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50国民健康保険課\02国保運営担当\○国保データ\01-1_事業状況報告書冊子関係\R５各表\03HP掲載\掲載データ\"/>
    </mc:Choice>
  </mc:AlternateContent>
  <xr:revisionPtr revIDLastSave="0" documentId="13_ncr:1_{2F4906E9-9EB5-40CC-BFF3-F8211539AB96}" xr6:coauthVersionLast="47" xr6:coauthVersionMax="47" xr10:uidLastSave="{00000000-0000-0000-0000-000000000000}"/>
  <bookViews>
    <workbookView xWindow="8484" yWindow="0" windowWidth="20052" windowHeight="16656" xr2:uid="{A1C24CF1-D5F1-41B6-8A03-28261A8D9C5C}"/>
  </bookViews>
  <sheets>
    <sheet name="第６表１" sheetId="1" r:id="rId1"/>
    <sheet name="第６表２" sheetId="2" r:id="rId2"/>
    <sheet name="第６表３" sheetId="3" r:id="rId3"/>
    <sheet name="第６表４" sheetId="4" r:id="rId4"/>
    <sheet name="第６表５" sheetId="5" r:id="rId5"/>
    <sheet name="第６表６" sheetId="6" r:id="rId6"/>
  </sheets>
  <externalReferences>
    <externalReference r:id="rId7"/>
  </externalReferences>
  <definedNames>
    <definedName name="_Regression_Int" localSheetId="0" hidden="1">1</definedName>
    <definedName name="_Regression_Int" localSheetId="1" hidden="1">1</definedName>
    <definedName name="_xlnm.Print_Area" localSheetId="0">第６表１!$A$1:$X$35</definedName>
    <definedName name="_xlnm.Print_Area" localSheetId="1">第６表２!$A$1:$T$35</definedName>
    <definedName name="_xlnm.Print_Area" localSheetId="2">第６表３!$A$1:$X$35</definedName>
    <definedName name="_xlnm.Print_Area" localSheetId="3">第６表４!$A$1:$U$35</definedName>
    <definedName name="_xlnm.Print_Area" localSheetId="4">第６表５!$A$1:$X$35</definedName>
    <definedName name="_xlnm.Print_Area" localSheetId="5">第６表６!$A$1:$U$35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5" i="6" l="1"/>
  <c r="W35" i="6"/>
  <c r="X34" i="6"/>
  <c r="W34" i="6"/>
  <c r="X33" i="6"/>
  <c r="W33" i="6"/>
  <c r="S33" i="6" s="1"/>
  <c r="X32" i="6"/>
  <c r="S32" i="6" s="1"/>
  <c r="W32" i="6"/>
  <c r="X31" i="6"/>
  <c r="W31" i="6"/>
  <c r="X30" i="6"/>
  <c r="W30" i="6"/>
  <c r="X29" i="6"/>
  <c r="W29" i="6"/>
  <c r="X28" i="6"/>
  <c r="W28" i="6"/>
  <c r="S28" i="6" s="1"/>
  <c r="X27" i="6"/>
  <c r="W27" i="6"/>
  <c r="X26" i="6"/>
  <c r="S26" i="6" s="1"/>
  <c r="W26" i="6"/>
  <c r="X25" i="6"/>
  <c r="W25" i="6"/>
  <c r="S25" i="6" s="1"/>
  <c r="X24" i="6"/>
  <c r="W24" i="6"/>
  <c r="S24" i="6" s="1"/>
  <c r="X23" i="6"/>
  <c r="W23" i="6"/>
  <c r="S23" i="6" s="1"/>
  <c r="X22" i="6"/>
  <c r="W22" i="6"/>
  <c r="X21" i="6"/>
  <c r="W21" i="6"/>
  <c r="X20" i="6"/>
  <c r="W20" i="6"/>
  <c r="S20" i="6"/>
  <c r="X19" i="6"/>
  <c r="S19" i="6" s="1"/>
  <c r="W19" i="6"/>
  <c r="X18" i="6"/>
  <c r="W18" i="6"/>
  <c r="X17" i="6"/>
  <c r="W17" i="6"/>
  <c r="S17" i="6" s="1"/>
  <c r="X16" i="6"/>
  <c r="W16" i="6"/>
  <c r="S16" i="6"/>
  <c r="X15" i="6"/>
  <c r="W15" i="6"/>
  <c r="S15" i="6" s="1"/>
  <c r="X14" i="6"/>
  <c r="W14" i="6"/>
  <c r="X13" i="6"/>
  <c r="S13" i="6" s="1"/>
  <c r="W13" i="6"/>
  <c r="X12" i="6"/>
  <c r="Q12" i="6"/>
  <c r="J12" i="6"/>
  <c r="Q11" i="6"/>
  <c r="P11" i="6"/>
  <c r="O11" i="6"/>
  <c r="O10" i="6" s="1"/>
  <c r="N11" i="6"/>
  <c r="M11" i="6"/>
  <c r="L11" i="6"/>
  <c r="K11" i="6"/>
  <c r="K10" i="6" s="1"/>
  <c r="J11" i="6"/>
  <c r="I11" i="6"/>
  <c r="H11" i="6"/>
  <c r="Q10" i="6"/>
  <c r="P10" i="6"/>
  <c r="N10" i="6"/>
  <c r="M10" i="6"/>
  <c r="L10" i="6"/>
  <c r="J10" i="6"/>
  <c r="I10" i="6"/>
  <c r="H10" i="6"/>
  <c r="O32" i="5"/>
  <c r="N32" i="5" s="1"/>
  <c r="H32" i="5" s="1"/>
  <c r="L32" i="5"/>
  <c r="O31" i="5"/>
  <c r="N31" i="5" s="1"/>
  <c r="O30" i="5"/>
  <c r="N30" i="5" s="1"/>
  <c r="H30" i="5" s="1"/>
  <c r="L30" i="5"/>
  <c r="O29" i="5"/>
  <c r="N29" i="5" s="1"/>
  <c r="O28" i="5"/>
  <c r="N28" i="5" s="1"/>
  <c r="H28" i="5" s="1"/>
  <c r="L28" i="5"/>
  <c r="O27" i="5"/>
  <c r="N27" i="5" s="1"/>
  <c r="O26" i="5"/>
  <c r="N26" i="5" s="1"/>
  <c r="H26" i="5" s="1"/>
  <c r="L26" i="5"/>
  <c r="O25" i="5"/>
  <c r="N25" i="5" s="1"/>
  <c r="O24" i="5"/>
  <c r="N24" i="5" s="1"/>
  <c r="H24" i="5" s="1"/>
  <c r="L24" i="5"/>
  <c r="O23" i="5"/>
  <c r="N23" i="5" s="1"/>
  <c r="O22" i="5"/>
  <c r="N22" i="5" s="1"/>
  <c r="H22" i="5" s="1"/>
  <c r="L22" i="5"/>
  <c r="O21" i="5"/>
  <c r="N21" i="5" s="1"/>
  <c r="O20" i="5"/>
  <c r="N20" i="5" s="1"/>
  <c r="H20" i="5" s="1"/>
  <c r="L20" i="5"/>
  <c r="O19" i="5"/>
  <c r="N19" i="5" s="1"/>
  <c r="O18" i="5"/>
  <c r="N18" i="5" s="1"/>
  <c r="H18" i="5" s="1"/>
  <c r="L18" i="5"/>
  <c r="O17" i="5"/>
  <c r="N17" i="5" s="1"/>
  <c r="O16" i="5"/>
  <c r="N16" i="5" s="1"/>
  <c r="H16" i="5" s="1"/>
  <c r="L16" i="5"/>
  <c r="O15" i="5"/>
  <c r="N15" i="5" s="1"/>
  <c r="O14" i="5"/>
  <c r="N14" i="5" s="1"/>
  <c r="H14" i="5" s="1"/>
  <c r="L14" i="5"/>
  <c r="O13" i="5"/>
  <c r="N13" i="5" s="1"/>
  <c r="W12" i="5"/>
  <c r="W11" i="5"/>
  <c r="V11" i="5"/>
  <c r="U11" i="5"/>
  <c r="U10" i="5" s="1"/>
  <c r="T11" i="5"/>
  <c r="T10" i="5" s="1"/>
  <c r="S11" i="5"/>
  <c r="R11" i="5"/>
  <c r="Q11" i="5"/>
  <c r="Q10" i="5" s="1"/>
  <c r="P11" i="5"/>
  <c r="P10" i="5" s="1"/>
  <c r="M11" i="5"/>
  <c r="M10" i="5" s="1"/>
  <c r="K11" i="5"/>
  <c r="I11" i="5"/>
  <c r="G11" i="5"/>
  <c r="W10" i="5"/>
  <c r="V10" i="5"/>
  <c r="S10" i="5"/>
  <c r="R10" i="5"/>
  <c r="K10" i="5"/>
  <c r="G10" i="5"/>
  <c r="X12" i="4"/>
  <c r="Q12" i="4"/>
  <c r="J12" i="4"/>
  <c r="X11" i="4"/>
  <c r="Q11" i="4"/>
  <c r="P11" i="4"/>
  <c r="P10" i="4" s="1"/>
  <c r="O11" i="4"/>
  <c r="O10" i="4" s="1"/>
  <c r="N11" i="4"/>
  <c r="M11" i="4"/>
  <c r="L11" i="4"/>
  <c r="K11" i="4"/>
  <c r="K10" i="4" s="1"/>
  <c r="J11" i="4"/>
  <c r="I11" i="4"/>
  <c r="H11" i="4"/>
  <c r="H10" i="4" s="1"/>
  <c r="X10" i="4"/>
  <c r="Q10" i="4"/>
  <c r="N10" i="4"/>
  <c r="M10" i="4"/>
  <c r="L10" i="4"/>
  <c r="J10" i="4"/>
  <c r="I10" i="4"/>
  <c r="O32" i="3"/>
  <c r="N32" i="3"/>
  <c r="L32" i="3"/>
  <c r="H32" i="3"/>
  <c r="O31" i="3"/>
  <c r="L31" i="3" s="1"/>
  <c r="H31" i="3" s="1"/>
  <c r="N31" i="3"/>
  <c r="O30" i="3"/>
  <c r="N30" i="3"/>
  <c r="L30" i="3"/>
  <c r="H30" i="3"/>
  <c r="O29" i="3"/>
  <c r="L29" i="3" s="1"/>
  <c r="H29" i="3" s="1"/>
  <c r="N29" i="3"/>
  <c r="O28" i="3"/>
  <c r="N28" i="3"/>
  <c r="L28" i="3"/>
  <c r="H28" i="3"/>
  <c r="O27" i="3"/>
  <c r="L27" i="3" s="1"/>
  <c r="H27" i="3" s="1"/>
  <c r="N27" i="3"/>
  <c r="O26" i="3"/>
  <c r="N26" i="3"/>
  <c r="L26" i="3"/>
  <c r="H26" i="3"/>
  <c r="O25" i="3"/>
  <c r="L25" i="3" s="1"/>
  <c r="H25" i="3" s="1"/>
  <c r="N25" i="3"/>
  <c r="O24" i="3"/>
  <c r="N24" i="3"/>
  <c r="L24" i="3"/>
  <c r="H24" i="3"/>
  <c r="O23" i="3"/>
  <c r="L23" i="3" s="1"/>
  <c r="H23" i="3" s="1"/>
  <c r="N23" i="3"/>
  <c r="O22" i="3"/>
  <c r="N22" i="3"/>
  <c r="L22" i="3"/>
  <c r="H22" i="3"/>
  <c r="O21" i="3"/>
  <c r="L21" i="3" s="1"/>
  <c r="H21" i="3" s="1"/>
  <c r="N21" i="3"/>
  <c r="O20" i="3"/>
  <c r="N20" i="3"/>
  <c r="L20" i="3"/>
  <c r="H20" i="3"/>
  <c r="O19" i="3"/>
  <c r="L19" i="3" s="1"/>
  <c r="H19" i="3" s="1"/>
  <c r="N19" i="3"/>
  <c r="O18" i="3"/>
  <c r="N18" i="3"/>
  <c r="L18" i="3"/>
  <c r="H18" i="3"/>
  <c r="O17" i="3"/>
  <c r="L17" i="3" s="1"/>
  <c r="H17" i="3" s="1"/>
  <c r="N17" i="3"/>
  <c r="O16" i="3"/>
  <c r="N16" i="3"/>
  <c r="L16" i="3"/>
  <c r="H16" i="3"/>
  <c r="O15" i="3"/>
  <c r="L15" i="3" s="1"/>
  <c r="H15" i="3" s="1"/>
  <c r="N15" i="3"/>
  <c r="O14" i="3"/>
  <c r="N14" i="3"/>
  <c r="L14" i="3"/>
  <c r="H14" i="3"/>
  <c r="O13" i="3"/>
  <c r="L13" i="3" s="1"/>
  <c r="H13" i="3" s="1"/>
  <c r="N13" i="3"/>
  <c r="W12" i="3"/>
  <c r="W11" i="3"/>
  <c r="W10" i="3" s="1"/>
  <c r="V11" i="3"/>
  <c r="U11" i="3"/>
  <c r="U10" i="3" s="1"/>
  <c r="T11" i="3"/>
  <c r="S11" i="3"/>
  <c r="S10" i="3" s="1"/>
  <c r="R11" i="3"/>
  <c r="Q11" i="3"/>
  <c r="P11" i="3"/>
  <c r="O11" i="3"/>
  <c r="O10" i="3" s="1"/>
  <c r="M11" i="3"/>
  <c r="M10" i="3" s="1"/>
  <c r="N10" i="3" s="1"/>
  <c r="K11" i="3"/>
  <c r="L11" i="3" s="1"/>
  <c r="I11" i="3"/>
  <c r="J11" i="3" s="1"/>
  <c r="G11" i="3"/>
  <c r="G10" i="3" s="1"/>
  <c r="V10" i="3"/>
  <c r="T10" i="3"/>
  <c r="R10" i="3"/>
  <c r="Q10" i="3"/>
  <c r="P10" i="3"/>
  <c r="I10" i="3"/>
  <c r="J10" i="3" s="1"/>
  <c r="W35" i="2"/>
  <c r="S35" i="2" s="1"/>
  <c r="W34" i="2"/>
  <c r="W34" i="4" s="1"/>
  <c r="S34" i="4" s="1"/>
  <c r="W33" i="2"/>
  <c r="W33" i="4" s="1"/>
  <c r="W32" i="2"/>
  <c r="W32" i="4" s="1"/>
  <c r="S32" i="4" s="1"/>
  <c r="W31" i="2"/>
  <c r="S31" i="2" s="1"/>
  <c r="W30" i="2"/>
  <c r="W30" i="4" s="1"/>
  <c r="S30" i="4" s="1"/>
  <c r="W29" i="2"/>
  <c r="W29" i="4" s="1"/>
  <c r="S29" i="4" s="1"/>
  <c r="W28" i="2"/>
  <c r="W28" i="4" s="1"/>
  <c r="S28" i="4" s="1"/>
  <c r="W27" i="2"/>
  <c r="S27" i="2" s="1"/>
  <c r="W26" i="2"/>
  <c r="W26" i="4" s="1"/>
  <c r="S26" i="4" s="1"/>
  <c r="W25" i="2"/>
  <c r="W25" i="4" s="1"/>
  <c r="S25" i="4" s="1"/>
  <c r="W24" i="2"/>
  <c r="W24" i="4" s="1"/>
  <c r="S24" i="4" s="1"/>
  <c r="W23" i="2"/>
  <c r="S23" i="2" s="1"/>
  <c r="W22" i="2"/>
  <c r="W22" i="4" s="1"/>
  <c r="S22" i="4" s="1"/>
  <c r="W21" i="2"/>
  <c r="W21" i="4" s="1"/>
  <c r="S21" i="4" s="1"/>
  <c r="W20" i="2"/>
  <c r="W20" i="4" s="1"/>
  <c r="S20" i="4" s="1"/>
  <c r="W19" i="2"/>
  <c r="S19" i="2" s="1"/>
  <c r="W18" i="2"/>
  <c r="W18" i="4" s="1"/>
  <c r="S18" i="4" s="1"/>
  <c r="W17" i="2"/>
  <c r="W17" i="4" s="1"/>
  <c r="S17" i="4" s="1"/>
  <c r="W16" i="2"/>
  <c r="W16" i="4" s="1"/>
  <c r="S16" i="4" s="1"/>
  <c r="W15" i="2"/>
  <c r="S15" i="2" s="1"/>
  <c r="W14" i="2"/>
  <c r="W14" i="4" s="1"/>
  <c r="S14" i="4" s="1"/>
  <c r="W13" i="2"/>
  <c r="W13" i="4" s="1"/>
  <c r="X12" i="2"/>
  <c r="Q12" i="2"/>
  <c r="J12" i="2"/>
  <c r="X11" i="2"/>
  <c r="X10" i="2" s="1"/>
  <c r="Q11" i="2"/>
  <c r="P11" i="2"/>
  <c r="P10" i="2" s="1"/>
  <c r="O11" i="2"/>
  <c r="O10" i="2" s="1"/>
  <c r="N11" i="2"/>
  <c r="M11" i="2"/>
  <c r="M10" i="2" s="1"/>
  <c r="L11" i="2"/>
  <c r="K11" i="2"/>
  <c r="K10" i="2" s="1"/>
  <c r="J11" i="2"/>
  <c r="J10" i="2" s="1"/>
  <c r="I11" i="2"/>
  <c r="I10" i="2" s="1"/>
  <c r="H11" i="2"/>
  <c r="H10" i="2" s="1"/>
  <c r="N10" i="2"/>
  <c r="L10" i="2"/>
  <c r="O32" i="1"/>
  <c r="N32" i="1" s="1"/>
  <c r="O31" i="1"/>
  <c r="L31" i="1" s="1"/>
  <c r="N31" i="1"/>
  <c r="O30" i="1"/>
  <c r="N30" i="1"/>
  <c r="L30" i="1"/>
  <c r="H30" i="1" s="1"/>
  <c r="O29" i="1"/>
  <c r="L29" i="1" s="1"/>
  <c r="N29" i="1"/>
  <c r="O28" i="1"/>
  <c r="N28" i="1"/>
  <c r="L28" i="1"/>
  <c r="H28" i="1"/>
  <c r="O27" i="1"/>
  <c r="L27" i="1" s="1"/>
  <c r="O26" i="1"/>
  <c r="N26" i="1"/>
  <c r="L26" i="1"/>
  <c r="H26" i="1"/>
  <c r="O25" i="1"/>
  <c r="L25" i="1" s="1"/>
  <c r="N25" i="1"/>
  <c r="O24" i="1"/>
  <c r="N24" i="1" s="1"/>
  <c r="O23" i="1"/>
  <c r="L23" i="1" s="1"/>
  <c r="N23" i="1"/>
  <c r="O22" i="1"/>
  <c r="N22" i="1"/>
  <c r="L22" i="1"/>
  <c r="H22" i="1" s="1"/>
  <c r="O21" i="1"/>
  <c r="L21" i="1" s="1"/>
  <c r="N21" i="1"/>
  <c r="O20" i="1"/>
  <c r="N20" i="1"/>
  <c r="L20" i="1"/>
  <c r="H20" i="1"/>
  <c r="O19" i="1"/>
  <c r="L19" i="1" s="1"/>
  <c r="O18" i="1"/>
  <c r="N18" i="1"/>
  <c r="L18" i="1"/>
  <c r="H18" i="1"/>
  <c r="O17" i="1"/>
  <c r="L17" i="1" s="1"/>
  <c r="N17" i="1"/>
  <c r="O16" i="1"/>
  <c r="N16" i="1" s="1"/>
  <c r="O15" i="1"/>
  <c r="L15" i="1" s="1"/>
  <c r="N15" i="1"/>
  <c r="O14" i="1"/>
  <c r="N14" i="1"/>
  <c r="L14" i="1"/>
  <c r="H14" i="1" s="1"/>
  <c r="O13" i="1"/>
  <c r="L13" i="1" s="1"/>
  <c r="N13" i="1"/>
  <c r="W12" i="1"/>
  <c r="S12" i="1"/>
  <c r="S10" i="1" s="1"/>
  <c r="W11" i="1"/>
  <c r="W10" i="1" s="1"/>
  <c r="V11" i="1"/>
  <c r="V10" i="1" s="1"/>
  <c r="U11" i="1"/>
  <c r="U10" i="1" s="1"/>
  <c r="T11" i="1"/>
  <c r="S11" i="1"/>
  <c r="R11" i="1"/>
  <c r="Q11" i="1"/>
  <c r="P11" i="1"/>
  <c r="M11" i="1"/>
  <c r="M10" i="1" s="1"/>
  <c r="K11" i="1"/>
  <c r="I11" i="1"/>
  <c r="G11" i="1"/>
  <c r="G10" i="1" s="1"/>
  <c r="T10" i="1"/>
  <c r="R10" i="1"/>
  <c r="Q10" i="1"/>
  <c r="P10" i="1"/>
  <c r="I10" i="1"/>
  <c r="S14" i="6" l="1"/>
  <c r="S21" i="6"/>
  <c r="S18" i="6"/>
  <c r="S22" i="6"/>
  <c r="S29" i="6"/>
  <c r="S30" i="6"/>
  <c r="S34" i="6"/>
  <c r="S27" i="6"/>
  <c r="S31" i="6"/>
  <c r="S35" i="6"/>
  <c r="Q10" i="2"/>
  <c r="O11" i="1"/>
  <c r="O10" i="1" s="1"/>
  <c r="H17" i="1"/>
  <c r="H25" i="1"/>
  <c r="L11" i="1"/>
  <c r="H19" i="1"/>
  <c r="H15" i="1"/>
  <c r="H23" i="1"/>
  <c r="H31" i="1"/>
  <c r="K10" i="1"/>
  <c r="H13" i="1"/>
  <c r="L16" i="1"/>
  <c r="H16" i="1" s="1"/>
  <c r="H21" i="1"/>
  <c r="L24" i="1"/>
  <c r="H24" i="1" s="1"/>
  <c r="H29" i="1"/>
  <c r="L32" i="1"/>
  <c r="H32" i="1" s="1"/>
  <c r="J11" i="1"/>
  <c r="N19" i="1"/>
  <c r="N27" i="1"/>
  <c r="H27" i="1" s="1"/>
  <c r="S33" i="4"/>
  <c r="J10" i="1"/>
  <c r="L10" i="1"/>
  <c r="S13" i="4"/>
  <c r="N10" i="1"/>
  <c r="J11" i="5"/>
  <c r="W35" i="4"/>
  <c r="S35" i="4" s="1"/>
  <c r="N11" i="1"/>
  <c r="W12" i="2"/>
  <c r="S12" i="2" s="1"/>
  <c r="S16" i="2"/>
  <c r="S20" i="2"/>
  <c r="S24" i="2"/>
  <c r="S28" i="2"/>
  <c r="S32" i="2"/>
  <c r="N11" i="3"/>
  <c r="H11" i="3" s="1"/>
  <c r="N11" i="5"/>
  <c r="W12" i="6"/>
  <c r="S12" i="6" s="1"/>
  <c r="W31" i="4"/>
  <c r="S31" i="4" s="1"/>
  <c r="O11" i="5"/>
  <c r="W27" i="4"/>
  <c r="S27" i="4" s="1"/>
  <c r="S13" i="2"/>
  <c r="S17" i="2"/>
  <c r="S21" i="2"/>
  <c r="S25" i="2"/>
  <c r="S29" i="2"/>
  <c r="S33" i="2"/>
  <c r="I10" i="5"/>
  <c r="W15" i="4"/>
  <c r="S15" i="4" s="1"/>
  <c r="W23" i="4"/>
  <c r="S23" i="4" s="1"/>
  <c r="W11" i="2"/>
  <c r="W11" i="6"/>
  <c r="W19" i="4"/>
  <c r="S19" i="4" s="1"/>
  <c r="S14" i="2"/>
  <c r="S18" i="2"/>
  <c r="S22" i="2"/>
  <c r="S26" i="2"/>
  <c r="S30" i="2"/>
  <c r="S34" i="2"/>
  <c r="K10" i="3"/>
  <c r="L10" i="3" s="1"/>
  <c r="H10" i="3" s="1"/>
  <c r="L13" i="5"/>
  <c r="H13" i="5" s="1"/>
  <c r="L15" i="5"/>
  <c r="H15" i="5" s="1"/>
  <c r="L17" i="5"/>
  <c r="H17" i="5" s="1"/>
  <c r="L19" i="5"/>
  <c r="H19" i="5" s="1"/>
  <c r="L21" i="5"/>
  <c r="H21" i="5" s="1"/>
  <c r="L23" i="5"/>
  <c r="H23" i="5" s="1"/>
  <c r="L25" i="5"/>
  <c r="H25" i="5" s="1"/>
  <c r="L27" i="5"/>
  <c r="H27" i="5" s="1"/>
  <c r="L29" i="5"/>
  <c r="H29" i="5" s="1"/>
  <c r="L31" i="5"/>
  <c r="H31" i="5" s="1"/>
  <c r="X11" i="6"/>
  <c r="W10" i="6" l="1"/>
  <c r="H11" i="1"/>
  <c r="W10" i="2"/>
  <c r="S10" i="2" s="1"/>
  <c r="S11" i="2"/>
  <c r="H10" i="1"/>
  <c r="W12" i="4"/>
  <c r="S12" i="4" s="1"/>
  <c r="L11" i="5"/>
  <c r="H11" i="5" s="1"/>
  <c r="O10" i="5"/>
  <c r="J10" i="5" s="1"/>
  <c r="S11" i="6"/>
  <c r="X10" i="6"/>
  <c r="S10" i="6" s="1"/>
  <c r="W11" i="4"/>
  <c r="L10" i="5" l="1"/>
  <c r="H10" i="5" s="1"/>
  <c r="N10" i="5"/>
  <c r="W10" i="4"/>
  <c r="S10" i="4" s="1"/>
  <c r="S1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森永　麻里子（国民健康保険課）</author>
  </authors>
  <commentList>
    <comment ref="X4" authorId="0" shapeId="0" xr:uid="{4F983CE4-9F66-4571-BF03-90F74C3FD0D2}">
      <text>
        <r>
          <rPr>
            <b/>
            <sz val="9"/>
            <color indexed="81"/>
            <rFont val="MS P ゴシック"/>
            <family val="3"/>
            <charset val="128"/>
          </rPr>
          <t>歳入簿の医療給付費分現年課税分
第６表１のP17調定額に千円単位の額が記載されているが、こちらでは円単位で入力</t>
        </r>
      </text>
    </comment>
  </commentList>
</comments>
</file>

<file path=xl/sharedStrings.xml><?xml version="1.0" encoding="utf-8"?>
<sst xmlns="http://schemas.openxmlformats.org/spreadsheetml/2006/main" count="1205" uniqueCount="162">
  <si>
    <t>第６表  保険税（料）賦課状況（その１）－Ｂ（２）表</t>
  </si>
  <si>
    <t>一般被保険者分・医療給付費分</t>
    <rPh sb="0" eb="2">
      <t>イッパン</t>
    </rPh>
    <rPh sb="2" eb="6">
      <t>ヒホケンシャ</t>
    </rPh>
    <rPh sb="6" eb="7">
      <t>ブン</t>
    </rPh>
    <rPh sb="8" eb="10">
      <t>イリョウ</t>
    </rPh>
    <rPh sb="10" eb="12">
      <t>キュウフ</t>
    </rPh>
    <rPh sb="12" eb="13">
      <t>ヒ</t>
    </rPh>
    <rPh sb="13" eb="14">
      <t>ブン</t>
    </rPh>
    <phoneticPr fontId="5"/>
  </si>
  <si>
    <t>税　     ・　    料　    区     　分</t>
    <rPh sb="13" eb="14">
      <t>リョウ</t>
    </rPh>
    <rPh sb="19" eb="20">
      <t>ク</t>
    </rPh>
    <rPh sb="26" eb="27">
      <t>ブン</t>
    </rPh>
    <phoneticPr fontId="5"/>
  </si>
  <si>
    <t xml:space="preserve">課税　　　　　算定　　　　　方式      </t>
    <rPh sb="0" eb="2">
      <t>カゼイ</t>
    </rPh>
    <rPh sb="7" eb="8">
      <t>ザン</t>
    </rPh>
    <rPh sb="8" eb="9">
      <t>サダム</t>
    </rPh>
    <rPh sb="14" eb="16">
      <t>ホウシキ</t>
    </rPh>
    <phoneticPr fontId="5"/>
  </si>
  <si>
    <t>徴　　収　　回　　数</t>
    <rPh sb="0" eb="1">
      <t>シルシ</t>
    </rPh>
    <rPh sb="3" eb="4">
      <t>オサム</t>
    </rPh>
    <rPh sb="6" eb="7">
      <t>カイ</t>
    </rPh>
    <rPh sb="9" eb="10">
      <t>カズ</t>
    </rPh>
    <phoneticPr fontId="5"/>
  </si>
  <si>
    <t>保　険　税　（料）　算　定　及　び　割　合</t>
  </si>
  <si>
    <t>保険税（料）算定及び割合</t>
  </si>
  <si>
    <t>保険税（料）
軽　減　額
（低所得者分）</t>
    <rPh sb="7" eb="8">
      <t>ケイ</t>
    </rPh>
    <rPh sb="9" eb="10">
      <t>ゲン</t>
    </rPh>
    <rPh sb="11" eb="12">
      <t>ガク</t>
    </rPh>
    <rPh sb="14" eb="17">
      <t>テイショトク</t>
    </rPh>
    <rPh sb="17" eb="18">
      <t>シャ</t>
    </rPh>
    <rPh sb="18" eb="19">
      <t>ブン</t>
    </rPh>
    <phoneticPr fontId="5"/>
  </si>
  <si>
    <t>保険税（料）
軽　減　額
（未就学児分）</t>
    <rPh sb="7" eb="8">
      <t>ケイ</t>
    </rPh>
    <rPh sb="9" eb="10">
      <t>ゲン</t>
    </rPh>
    <rPh sb="11" eb="12">
      <t>ガク</t>
    </rPh>
    <rPh sb="14" eb="18">
      <t>ミシュウガクジ</t>
    </rPh>
    <rPh sb="18" eb="19">
      <t>ブン</t>
    </rPh>
    <phoneticPr fontId="5"/>
  </si>
  <si>
    <t>保険税（料）
軽　減　額
（産前産後分）</t>
    <rPh sb="7" eb="8">
      <t>ケイ</t>
    </rPh>
    <rPh sb="9" eb="10">
      <t>ゲン</t>
    </rPh>
    <rPh sb="11" eb="12">
      <t>ガク</t>
    </rPh>
    <rPh sb="14" eb="18">
      <t>サンゼンサンゴ</t>
    </rPh>
    <rPh sb="18" eb="19">
      <t>ブン</t>
    </rPh>
    <phoneticPr fontId="5"/>
  </si>
  <si>
    <t>災害等
による
減免額</t>
    <rPh sb="2" eb="3">
      <t>トウ</t>
    </rPh>
    <rPh sb="8" eb="10">
      <t>ゲンメン</t>
    </rPh>
    <rPh sb="10" eb="11">
      <t>ガク</t>
    </rPh>
    <phoneticPr fontId="5"/>
  </si>
  <si>
    <t>その他の
減免額</t>
    <rPh sb="2" eb="3">
      <t>タ</t>
    </rPh>
    <rPh sb="5" eb="7">
      <t>ゲンメン</t>
    </rPh>
    <rPh sb="7" eb="8">
      <t>ガク</t>
    </rPh>
    <phoneticPr fontId="5"/>
  </si>
  <si>
    <t>賦　　課
限度額を
超える額</t>
    <rPh sb="5" eb="7">
      <t>ゲンド</t>
    </rPh>
    <rPh sb="7" eb="8">
      <t>ガク</t>
    </rPh>
    <rPh sb="10" eb="11">
      <t>コ</t>
    </rPh>
    <rPh sb="13" eb="14">
      <t>ガク</t>
    </rPh>
    <phoneticPr fontId="5"/>
  </si>
  <si>
    <t>増減額</t>
    <phoneticPr fontId="5"/>
  </si>
  <si>
    <t>調定額</t>
    <phoneticPr fontId="5"/>
  </si>
  <si>
    <t>保　　　険　　　者　　　名</t>
    <rPh sb="0" eb="1">
      <t>タモツ</t>
    </rPh>
    <rPh sb="4" eb="5">
      <t>ケン</t>
    </rPh>
    <rPh sb="8" eb="9">
      <t>モノ</t>
    </rPh>
    <rPh sb="12" eb="13">
      <t>メイ</t>
    </rPh>
    <phoneticPr fontId="5"/>
  </si>
  <si>
    <t>所　得　割　額</t>
  </si>
  <si>
    <t>資　産　割　額</t>
  </si>
  <si>
    <t>均　等　割　額</t>
  </si>
  <si>
    <t>平　等　割　額</t>
  </si>
  <si>
    <t>計</t>
    <rPh sb="0" eb="1">
      <t>ケイ</t>
    </rPh>
    <phoneticPr fontId="5"/>
  </si>
  <si>
    <t>保険者番号</t>
  </si>
  <si>
    <t>保険者名</t>
  </si>
  <si>
    <t>金　　額</t>
  </si>
  <si>
    <t>割　合</t>
  </si>
  <si>
    <t>（千円）</t>
  </si>
  <si>
    <t>（％）</t>
  </si>
  <si>
    <t>令和３年度</t>
    <rPh sb="0" eb="2">
      <t>レイワ</t>
    </rPh>
    <rPh sb="3" eb="4">
      <t>ネン</t>
    </rPh>
    <phoneticPr fontId="5"/>
  </si>
  <si>
    <t>県   計</t>
  </si>
  <si>
    <t>－</t>
    <phoneticPr fontId="5"/>
  </si>
  <si>
    <t>令和４年度</t>
    <rPh sb="0" eb="2">
      <t>レイワ</t>
    </rPh>
    <rPh sb="3" eb="4">
      <t>ネン</t>
    </rPh>
    <phoneticPr fontId="5"/>
  </si>
  <si>
    <t>－</t>
  </si>
  <si>
    <t>令和５年度</t>
    <rPh sb="0" eb="2">
      <t>レイワ</t>
    </rPh>
    <rPh sb="3" eb="4">
      <t>ネン</t>
    </rPh>
    <phoneticPr fontId="5"/>
  </si>
  <si>
    <t xml:space="preserve">  市　　町 </t>
    <phoneticPr fontId="5"/>
  </si>
  <si>
    <t>計</t>
  </si>
  <si>
    <t>国保組合</t>
  </si>
  <si>
    <t>佐 賀 市</t>
  </si>
  <si>
    <t>税</t>
  </si>
  <si>
    <t>３</t>
  </si>
  <si>
    <t>佐</t>
    <rPh sb="0" eb="1">
      <t>タスク</t>
    </rPh>
    <phoneticPr fontId="4"/>
  </si>
  <si>
    <t>唐 津 市</t>
  </si>
  <si>
    <t>唐</t>
    <rPh sb="0" eb="1">
      <t>カラ</t>
    </rPh>
    <phoneticPr fontId="4"/>
  </si>
  <si>
    <t>鳥 栖 市</t>
  </si>
  <si>
    <t>鳥</t>
    <rPh sb="0" eb="1">
      <t>トリ</t>
    </rPh>
    <phoneticPr fontId="4"/>
  </si>
  <si>
    <t>多 久 市</t>
  </si>
  <si>
    <t>多</t>
    <rPh sb="0" eb="1">
      <t>タ</t>
    </rPh>
    <phoneticPr fontId="4"/>
  </si>
  <si>
    <t>伊万里市</t>
  </si>
  <si>
    <t>伊</t>
    <rPh sb="0" eb="1">
      <t>イ</t>
    </rPh>
    <phoneticPr fontId="4"/>
  </si>
  <si>
    <t>武 雄 市</t>
  </si>
  <si>
    <t>武</t>
    <rPh sb="0" eb="1">
      <t>タケ</t>
    </rPh>
    <phoneticPr fontId="4"/>
  </si>
  <si>
    <t>鹿 島 市</t>
  </si>
  <si>
    <t>鹿</t>
    <rPh sb="0" eb="1">
      <t>シカ</t>
    </rPh>
    <phoneticPr fontId="4"/>
  </si>
  <si>
    <t>小 城 市</t>
    <rPh sb="4" eb="5">
      <t>シ</t>
    </rPh>
    <phoneticPr fontId="5"/>
  </si>
  <si>
    <t>小</t>
    <rPh sb="0" eb="1">
      <t>コ</t>
    </rPh>
    <phoneticPr fontId="4"/>
  </si>
  <si>
    <t>嬉 野 市</t>
    <rPh sb="0" eb="1">
      <t>ウレシ</t>
    </rPh>
    <rPh sb="2" eb="3">
      <t>ノ</t>
    </rPh>
    <rPh sb="4" eb="5">
      <t>シ</t>
    </rPh>
    <phoneticPr fontId="5"/>
  </si>
  <si>
    <t>嬉</t>
    <rPh sb="0" eb="1">
      <t>ウレ</t>
    </rPh>
    <phoneticPr fontId="4"/>
  </si>
  <si>
    <t>神 埼 市</t>
    <rPh sb="0" eb="1">
      <t>カミ</t>
    </rPh>
    <rPh sb="2" eb="3">
      <t>サキ</t>
    </rPh>
    <rPh sb="4" eb="5">
      <t>シ</t>
    </rPh>
    <phoneticPr fontId="5"/>
  </si>
  <si>
    <t>神</t>
    <rPh sb="0" eb="1">
      <t>カミ</t>
    </rPh>
    <phoneticPr fontId="4"/>
  </si>
  <si>
    <t>吉野ヶ里町</t>
    <rPh sb="0" eb="4">
      <t>ヨシノガリ</t>
    </rPh>
    <rPh sb="4" eb="5">
      <t>マチ</t>
    </rPh>
    <phoneticPr fontId="5"/>
  </si>
  <si>
    <t>吉</t>
    <rPh sb="0" eb="1">
      <t>ヨシ</t>
    </rPh>
    <phoneticPr fontId="4"/>
  </si>
  <si>
    <t>基 山 町</t>
  </si>
  <si>
    <t>基</t>
    <rPh sb="0" eb="1">
      <t>キ</t>
    </rPh>
    <phoneticPr fontId="4"/>
  </si>
  <si>
    <t>上 峰 町</t>
  </si>
  <si>
    <t>上</t>
    <rPh sb="0" eb="1">
      <t>ウエ</t>
    </rPh>
    <phoneticPr fontId="4"/>
  </si>
  <si>
    <t>みやき町</t>
  </si>
  <si>
    <t>み</t>
  </si>
  <si>
    <t>玄 海 町</t>
  </si>
  <si>
    <t>玄</t>
    <rPh sb="0" eb="1">
      <t>ゲン</t>
    </rPh>
    <phoneticPr fontId="4"/>
  </si>
  <si>
    <t>有 田 町</t>
  </si>
  <si>
    <t>有</t>
    <rPh sb="0" eb="1">
      <t>アリ</t>
    </rPh>
    <phoneticPr fontId="4"/>
  </si>
  <si>
    <t>大 町 町</t>
  </si>
  <si>
    <t>大</t>
    <rPh sb="0" eb="1">
      <t>オオ</t>
    </rPh>
    <phoneticPr fontId="4"/>
  </si>
  <si>
    <t>江 北 町</t>
  </si>
  <si>
    <t>江</t>
    <rPh sb="0" eb="1">
      <t>エ</t>
    </rPh>
    <phoneticPr fontId="4"/>
  </si>
  <si>
    <t>白 石 町</t>
  </si>
  <si>
    <t>白</t>
    <rPh sb="0" eb="1">
      <t>シロ</t>
    </rPh>
    <phoneticPr fontId="4"/>
  </si>
  <si>
    <t>太 良 町</t>
  </si>
  <si>
    <t>太</t>
    <rPh sb="0" eb="1">
      <t>フト</t>
    </rPh>
    <phoneticPr fontId="4"/>
  </si>
  <si>
    <t>医師国保</t>
  </si>
  <si>
    <t>料</t>
  </si>
  <si>
    <t>その他</t>
  </si>
  <si>
    <t>医</t>
    <rPh sb="0" eb="1">
      <t>イ</t>
    </rPh>
    <phoneticPr fontId="4"/>
  </si>
  <si>
    <t>歯科医師</t>
  </si>
  <si>
    <t>歯</t>
    <rPh sb="0" eb="1">
      <t>ハ</t>
    </rPh>
    <phoneticPr fontId="4"/>
  </si>
  <si>
    <t>建設国保</t>
  </si>
  <si>
    <t>建</t>
    <rPh sb="0" eb="1">
      <t>ケン</t>
    </rPh>
    <phoneticPr fontId="4"/>
  </si>
  <si>
    <t>第６表  保険税（料）賦課状況（その２）－Ｂ（２）表</t>
  </si>
  <si>
    <t>　</t>
    <phoneticPr fontId="5"/>
  </si>
  <si>
    <t>税　　　　（　料　）　　　　率</t>
  </si>
  <si>
    <t>課税対象額</t>
    <rPh sb="0" eb="2">
      <t>カゼイ</t>
    </rPh>
    <rPh sb="2" eb="4">
      <t>タイショウ</t>
    </rPh>
    <rPh sb="4" eb="5">
      <t>ガク</t>
    </rPh>
    <phoneticPr fontId="5"/>
  </si>
  <si>
    <t>課税対象
世帯数</t>
    <rPh sb="5" eb="8">
      <t>セタイスウ</t>
    </rPh>
    <phoneticPr fontId="5"/>
  </si>
  <si>
    <t>保険税（料）
軽減世帯数
（低所得者分）</t>
    <rPh sb="0" eb="2">
      <t>ホケン</t>
    </rPh>
    <rPh sb="2" eb="3">
      <t>ゼイ</t>
    </rPh>
    <rPh sb="4" eb="5">
      <t>リョウ</t>
    </rPh>
    <rPh sb="7" eb="9">
      <t>ケイゲン</t>
    </rPh>
    <rPh sb="9" eb="12">
      <t>セタイスウ</t>
    </rPh>
    <rPh sb="14" eb="15">
      <t>テイ</t>
    </rPh>
    <rPh sb="15" eb="18">
      <t>ショトクシャ</t>
    </rPh>
    <rPh sb="18" eb="19">
      <t>ブン</t>
    </rPh>
    <phoneticPr fontId="5"/>
  </si>
  <si>
    <t>保険税（料）
軽減世帯数
（未就学児分）</t>
    <rPh sb="0" eb="2">
      <t>ホケン</t>
    </rPh>
    <rPh sb="2" eb="3">
      <t>ゼイ</t>
    </rPh>
    <rPh sb="4" eb="5">
      <t>リョウ</t>
    </rPh>
    <rPh sb="7" eb="9">
      <t>ケイゲン</t>
    </rPh>
    <rPh sb="9" eb="12">
      <t>セタイスウ</t>
    </rPh>
    <rPh sb="14" eb="18">
      <t>ミシュウガクジ</t>
    </rPh>
    <rPh sb="18" eb="19">
      <t>ブン</t>
    </rPh>
    <phoneticPr fontId="5"/>
  </si>
  <si>
    <t>保険税（料）
軽減世帯数
（産前産後分）</t>
    <rPh sb="0" eb="2">
      <t>ホケン</t>
    </rPh>
    <rPh sb="2" eb="3">
      <t>ゼイ</t>
    </rPh>
    <rPh sb="4" eb="5">
      <t>リョウ</t>
    </rPh>
    <rPh sb="7" eb="9">
      <t>ケイゲン</t>
    </rPh>
    <rPh sb="9" eb="12">
      <t>セタイスウ</t>
    </rPh>
    <rPh sb="14" eb="18">
      <t>サンゼンサンゴ</t>
    </rPh>
    <rPh sb="18" eb="19">
      <t>ブン</t>
    </rPh>
    <phoneticPr fontId="5"/>
  </si>
  <si>
    <t>災害等による
減免世帯数</t>
    <rPh sb="2" eb="3">
      <t>トウ</t>
    </rPh>
    <rPh sb="7" eb="9">
      <t>ゲンメン</t>
    </rPh>
    <rPh sb="9" eb="12">
      <t>セタイスウ</t>
    </rPh>
    <phoneticPr fontId="5"/>
  </si>
  <si>
    <t>その他の
減免世帯数</t>
    <rPh sb="2" eb="3">
      <t>タ</t>
    </rPh>
    <rPh sb="5" eb="7">
      <t>ゲンメン</t>
    </rPh>
    <rPh sb="7" eb="10">
      <t>セタイスウ</t>
    </rPh>
    <phoneticPr fontId="5"/>
  </si>
  <si>
    <t>限度額を
超える
世帯数</t>
    <rPh sb="0" eb="2">
      <t>ゲンド</t>
    </rPh>
    <rPh sb="2" eb="3">
      <t>ガク</t>
    </rPh>
    <rPh sb="5" eb="6">
      <t>コ</t>
    </rPh>
    <rPh sb="9" eb="12">
      <t>セタイスウ</t>
    </rPh>
    <phoneticPr fontId="5"/>
  </si>
  <si>
    <t>課税対象
被保険者数</t>
    <rPh sb="0" eb="2">
      <t>カゼイ</t>
    </rPh>
    <rPh sb="2" eb="4">
      <t>タイショウ</t>
    </rPh>
    <rPh sb="5" eb="9">
      <t>ヒホケンシャ</t>
    </rPh>
    <rPh sb="9" eb="10">
      <t>スウ</t>
    </rPh>
    <phoneticPr fontId="5"/>
  </si>
  <si>
    <t>賦　課
限度額</t>
    <rPh sb="0" eb="1">
      <t>ミツギ</t>
    </rPh>
    <rPh sb="2" eb="3">
      <t>カ</t>
    </rPh>
    <rPh sb="4" eb="6">
      <t>ゲンド</t>
    </rPh>
    <rPh sb="6" eb="7">
      <t>ガク</t>
    </rPh>
    <phoneticPr fontId="5"/>
  </si>
  <si>
    <t>一人当たり
保険税（料）
調定額</t>
    <rPh sb="2" eb="3">
      <t>ア</t>
    </rPh>
    <rPh sb="6" eb="8">
      <t>ホケン</t>
    </rPh>
    <rPh sb="8" eb="9">
      <t>ゼイ</t>
    </rPh>
    <rPh sb="10" eb="11">
      <t>リョウ</t>
    </rPh>
    <rPh sb="13" eb="14">
      <t>チョウ</t>
    </rPh>
    <rPh sb="14" eb="16">
      <t>テイガク</t>
    </rPh>
    <phoneticPr fontId="5"/>
  </si>
  <si>
    <t>所得割　</t>
    <phoneticPr fontId="5"/>
  </si>
  <si>
    <t>資産割　</t>
    <rPh sb="0" eb="2">
      <t>シサン</t>
    </rPh>
    <phoneticPr fontId="5"/>
  </si>
  <si>
    <t>第６表その２　資料</t>
    <rPh sb="0" eb="1">
      <t>ダイ</t>
    </rPh>
    <rPh sb="2" eb="3">
      <t>ヒョウ</t>
    </rPh>
    <rPh sb="7" eb="9">
      <t>シリョウ</t>
    </rPh>
    <phoneticPr fontId="5"/>
  </si>
  <si>
    <t>一般　現年　医療分</t>
    <rPh sb="0" eb="2">
      <t>イッパン</t>
    </rPh>
    <rPh sb="3" eb="4">
      <t>ゲン</t>
    </rPh>
    <rPh sb="4" eb="5">
      <t>ネン</t>
    </rPh>
    <rPh sb="6" eb="8">
      <t>イリョウ</t>
    </rPh>
    <rPh sb="8" eb="9">
      <t>ブン</t>
    </rPh>
    <phoneticPr fontId="5"/>
  </si>
  <si>
    <t>療養</t>
    <rPh sb="0" eb="2">
      <t>リョウヨウ</t>
    </rPh>
    <phoneticPr fontId="5"/>
  </si>
  <si>
    <t>所　得　割</t>
  </si>
  <si>
    <t>資　産　割</t>
  </si>
  <si>
    <t>均　等　割</t>
  </si>
  <si>
    <t>平　等　割</t>
  </si>
  <si>
    <t>年間平均
被保険者数</t>
    <rPh sb="0" eb="2">
      <t>ネンカン</t>
    </rPh>
    <rPh sb="2" eb="4">
      <t>ヘイキン</t>
    </rPh>
    <phoneticPr fontId="5"/>
  </si>
  <si>
    <t>調　定　額</t>
  </si>
  <si>
    <t>（円）</t>
  </si>
  <si>
    <t>（世帯）</t>
  </si>
  <si>
    <t>（人）</t>
  </si>
  <si>
    <t>（千円）</t>
    <rPh sb="1" eb="3">
      <t>センエン</t>
    </rPh>
    <phoneticPr fontId="5"/>
  </si>
  <si>
    <t>（円）</t>
    <rPh sb="1" eb="2">
      <t>エン</t>
    </rPh>
    <phoneticPr fontId="5"/>
  </si>
  <si>
    <t>令和３年度</t>
    <rPh sb="0" eb="2">
      <t>レイワ</t>
    </rPh>
    <phoneticPr fontId="5"/>
  </si>
  <si>
    <t>令和４年度</t>
    <rPh sb="0" eb="2">
      <t>レイワ</t>
    </rPh>
    <phoneticPr fontId="5"/>
  </si>
  <si>
    <t>第１表２N13</t>
  </si>
  <si>
    <t>令和５年度</t>
    <rPh sb="0" eb="2">
      <t>レイワ</t>
    </rPh>
    <phoneticPr fontId="5"/>
  </si>
  <si>
    <t>県合計</t>
    <rPh sb="0" eb="3">
      <t>ケンゴウケイ</t>
    </rPh>
    <phoneticPr fontId="5"/>
  </si>
  <si>
    <t>市町村</t>
    <rPh sb="0" eb="3">
      <t>シチョウソン</t>
    </rPh>
    <phoneticPr fontId="5"/>
  </si>
  <si>
    <t>o</t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</si>
  <si>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</si>
  <si>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</si>
  <si>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みやき町</t>
    <phoneticPr fontId="5"/>
  </si>
  <si>
    <t>第６表  保険税（料）賦課状況（その３）－Ｂ（３）表</t>
    <phoneticPr fontId="2"/>
  </si>
  <si>
    <t>一般被保険者分・後期高齢者支援金分</t>
    <rPh sb="0" eb="2">
      <t>イッパン</t>
    </rPh>
    <rPh sb="2" eb="6">
      <t>ヒホケンシャ</t>
    </rPh>
    <rPh sb="6" eb="7">
      <t>ブン</t>
    </rPh>
    <rPh sb="8" eb="10">
      <t>コウキ</t>
    </rPh>
    <rPh sb="10" eb="13">
      <t>コウレイシャ</t>
    </rPh>
    <rPh sb="13" eb="16">
      <t>シエンキン</t>
    </rPh>
    <rPh sb="16" eb="17">
      <t>ブン</t>
    </rPh>
    <phoneticPr fontId="5"/>
  </si>
  <si>
    <t>税     ・     料     区     分</t>
    <rPh sb="12" eb="13">
      <t>リョウ</t>
    </rPh>
    <rPh sb="18" eb="19">
      <t>ク</t>
    </rPh>
    <rPh sb="24" eb="25">
      <t>ブン</t>
    </rPh>
    <phoneticPr fontId="5"/>
  </si>
  <si>
    <t>課税　　　　　算定　　　　　方式</t>
    <rPh sb="0" eb="2">
      <t>カゼイ</t>
    </rPh>
    <rPh sb="7" eb="8">
      <t>ザン</t>
    </rPh>
    <rPh sb="8" eb="9">
      <t>サダム</t>
    </rPh>
    <rPh sb="14" eb="15">
      <t>カタ</t>
    </rPh>
    <rPh sb="15" eb="16">
      <t>シキ</t>
    </rPh>
    <phoneticPr fontId="5"/>
  </si>
  <si>
    <t>徴           収　          回　         数</t>
    <rPh sb="0" eb="1">
      <t>シルシ</t>
    </rPh>
    <rPh sb="12" eb="13">
      <t>オサム</t>
    </rPh>
    <rPh sb="24" eb="25">
      <t>カイ</t>
    </rPh>
    <rPh sb="35" eb="36">
      <t>カズ</t>
    </rPh>
    <phoneticPr fontId="5"/>
  </si>
  <si>
    <t>保険税（料）
軽　減　額
（低所得者分）</t>
    <rPh sb="7" eb="8">
      <t>ケイ</t>
    </rPh>
    <rPh sb="9" eb="10">
      <t>ゲン</t>
    </rPh>
    <rPh sb="11" eb="12">
      <t>ガク</t>
    </rPh>
    <rPh sb="14" eb="18">
      <t>テイショトクシャ</t>
    </rPh>
    <rPh sb="18" eb="19">
      <t>ブン</t>
    </rPh>
    <phoneticPr fontId="5"/>
  </si>
  <si>
    <t>災害等
 による
減免額</t>
    <rPh sb="2" eb="3">
      <t>トウ</t>
    </rPh>
    <rPh sb="9" eb="11">
      <t>ゲンメン</t>
    </rPh>
    <rPh sb="11" eb="12">
      <t>ガク</t>
    </rPh>
    <phoneticPr fontId="5"/>
  </si>
  <si>
    <t>増減額</t>
    <phoneticPr fontId="2"/>
  </si>
  <si>
    <t>計</t>
    <rPh sb="0" eb="1">
      <t>ケイ</t>
    </rPh>
    <phoneticPr fontId="2"/>
  </si>
  <si>
    <t>令和３年度</t>
    <rPh sb="0" eb="2">
      <t>レイワ</t>
    </rPh>
    <phoneticPr fontId="2"/>
  </si>
  <si>
    <t>令和４年度</t>
    <rPh sb="0" eb="2">
      <t>レイワ</t>
    </rPh>
    <phoneticPr fontId="2"/>
  </si>
  <si>
    <t>令和５年度</t>
    <rPh sb="0" eb="2">
      <t>レイワ</t>
    </rPh>
    <phoneticPr fontId="2"/>
  </si>
  <si>
    <t>－</t>
    <phoneticPr fontId="2"/>
  </si>
  <si>
    <t>第６表  保険税（料）賦課状況（その４）－Ｂ（３）表</t>
    <phoneticPr fontId="2"/>
  </si>
  <si>
    <t>保険税（料）
軽減世帯数
（低所得者分）</t>
    <rPh sb="0" eb="2">
      <t>ホケン</t>
    </rPh>
    <rPh sb="2" eb="3">
      <t>ゼイ</t>
    </rPh>
    <rPh sb="4" eb="5">
      <t>リョウ</t>
    </rPh>
    <rPh sb="7" eb="9">
      <t>ケイゲン</t>
    </rPh>
    <rPh sb="9" eb="12">
      <t>セタイスウ</t>
    </rPh>
    <rPh sb="14" eb="18">
      <t>テイショトクシャ</t>
    </rPh>
    <rPh sb="18" eb="19">
      <t>ブン</t>
    </rPh>
    <phoneticPr fontId="5"/>
  </si>
  <si>
    <t>第６表その４　資料</t>
    <rPh sb="0" eb="1">
      <t>ダイ</t>
    </rPh>
    <rPh sb="2" eb="3">
      <t>ヒョウ</t>
    </rPh>
    <rPh sb="7" eb="9">
      <t>シリョウ</t>
    </rPh>
    <phoneticPr fontId="2"/>
  </si>
  <si>
    <t>一般　現年　後期分</t>
    <rPh sb="0" eb="2">
      <t>イッパン</t>
    </rPh>
    <rPh sb="3" eb="4">
      <t>ゲン</t>
    </rPh>
    <rPh sb="4" eb="5">
      <t>ネン</t>
    </rPh>
    <rPh sb="6" eb="8">
      <t>コウキ</t>
    </rPh>
    <rPh sb="8" eb="9">
      <t>ブン</t>
    </rPh>
    <phoneticPr fontId="2"/>
  </si>
  <si>
    <t>所得割</t>
    <phoneticPr fontId="2"/>
  </si>
  <si>
    <t>資産割</t>
    <phoneticPr fontId="2"/>
  </si>
  <si>
    <t>均等割</t>
    <phoneticPr fontId="2"/>
  </si>
  <si>
    <t>平等割</t>
    <phoneticPr fontId="2"/>
  </si>
  <si>
    <t>年間平均　　　　　     被保険者数</t>
    <rPh sb="0" eb="2">
      <t>ネンカン</t>
    </rPh>
    <rPh sb="2" eb="4">
      <t>ヘイキン</t>
    </rPh>
    <phoneticPr fontId="5"/>
  </si>
  <si>
    <t>―</t>
    <phoneticPr fontId="2"/>
  </si>
  <si>
    <t xml:space="preserve">市 町 村  </t>
  </si>
  <si>
    <t>第６表  保険税（料）賦課状況（その５）－Ｂ（４）表</t>
    <phoneticPr fontId="2"/>
  </si>
  <si>
    <t>介護保険第２号被保険者分・介護納付金分</t>
    <rPh sb="0" eb="2">
      <t>カイゴ</t>
    </rPh>
    <rPh sb="2" eb="4">
      <t>ホケン</t>
    </rPh>
    <rPh sb="4" eb="7">
      <t>ダイニゴウ</t>
    </rPh>
    <rPh sb="7" eb="11">
      <t>ヒホケンシャ</t>
    </rPh>
    <rPh sb="11" eb="12">
      <t>ブン</t>
    </rPh>
    <rPh sb="13" eb="15">
      <t>カイゴ</t>
    </rPh>
    <rPh sb="15" eb="18">
      <t>ノウフキン</t>
    </rPh>
    <rPh sb="18" eb="19">
      <t>ブン</t>
    </rPh>
    <phoneticPr fontId="5"/>
  </si>
  <si>
    <t>保険税（料）
軽　減　額
（低所得者分）</t>
    <rPh sb="7" eb="8">
      <t>ケイ</t>
    </rPh>
    <rPh sb="9" eb="10">
      <t>ゲン</t>
    </rPh>
    <rPh sb="11" eb="12">
      <t>ガク</t>
    </rPh>
    <rPh sb="14" eb="19">
      <t>テイショトクシャブン</t>
    </rPh>
    <phoneticPr fontId="5"/>
  </si>
  <si>
    <t>保険税（料）
軽　減　額
（産前産後分）</t>
    <rPh sb="7" eb="8">
      <t>ケイ</t>
    </rPh>
    <rPh sb="9" eb="10">
      <t>ゲン</t>
    </rPh>
    <rPh sb="11" eb="12">
      <t>ガク</t>
    </rPh>
    <rPh sb="14" eb="16">
      <t>サンゼン</t>
    </rPh>
    <rPh sb="16" eb="18">
      <t>サンゴ</t>
    </rPh>
    <rPh sb="18" eb="19">
      <t>ブン</t>
    </rPh>
    <phoneticPr fontId="5"/>
  </si>
  <si>
    <t>第６表  保険税（料）賦課状況（その６）－Ｂ（４）表</t>
    <phoneticPr fontId="2"/>
  </si>
  <si>
    <t>保険税（料）
軽減世帯数
（低所得者分）</t>
    <rPh sb="0" eb="2">
      <t>ホケン</t>
    </rPh>
    <rPh sb="2" eb="3">
      <t>ゼイ</t>
    </rPh>
    <rPh sb="4" eb="5">
      <t>リョウ</t>
    </rPh>
    <rPh sb="7" eb="9">
      <t>ケイゲン</t>
    </rPh>
    <rPh sb="9" eb="12">
      <t>セタイスウ</t>
    </rPh>
    <rPh sb="14" eb="19">
      <t>テイショトクシャブン</t>
    </rPh>
    <phoneticPr fontId="5"/>
  </si>
  <si>
    <t>保険税（料）
軽減世帯数
（産前産後分）</t>
    <rPh sb="0" eb="2">
      <t>ホケン</t>
    </rPh>
    <rPh sb="2" eb="3">
      <t>ゼイ</t>
    </rPh>
    <rPh sb="4" eb="5">
      <t>リョウ</t>
    </rPh>
    <rPh sb="7" eb="9">
      <t>ケイゲン</t>
    </rPh>
    <rPh sb="9" eb="12">
      <t>セタイスウ</t>
    </rPh>
    <rPh sb="14" eb="16">
      <t>サンゼン</t>
    </rPh>
    <rPh sb="16" eb="18">
      <t>サンゴ</t>
    </rPh>
    <rPh sb="18" eb="19">
      <t>ブン</t>
    </rPh>
    <phoneticPr fontId="5"/>
  </si>
  <si>
    <t>第６表その６　資料</t>
    <rPh sb="0" eb="1">
      <t>ダイ</t>
    </rPh>
    <rPh sb="2" eb="3">
      <t>ヒョウ</t>
    </rPh>
    <rPh sb="7" eb="9">
      <t>シリョウ</t>
    </rPh>
    <phoneticPr fontId="2"/>
  </si>
  <si>
    <t>一般＋退職　現年　介護</t>
    <rPh sb="0" eb="2">
      <t>イッパン</t>
    </rPh>
    <rPh sb="3" eb="5">
      <t>タイショク</t>
    </rPh>
    <rPh sb="6" eb="7">
      <t>ゲン</t>
    </rPh>
    <rPh sb="7" eb="8">
      <t>ネン</t>
    </rPh>
    <rPh sb="9" eb="11">
      <t>カイゴ</t>
    </rPh>
    <phoneticPr fontId="2"/>
  </si>
  <si>
    <t>一般</t>
    <rPh sb="0" eb="2">
      <t>イッパン</t>
    </rPh>
    <phoneticPr fontId="2"/>
  </si>
  <si>
    <t>退職</t>
    <rPh sb="0" eb="2">
      <t>タイショク</t>
    </rPh>
    <phoneticPr fontId="2"/>
  </si>
  <si>
    <t>第１表４F13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</si>
</sst>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0_ ;[Red]\-#,##0.00\ "/>
    <numFmt numFmtId="178" formatCode="#,##0_ "/>
    <numFmt numFmtId="179" formatCode="0.00_ "/>
    <numFmt numFmtId="180" formatCode="#,##0;&quot;▲ &quot;#,##0"/>
    <numFmt numFmtId="181" formatCode="#,##0.00_ "/>
  </numFmts>
  <fonts count="18">
    <font>
      <sz val="14"/>
      <name val="Terminal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Terminal"/>
      <charset val="128"/>
    </font>
    <font>
      <sz val="11"/>
      <color indexed="39"/>
      <name val="ＭＳ 明朝"/>
      <family val="1"/>
      <charset val="128"/>
    </font>
    <font>
      <sz val="11"/>
      <name val="明朝"/>
      <family val="3"/>
      <charset val="128"/>
    </font>
    <font>
      <sz val="11"/>
      <color theme="1"/>
      <name val="ＭＳ 明朝"/>
      <family val="1"/>
      <charset val="128"/>
    </font>
    <font>
      <sz val="10"/>
      <name val="Terminal"/>
      <charset val="128"/>
    </font>
    <font>
      <sz val="11"/>
      <color indexed="9"/>
      <name val="ＭＳ Ｐゴシック"/>
      <family val="3"/>
      <charset val="128"/>
    </font>
    <font>
      <sz val="10"/>
      <color indexed="39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indexed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36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Continuous" vertical="center"/>
    </xf>
    <xf numFmtId="0" fontId="6" fillId="0" borderId="14" xfId="0" applyFont="1" applyBorder="1" applyAlignment="1">
      <alignment horizontal="centerContinuous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37" fontId="6" fillId="0" borderId="11" xfId="0" applyNumberFormat="1" applyFont="1" applyBorder="1" applyAlignment="1">
      <alignment vertical="center"/>
    </xf>
    <xf numFmtId="2" fontId="6" fillId="0" borderId="11" xfId="0" applyNumberFormat="1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177" fontId="6" fillId="0" borderId="11" xfId="0" applyNumberFormat="1" applyFont="1" applyBorder="1" applyAlignment="1">
      <alignment vertical="center"/>
    </xf>
    <xf numFmtId="176" fontId="6" fillId="0" borderId="15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vertical="center"/>
    </xf>
    <xf numFmtId="176" fontId="8" fillId="0" borderId="11" xfId="0" applyNumberFormat="1" applyFont="1" applyBorder="1" applyAlignment="1">
      <alignment vertical="center"/>
    </xf>
    <xf numFmtId="177" fontId="8" fillId="0" borderId="11" xfId="0" applyNumberFormat="1" applyFont="1" applyBorder="1" applyAlignment="1">
      <alignment vertical="center"/>
    </xf>
    <xf numFmtId="176" fontId="8" fillId="0" borderId="15" xfId="0" applyNumberFormat="1" applyFont="1" applyBorder="1" applyAlignment="1">
      <alignment vertical="center"/>
    </xf>
    <xf numFmtId="176" fontId="8" fillId="0" borderId="10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176" fontId="8" fillId="0" borderId="13" xfId="0" applyNumberFormat="1" applyFont="1" applyBorder="1" applyAlignment="1">
      <alignment horizontal="right" vertical="center"/>
    </xf>
    <xf numFmtId="177" fontId="8" fillId="0" borderId="13" xfId="0" applyNumberFormat="1" applyFont="1" applyBorder="1" applyAlignment="1">
      <alignment horizontal="right" vertical="center"/>
    </xf>
    <xf numFmtId="176" fontId="8" fillId="0" borderId="20" xfId="0" applyNumberFormat="1" applyFont="1" applyBorder="1" applyAlignment="1">
      <alignment horizontal="right" vertical="center"/>
    </xf>
    <xf numFmtId="177" fontId="8" fillId="0" borderId="21" xfId="0" applyNumberFormat="1" applyFont="1" applyBorder="1" applyAlignment="1">
      <alignment horizontal="right" vertical="center"/>
    </xf>
    <xf numFmtId="176" fontId="8" fillId="0" borderId="19" xfId="0" applyNumberFormat="1" applyFont="1" applyBorder="1" applyAlignment="1">
      <alignment horizontal="right" vertical="center"/>
    </xf>
    <xf numFmtId="176" fontId="8" fillId="0" borderId="13" xfId="0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178" fontId="6" fillId="0" borderId="0" xfId="0" applyNumberFormat="1" applyFont="1" applyAlignment="1">
      <alignment vertical="center"/>
    </xf>
    <xf numFmtId="177" fontId="8" fillId="0" borderId="17" xfId="0" applyNumberFormat="1" applyFont="1" applyBorder="1" applyAlignment="1">
      <alignment horizontal="right" vertical="center"/>
    </xf>
    <xf numFmtId="178" fontId="6" fillId="0" borderId="17" xfId="0" applyNumberFormat="1" applyFont="1" applyBorder="1" applyAlignment="1">
      <alignment vertical="center"/>
    </xf>
    <xf numFmtId="176" fontId="8" fillId="0" borderId="24" xfId="0" applyNumberFormat="1" applyFont="1" applyBorder="1" applyAlignment="1" applyProtection="1">
      <alignment vertical="center"/>
      <protection locked="0"/>
    </xf>
    <xf numFmtId="178" fontId="6" fillId="0" borderId="25" xfId="0" applyNumberFormat="1" applyFont="1" applyBorder="1" applyAlignment="1">
      <alignment vertical="center"/>
    </xf>
    <xf numFmtId="176" fontId="10" fillId="0" borderId="0" xfId="0" applyNumberFormat="1" applyFont="1" applyAlignment="1">
      <alignment vertical="center"/>
    </xf>
    <xf numFmtId="176" fontId="6" fillId="0" borderId="11" xfId="0" applyNumberFormat="1" applyFont="1" applyBorder="1" applyAlignment="1" applyProtection="1">
      <alignment vertical="center"/>
      <protection locked="0"/>
    </xf>
    <xf numFmtId="0" fontId="6" fillId="0" borderId="15" xfId="0" applyFont="1" applyBorder="1" applyAlignment="1">
      <alignment horizontal="center" vertical="center"/>
    </xf>
    <xf numFmtId="38" fontId="6" fillId="0" borderId="0" xfId="1" applyFont="1" applyFill="1"/>
    <xf numFmtId="0" fontId="6" fillId="0" borderId="12" xfId="0" applyFont="1" applyBorder="1" applyAlignment="1">
      <alignment horizontal="center" vertical="center"/>
    </xf>
    <xf numFmtId="176" fontId="6" fillId="0" borderId="11" xfId="1" applyNumberFormat="1" applyFont="1" applyFill="1" applyBorder="1" applyAlignment="1" applyProtection="1">
      <alignment vertical="center"/>
      <protection locked="0"/>
    </xf>
    <xf numFmtId="177" fontId="8" fillId="0" borderId="12" xfId="0" applyNumberFormat="1" applyFont="1" applyBorder="1" applyAlignment="1">
      <alignment horizontal="right" vertical="center"/>
    </xf>
    <xf numFmtId="178" fontId="6" fillId="0" borderId="12" xfId="0" applyNumberFormat="1" applyFont="1" applyBorder="1" applyAlignment="1">
      <alignment vertical="center"/>
    </xf>
    <xf numFmtId="176" fontId="8" fillId="0" borderId="15" xfId="0" applyNumberFormat="1" applyFont="1" applyBorder="1" applyAlignment="1" applyProtection="1">
      <alignment vertical="center"/>
      <protection locked="0"/>
    </xf>
    <xf numFmtId="178" fontId="6" fillId="0" borderId="16" xfId="0" applyNumberFormat="1" applyFont="1" applyBorder="1" applyAlignment="1">
      <alignment vertical="center"/>
    </xf>
    <xf numFmtId="176" fontId="6" fillId="0" borderId="11" xfId="1" applyNumberFormat="1" applyFont="1" applyFill="1" applyBorder="1" applyAlignment="1" applyProtection="1">
      <alignment horizontal="right" vertical="center"/>
      <protection locked="0"/>
    </xf>
    <xf numFmtId="177" fontId="8" fillId="0" borderId="11" xfId="0" applyNumberFormat="1" applyFont="1" applyBorder="1" applyAlignment="1">
      <alignment horizontal="right" vertical="center"/>
    </xf>
    <xf numFmtId="178" fontId="6" fillId="0" borderId="27" xfId="0" applyNumberFormat="1" applyFont="1" applyBorder="1" applyAlignment="1">
      <alignment vertical="center"/>
    </xf>
    <xf numFmtId="176" fontId="8" fillId="0" borderId="28" xfId="0" applyNumberFormat="1" applyFont="1" applyBorder="1" applyAlignment="1" applyProtection="1">
      <alignment vertical="center"/>
      <protection locked="0"/>
    </xf>
    <xf numFmtId="176" fontId="10" fillId="0" borderId="27" xfId="0" applyNumberFormat="1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77" fontId="8" fillId="0" borderId="32" xfId="0" applyNumberFormat="1" applyFont="1" applyBorder="1" applyAlignment="1">
      <alignment horizontal="right" vertical="center"/>
    </xf>
    <xf numFmtId="177" fontId="8" fillId="0" borderId="30" xfId="0" applyNumberFormat="1" applyFont="1" applyBorder="1" applyAlignment="1">
      <alignment horizontal="right" vertical="center"/>
    </xf>
    <xf numFmtId="177" fontId="8" fillId="0" borderId="31" xfId="0" applyNumberFormat="1" applyFont="1" applyBorder="1" applyAlignment="1">
      <alignment horizontal="right" vertical="center"/>
    </xf>
    <xf numFmtId="176" fontId="6" fillId="0" borderId="33" xfId="0" applyNumberFormat="1" applyFont="1" applyBorder="1" applyAlignment="1">
      <alignment horizontal="right" vertical="center"/>
    </xf>
    <xf numFmtId="177" fontId="6" fillId="0" borderId="34" xfId="0" applyNumberFormat="1" applyFont="1" applyBorder="1" applyAlignment="1">
      <alignment horizontal="right" vertical="center"/>
    </xf>
    <xf numFmtId="177" fontId="6" fillId="0" borderId="31" xfId="0" applyNumberFormat="1" applyFont="1" applyBorder="1" applyAlignment="1">
      <alignment horizontal="right" vertical="center"/>
    </xf>
    <xf numFmtId="177" fontId="6" fillId="0" borderId="32" xfId="0" applyNumberFormat="1" applyFont="1" applyBorder="1" applyAlignment="1">
      <alignment horizontal="right" vertical="center"/>
    </xf>
    <xf numFmtId="178" fontId="6" fillId="0" borderId="31" xfId="0" applyNumberFormat="1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right" vertical="center"/>
    </xf>
    <xf numFmtId="177" fontId="6" fillId="0" borderId="10" xfId="0" applyNumberFormat="1" applyFont="1" applyBorder="1" applyAlignment="1">
      <alignment horizontal="right" vertical="center"/>
    </xf>
    <xf numFmtId="177" fontId="6" fillId="0" borderId="11" xfId="0" applyNumberFormat="1" applyFont="1" applyBorder="1" applyAlignment="1">
      <alignment horizontal="right" vertical="center"/>
    </xf>
    <xf numFmtId="177" fontId="6" fillId="0" borderId="12" xfId="0" applyNumberFormat="1" applyFont="1" applyBorder="1" applyAlignment="1">
      <alignment horizontal="right"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177" fontId="8" fillId="0" borderId="36" xfId="0" applyNumberFormat="1" applyFont="1" applyBorder="1" applyAlignment="1">
      <alignment horizontal="right" vertical="center"/>
    </xf>
    <xf numFmtId="177" fontId="8" fillId="0" borderId="37" xfId="0" applyNumberFormat="1" applyFont="1" applyBorder="1" applyAlignment="1">
      <alignment horizontal="right" vertical="center"/>
    </xf>
    <xf numFmtId="176" fontId="6" fillId="0" borderId="38" xfId="0" applyNumberFormat="1" applyFont="1" applyBorder="1" applyAlignment="1">
      <alignment horizontal="right" vertical="center"/>
    </xf>
    <xf numFmtId="177" fontId="6" fillId="0" borderId="35" xfId="0" applyNumberFormat="1" applyFont="1" applyBorder="1" applyAlignment="1">
      <alignment horizontal="right" vertical="center"/>
    </xf>
    <xf numFmtId="177" fontId="6" fillId="0" borderId="36" xfId="0" applyNumberFormat="1" applyFont="1" applyBorder="1" applyAlignment="1">
      <alignment horizontal="right" vertical="center"/>
    </xf>
    <xf numFmtId="178" fontId="6" fillId="0" borderId="37" xfId="0" applyNumberFormat="1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38" fontId="3" fillId="0" borderId="0" xfId="1" applyFont="1" applyFill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37" fontId="3" fillId="0" borderId="11" xfId="0" applyNumberFormat="1" applyFont="1" applyBorder="1" applyAlignment="1">
      <alignment vertical="center"/>
    </xf>
    <xf numFmtId="37" fontId="3" fillId="0" borderId="12" xfId="0" applyNumberFormat="1" applyFont="1" applyBorder="1" applyAlignment="1">
      <alignment vertical="center"/>
    </xf>
    <xf numFmtId="37" fontId="3" fillId="0" borderId="42" xfId="0" applyNumberFormat="1" applyFont="1" applyBorder="1" applyAlignment="1">
      <alignment vertical="center"/>
    </xf>
    <xf numFmtId="37" fontId="3" fillId="0" borderId="16" xfId="0" applyNumberFormat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6" fontId="3" fillId="0" borderId="42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6" fontId="13" fillId="0" borderId="11" xfId="0" applyNumberFormat="1" applyFont="1" applyBorder="1" applyAlignment="1">
      <alignment vertical="center"/>
    </xf>
    <xf numFmtId="176" fontId="13" fillId="0" borderId="12" xfId="0" applyNumberFormat="1" applyFont="1" applyBorder="1" applyAlignment="1">
      <alignment vertical="center"/>
    </xf>
    <xf numFmtId="176" fontId="13" fillId="0" borderId="42" xfId="0" applyNumberFormat="1" applyFont="1" applyBorder="1" applyAlignment="1">
      <alignment vertical="center"/>
    </xf>
    <xf numFmtId="176" fontId="13" fillId="0" borderId="16" xfId="0" applyNumberFormat="1" applyFont="1" applyBorder="1" applyAlignment="1">
      <alignment vertical="center"/>
    </xf>
    <xf numFmtId="176" fontId="13" fillId="0" borderId="11" xfId="1" applyNumberFormat="1" applyFont="1" applyFill="1" applyBorder="1" applyAlignment="1" applyProtection="1">
      <alignment vertical="center"/>
    </xf>
    <xf numFmtId="38" fontId="3" fillId="0" borderId="16" xfId="1" applyFont="1" applyFill="1" applyBorder="1" applyAlignment="1">
      <alignment horizontal="center" vertical="center"/>
    </xf>
    <xf numFmtId="38" fontId="13" fillId="2" borderId="12" xfId="1" applyFont="1" applyFill="1" applyBorder="1" applyAlignment="1">
      <alignment vertical="center"/>
    </xf>
    <xf numFmtId="38" fontId="13" fillId="0" borderId="15" xfId="1" applyFont="1" applyFill="1" applyBorder="1" applyAlignment="1">
      <alignment vertical="center"/>
    </xf>
    <xf numFmtId="38" fontId="3" fillId="0" borderId="0" xfId="0" applyNumberFormat="1" applyFont="1"/>
    <xf numFmtId="0" fontId="3" fillId="0" borderId="19" xfId="0" applyFont="1" applyBorder="1" applyAlignment="1">
      <alignment horizontal="center" vertical="center"/>
    </xf>
    <xf numFmtId="176" fontId="13" fillId="0" borderId="13" xfId="0" applyNumberFormat="1" applyFont="1" applyBorder="1" applyAlignment="1">
      <alignment horizontal="right" vertical="center"/>
    </xf>
    <xf numFmtId="176" fontId="13" fillId="0" borderId="20" xfId="0" applyNumberFormat="1" applyFont="1" applyBorder="1" applyAlignment="1">
      <alignment horizontal="right" vertical="center"/>
    </xf>
    <xf numFmtId="176" fontId="13" fillId="0" borderId="43" xfId="0" applyNumberFormat="1" applyFont="1" applyBorder="1" applyAlignment="1">
      <alignment horizontal="right" vertical="center"/>
    </xf>
    <xf numFmtId="176" fontId="13" fillId="0" borderId="44" xfId="0" applyNumberFormat="1" applyFont="1" applyBorder="1" applyAlignment="1">
      <alignment horizontal="right" vertical="center"/>
    </xf>
    <xf numFmtId="176" fontId="13" fillId="0" borderId="13" xfId="0" applyNumberFormat="1" applyFont="1" applyBorder="1" applyAlignment="1">
      <alignment vertical="center"/>
    </xf>
    <xf numFmtId="176" fontId="13" fillId="0" borderId="20" xfId="1" applyNumberFormat="1" applyFont="1" applyFill="1" applyBorder="1" applyAlignment="1" applyProtection="1">
      <alignment vertical="center"/>
    </xf>
    <xf numFmtId="38" fontId="3" fillId="0" borderId="44" xfId="1" applyFont="1" applyFill="1" applyBorder="1" applyAlignment="1">
      <alignment horizontal="center" vertical="center"/>
    </xf>
    <xf numFmtId="38" fontId="13" fillId="2" borderId="20" xfId="1" applyFont="1" applyFill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179" fontId="3" fillId="0" borderId="17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horizontal="right" vertical="center"/>
    </xf>
    <xf numFmtId="178" fontId="3" fillId="0" borderId="17" xfId="0" applyNumberFormat="1" applyFont="1" applyBorder="1" applyAlignment="1">
      <alignment vertical="center"/>
    </xf>
    <xf numFmtId="178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horizontal="right" vertical="center"/>
    </xf>
    <xf numFmtId="178" fontId="3" fillId="0" borderId="45" xfId="0" applyNumberFormat="1" applyFont="1" applyBorder="1" applyAlignment="1">
      <alignment vertical="center"/>
    </xf>
    <xf numFmtId="178" fontId="3" fillId="0" borderId="25" xfId="0" applyNumberFormat="1" applyFont="1" applyBorder="1" applyAlignment="1">
      <alignment vertical="center"/>
    </xf>
    <xf numFmtId="178" fontId="3" fillId="0" borderId="0" xfId="0" applyNumberFormat="1" applyFont="1" applyAlignment="1">
      <alignment vertical="center"/>
    </xf>
    <xf numFmtId="176" fontId="3" fillId="0" borderId="11" xfId="0" applyNumberFormat="1" applyFont="1" applyBorder="1" applyAlignment="1" applyProtection="1">
      <alignment vertical="center"/>
      <protection locked="0"/>
    </xf>
    <xf numFmtId="0" fontId="3" fillId="0" borderId="15" xfId="0" applyFont="1" applyBorder="1" applyAlignment="1">
      <alignment horizontal="center" vertical="center"/>
    </xf>
    <xf numFmtId="38" fontId="13" fillId="2" borderId="11" xfId="1" applyFont="1" applyFill="1" applyBorder="1" applyAlignment="1" applyProtection="1">
      <alignment vertical="center"/>
      <protection locked="0"/>
    </xf>
    <xf numFmtId="180" fontId="3" fillId="0" borderId="24" xfId="0" applyNumberFormat="1" applyFont="1" applyBorder="1" applyAlignment="1">
      <alignment vertical="center" shrinkToFit="1"/>
    </xf>
    <xf numFmtId="176" fontId="3" fillId="0" borderId="0" xfId="0" applyNumberFormat="1" applyFont="1"/>
    <xf numFmtId="0" fontId="3" fillId="0" borderId="12" xfId="0" applyFont="1" applyBorder="1" applyAlignment="1">
      <alignment horizontal="center" vertical="center"/>
    </xf>
    <xf numFmtId="179" fontId="3" fillId="0" borderId="12" xfId="0" applyNumberFormat="1" applyFont="1" applyBorder="1" applyAlignment="1">
      <alignment vertical="center"/>
    </xf>
    <xf numFmtId="177" fontId="3" fillId="0" borderId="12" xfId="0" applyNumberFormat="1" applyFont="1" applyBorder="1" applyAlignment="1">
      <alignment horizontal="right" vertical="center"/>
    </xf>
    <xf numFmtId="178" fontId="3" fillId="0" borderId="12" xfId="0" applyNumberFormat="1" applyFont="1" applyBorder="1" applyAlignment="1">
      <alignment vertical="center"/>
    </xf>
    <xf numFmtId="178" fontId="3" fillId="0" borderId="42" xfId="0" applyNumberFormat="1" applyFont="1" applyBorder="1" applyAlignment="1">
      <alignment vertical="center"/>
    </xf>
    <xf numFmtId="178" fontId="3" fillId="0" borderId="16" xfId="0" applyNumberFormat="1" applyFont="1" applyBorder="1" applyAlignment="1">
      <alignment vertical="center"/>
    </xf>
    <xf numFmtId="180" fontId="3" fillId="0" borderId="15" xfId="0" applyNumberFormat="1" applyFont="1" applyBorder="1" applyAlignment="1">
      <alignment vertical="center" shrinkToFit="1"/>
    </xf>
    <xf numFmtId="179" fontId="3" fillId="0" borderId="0" xfId="0" applyNumberFormat="1" applyFont="1"/>
    <xf numFmtId="179" fontId="3" fillId="0" borderId="0" xfId="0" applyNumberFormat="1" applyFont="1" applyAlignment="1">
      <alignment vertical="center"/>
    </xf>
    <xf numFmtId="180" fontId="3" fillId="0" borderId="15" xfId="0" applyNumberFormat="1" applyFont="1" applyBorder="1" applyAlignment="1">
      <alignment vertical="center"/>
    </xf>
    <xf numFmtId="38" fontId="14" fillId="3" borderId="0" xfId="1" applyFont="1" applyFill="1" applyAlignment="1">
      <alignment horizontal="left" vertical="center"/>
    </xf>
    <xf numFmtId="177" fontId="3" fillId="0" borderId="12" xfId="0" applyNumberFormat="1" applyFont="1" applyBorder="1" applyAlignment="1">
      <alignment vertical="center"/>
    </xf>
    <xf numFmtId="176" fontId="3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80" fontId="3" fillId="4" borderId="15" xfId="0" applyNumberFormat="1" applyFont="1" applyFill="1" applyBorder="1" applyAlignment="1">
      <alignment vertical="center"/>
    </xf>
    <xf numFmtId="179" fontId="3" fillId="0" borderId="27" xfId="0" applyNumberFormat="1" applyFont="1" applyBorder="1" applyAlignment="1">
      <alignment vertical="center"/>
    </xf>
    <xf numFmtId="178" fontId="3" fillId="0" borderId="27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horizontal="right" vertical="center"/>
    </xf>
    <xf numFmtId="178" fontId="3" fillId="0" borderId="46" xfId="0" applyNumberFormat="1" applyFont="1" applyBorder="1" applyAlignment="1">
      <alignment vertical="center"/>
    </xf>
    <xf numFmtId="178" fontId="3" fillId="0" borderId="47" xfId="0" applyNumberFormat="1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177" fontId="3" fillId="0" borderId="31" xfId="0" applyNumberFormat="1" applyFont="1" applyBorder="1" applyAlignment="1">
      <alignment horizontal="right" vertical="center"/>
    </xf>
    <xf numFmtId="177" fontId="3" fillId="0" borderId="32" xfId="0" applyNumberFormat="1" applyFont="1" applyBorder="1" applyAlignment="1">
      <alignment horizontal="right" vertical="center"/>
    </xf>
    <xf numFmtId="177" fontId="3" fillId="0" borderId="30" xfId="0" applyNumberFormat="1" applyFont="1" applyBorder="1" applyAlignment="1">
      <alignment horizontal="right" vertical="center"/>
    </xf>
    <xf numFmtId="176" fontId="3" fillId="0" borderId="48" xfId="0" applyNumberFormat="1" applyFont="1" applyBorder="1" applyAlignment="1">
      <alignment horizontal="right" vertical="center"/>
    </xf>
    <xf numFmtId="177" fontId="3" fillId="0" borderId="34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right" vertical="center"/>
    </xf>
    <xf numFmtId="176" fontId="13" fillId="0" borderId="30" xfId="1" applyNumberFormat="1" applyFont="1" applyFill="1" applyBorder="1" applyAlignment="1" applyProtection="1">
      <alignment vertical="center"/>
    </xf>
    <xf numFmtId="0" fontId="3" fillId="0" borderId="33" xfId="0" applyFont="1" applyBorder="1" applyAlignment="1">
      <alignment horizontal="center" vertical="center"/>
    </xf>
    <xf numFmtId="38" fontId="13" fillId="2" borderId="31" xfId="1" applyFont="1" applyFill="1" applyBorder="1" applyAlignment="1" applyProtection="1">
      <alignment vertical="center"/>
      <protection locked="0"/>
    </xf>
    <xf numFmtId="38" fontId="14" fillId="0" borderId="33" xfId="1" applyFont="1" applyFill="1" applyBorder="1" applyAlignment="1" applyProtection="1">
      <alignment vertical="center"/>
      <protection locked="0"/>
    </xf>
    <xf numFmtId="177" fontId="3" fillId="0" borderId="11" xfId="0" applyNumberFormat="1" applyFont="1" applyBorder="1" applyAlignment="1">
      <alignment horizontal="right" vertical="center"/>
    </xf>
    <xf numFmtId="176" fontId="3" fillId="0" borderId="42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38" fontId="13" fillId="2" borderId="12" xfId="1" applyFont="1" applyFill="1" applyBorder="1" applyAlignment="1" applyProtection="1">
      <alignment vertical="center"/>
      <protection locked="0"/>
    </xf>
    <xf numFmtId="38" fontId="14" fillId="0" borderId="15" xfId="1" applyFont="1" applyFill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177" fontId="3" fillId="0" borderId="37" xfId="0" applyNumberFormat="1" applyFont="1" applyBorder="1" applyAlignment="1">
      <alignment horizontal="right" vertical="center"/>
    </xf>
    <xf numFmtId="176" fontId="3" fillId="0" borderId="49" xfId="0" applyNumberFormat="1" applyFont="1" applyBorder="1" applyAlignment="1">
      <alignment horizontal="right" vertical="center"/>
    </xf>
    <xf numFmtId="177" fontId="3" fillId="0" borderId="50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13" fillId="0" borderId="37" xfId="1" applyNumberFormat="1" applyFont="1" applyFill="1" applyBorder="1" applyAlignment="1" applyProtection="1">
      <alignment vertical="center"/>
    </xf>
    <xf numFmtId="0" fontId="3" fillId="0" borderId="38" xfId="0" applyFont="1" applyBorder="1" applyAlignment="1">
      <alignment horizontal="center" vertical="center"/>
    </xf>
    <xf numFmtId="38" fontId="13" fillId="2" borderId="37" xfId="1" applyFont="1" applyFill="1" applyBorder="1" applyAlignment="1" applyProtection="1">
      <alignment vertical="center"/>
      <protection locked="0"/>
    </xf>
    <xf numFmtId="38" fontId="14" fillId="0" borderId="38" xfId="1" applyFont="1" applyFill="1" applyBorder="1" applyAlignment="1" applyProtection="1">
      <alignment vertical="center"/>
      <protection locked="0"/>
    </xf>
    <xf numFmtId="38" fontId="14" fillId="3" borderId="0" xfId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0" xfId="0" applyFont="1" applyFill="1"/>
    <xf numFmtId="0" fontId="3" fillId="0" borderId="10" xfId="0" applyFont="1" applyBorder="1"/>
    <xf numFmtId="176" fontId="3" fillId="0" borderId="11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7" fontId="13" fillId="0" borderId="11" xfId="0" applyNumberFormat="1" applyFont="1" applyBorder="1" applyAlignment="1">
      <alignment vertical="center"/>
    </xf>
    <xf numFmtId="177" fontId="13" fillId="0" borderId="12" xfId="0" applyNumberFormat="1" applyFont="1" applyBorder="1" applyAlignment="1">
      <alignment vertical="center"/>
    </xf>
    <xf numFmtId="176" fontId="13" fillId="0" borderId="15" xfId="0" applyNumberFormat="1" applyFont="1" applyBorder="1" applyAlignment="1">
      <alignment vertical="center"/>
    </xf>
    <xf numFmtId="176" fontId="13" fillId="0" borderId="10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horizontal="center" vertical="center"/>
    </xf>
    <xf numFmtId="177" fontId="13" fillId="0" borderId="20" xfId="0" applyNumberFormat="1" applyFont="1" applyBorder="1" applyAlignment="1">
      <alignment horizontal="right" vertical="center"/>
    </xf>
    <xf numFmtId="177" fontId="13" fillId="0" borderId="13" xfId="0" applyNumberFormat="1" applyFont="1" applyBorder="1" applyAlignment="1">
      <alignment horizontal="right" vertical="center"/>
    </xf>
    <xf numFmtId="176" fontId="13" fillId="0" borderId="21" xfId="0" applyNumberFormat="1" applyFont="1" applyBorder="1" applyAlignment="1">
      <alignment horizontal="right" vertical="center"/>
    </xf>
    <xf numFmtId="176" fontId="13" fillId="0" borderId="19" xfId="0" applyNumberFormat="1" applyFont="1" applyBorder="1" applyAlignment="1">
      <alignment horizontal="right" vertical="center"/>
    </xf>
    <xf numFmtId="177" fontId="13" fillId="0" borderId="17" xfId="0" applyNumberFormat="1" applyFont="1" applyBorder="1" applyAlignment="1">
      <alignment horizontal="right" vertical="center"/>
    </xf>
    <xf numFmtId="176" fontId="17" fillId="0" borderId="24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Alignment="1">
      <alignment vertical="center"/>
    </xf>
    <xf numFmtId="38" fontId="3" fillId="0" borderId="0" xfId="1" applyFont="1" applyFill="1"/>
    <xf numFmtId="176" fontId="3" fillId="0" borderId="11" xfId="1" applyNumberFormat="1" applyFont="1" applyFill="1" applyBorder="1" applyAlignment="1" applyProtection="1">
      <alignment vertical="center"/>
      <protection locked="0"/>
    </xf>
    <xf numFmtId="177" fontId="13" fillId="0" borderId="11" xfId="0" applyNumberFormat="1" applyFont="1" applyBorder="1" applyAlignment="1">
      <alignment horizontal="right" vertical="center"/>
    </xf>
    <xf numFmtId="176" fontId="17" fillId="0" borderId="15" xfId="0" applyNumberFormat="1" applyFont="1" applyBorder="1" applyAlignment="1" applyProtection="1">
      <alignment vertical="center"/>
      <protection locked="0"/>
    </xf>
    <xf numFmtId="177" fontId="13" fillId="0" borderId="12" xfId="0" applyNumberFormat="1" applyFont="1" applyBorder="1" applyAlignment="1">
      <alignment horizontal="right" vertical="center"/>
    </xf>
    <xf numFmtId="176" fontId="3" fillId="0" borderId="11" xfId="1" applyNumberFormat="1" applyFont="1" applyFill="1" applyBorder="1" applyAlignment="1" applyProtection="1">
      <alignment horizontal="right" vertical="center"/>
      <protection locked="0"/>
    </xf>
    <xf numFmtId="178" fontId="3" fillId="0" borderId="23" xfId="0" applyNumberFormat="1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7" fontId="13" fillId="0" borderId="54" xfId="0" applyNumberFormat="1" applyFont="1" applyBorder="1" applyAlignment="1">
      <alignment vertical="center"/>
    </xf>
    <xf numFmtId="177" fontId="13" fillId="0" borderId="27" xfId="0" applyNumberFormat="1" applyFont="1" applyBorder="1" applyAlignment="1">
      <alignment horizontal="right" vertical="center"/>
    </xf>
    <xf numFmtId="177" fontId="13" fillId="0" borderId="27" xfId="0" applyNumberFormat="1" applyFont="1" applyBorder="1" applyAlignment="1">
      <alignment vertical="center"/>
    </xf>
    <xf numFmtId="176" fontId="17" fillId="0" borderId="28" xfId="0" applyNumberFormat="1" applyFont="1" applyBorder="1" applyAlignment="1" applyProtection="1">
      <alignment vertical="center"/>
      <protection locked="0"/>
    </xf>
    <xf numFmtId="176" fontId="3" fillId="0" borderId="27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34" xfId="0" applyNumberFormat="1" applyFont="1" applyBorder="1" applyAlignment="1">
      <alignment horizontal="right" vertical="center"/>
    </xf>
    <xf numFmtId="178" fontId="3" fillId="0" borderId="31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horizontal="right" vertical="center"/>
    </xf>
    <xf numFmtId="2" fontId="3" fillId="0" borderId="36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right" vertical="center"/>
    </xf>
    <xf numFmtId="177" fontId="13" fillId="0" borderId="36" xfId="0" applyNumberFormat="1" applyFont="1" applyBorder="1" applyAlignment="1">
      <alignment horizontal="right" vertical="center"/>
    </xf>
    <xf numFmtId="177" fontId="13" fillId="0" borderId="37" xfId="0" applyNumberFormat="1" applyFont="1" applyBorder="1" applyAlignment="1">
      <alignment horizontal="right" vertical="center"/>
    </xf>
    <xf numFmtId="176" fontId="3" fillId="0" borderId="38" xfId="0" applyNumberFormat="1" applyFont="1" applyBorder="1" applyAlignment="1">
      <alignment horizontal="right" vertical="center"/>
    </xf>
    <xf numFmtId="176" fontId="3" fillId="0" borderId="35" xfId="0" applyNumberFormat="1" applyFont="1" applyBorder="1" applyAlignment="1">
      <alignment horizontal="right" vertical="center"/>
    </xf>
    <xf numFmtId="178" fontId="3" fillId="0" borderId="37" xfId="0" applyNumberFormat="1" applyFont="1" applyBorder="1" applyAlignment="1">
      <alignment vertical="center"/>
    </xf>
    <xf numFmtId="0" fontId="3" fillId="4" borderId="0" xfId="0" applyFont="1" applyFill="1" applyAlignment="1">
      <alignment horizontal="center"/>
    </xf>
    <xf numFmtId="177" fontId="3" fillId="4" borderId="0" xfId="0" applyNumberFormat="1" applyFont="1" applyFill="1"/>
    <xf numFmtId="0" fontId="3" fillId="4" borderId="55" xfId="0" applyFont="1" applyFill="1" applyBorder="1"/>
    <xf numFmtId="0" fontId="3" fillId="4" borderId="0" xfId="0" applyFont="1" applyFill="1" applyAlignment="1">
      <alignment vertical="center"/>
    </xf>
    <xf numFmtId="38" fontId="3" fillId="4" borderId="0" xfId="1" applyFont="1" applyFill="1" applyAlignment="1">
      <alignment horizontal="left" vertical="center"/>
    </xf>
    <xf numFmtId="179" fontId="3" fillId="4" borderId="0" xfId="0" applyNumberFormat="1" applyFont="1" applyFill="1"/>
    <xf numFmtId="0" fontId="3" fillId="4" borderId="0" xfId="0" applyFont="1" applyFill="1" applyAlignment="1">
      <alignment horizontal="right" vertical="center"/>
    </xf>
    <xf numFmtId="0" fontId="3" fillId="4" borderId="2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/>
    </xf>
    <xf numFmtId="37" fontId="3" fillId="0" borderId="15" xfId="0" applyNumberFormat="1" applyFont="1" applyBorder="1" applyAlignment="1">
      <alignment vertical="center"/>
    </xf>
    <xf numFmtId="37" fontId="3" fillId="0" borderId="10" xfId="0" applyNumberFormat="1" applyFont="1" applyBorder="1" applyAlignment="1">
      <alignment vertical="center"/>
    </xf>
    <xf numFmtId="0" fontId="3" fillId="4" borderId="44" xfId="0" applyFont="1" applyFill="1" applyBorder="1" applyAlignment="1">
      <alignment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38" fontId="3" fillId="4" borderId="16" xfId="1" applyFont="1" applyFill="1" applyBorder="1" applyAlignment="1">
      <alignment horizontal="center" vertical="center"/>
    </xf>
    <xf numFmtId="176" fontId="13" fillId="4" borderId="12" xfId="1" applyNumberFormat="1" applyFont="1" applyFill="1" applyBorder="1" applyAlignment="1">
      <alignment vertical="center"/>
    </xf>
    <xf numFmtId="176" fontId="13" fillId="0" borderId="42" xfId="1" applyNumberFormat="1" applyFont="1" applyFill="1" applyBorder="1" applyAlignment="1">
      <alignment vertical="center"/>
    </xf>
    <xf numFmtId="176" fontId="13" fillId="0" borderId="20" xfId="0" applyNumberFormat="1" applyFont="1" applyBorder="1" applyAlignment="1">
      <alignment vertical="center"/>
    </xf>
    <xf numFmtId="38" fontId="3" fillId="4" borderId="44" xfId="1" applyFont="1" applyFill="1" applyBorder="1" applyAlignment="1">
      <alignment horizontal="center" vertical="center"/>
    </xf>
    <xf numFmtId="176" fontId="13" fillId="4" borderId="20" xfId="1" applyNumberFormat="1" applyFont="1" applyFill="1" applyBorder="1" applyAlignment="1">
      <alignment vertical="center"/>
    </xf>
    <xf numFmtId="176" fontId="13" fillId="0" borderId="43" xfId="1" applyNumberFormat="1" applyFont="1" applyFill="1" applyBorder="1" applyAlignment="1">
      <alignment vertical="center"/>
    </xf>
    <xf numFmtId="181" fontId="3" fillId="0" borderId="17" xfId="0" applyNumberFormat="1" applyFont="1" applyBorder="1" applyAlignment="1">
      <alignment vertical="center"/>
    </xf>
    <xf numFmtId="178" fontId="3" fillId="0" borderId="24" xfId="0" applyNumberFormat="1" applyFont="1" applyBorder="1" applyAlignment="1">
      <alignment vertical="center"/>
    </xf>
    <xf numFmtId="176" fontId="13" fillId="4" borderId="12" xfId="1" applyNumberFormat="1" applyFont="1" applyFill="1" applyBorder="1" applyAlignment="1" applyProtection="1">
      <alignment vertical="center"/>
      <protection locked="0"/>
    </xf>
    <xf numFmtId="176" fontId="3" fillId="2" borderId="15" xfId="1" applyNumberFormat="1" applyFont="1" applyFill="1" applyBorder="1" applyAlignment="1" applyProtection="1">
      <alignment vertical="center"/>
      <protection locked="0"/>
    </xf>
    <xf numFmtId="181" fontId="3" fillId="0" borderId="0" xfId="0" applyNumberFormat="1" applyFont="1" applyAlignment="1">
      <alignment vertical="center"/>
    </xf>
    <xf numFmtId="178" fontId="3" fillId="0" borderId="15" xfId="0" applyNumberFormat="1" applyFont="1" applyBorder="1" applyAlignment="1">
      <alignment vertical="center"/>
    </xf>
    <xf numFmtId="181" fontId="3" fillId="0" borderId="12" xfId="0" applyNumberFormat="1" applyFont="1" applyBorder="1" applyAlignment="1">
      <alignment vertical="center"/>
    </xf>
    <xf numFmtId="38" fontId="3" fillId="2" borderId="15" xfId="1" applyFont="1" applyFill="1" applyBorder="1" applyAlignment="1">
      <alignment vertical="center"/>
    </xf>
    <xf numFmtId="181" fontId="3" fillId="0" borderId="27" xfId="0" applyNumberFormat="1" applyFont="1" applyBorder="1" applyAlignment="1">
      <alignment vertical="center"/>
    </xf>
    <xf numFmtId="177" fontId="3" fillId="0" borderId="27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horizontal="right" vertical="center"/>
    </xf>
    <xf numFmtId="176" fontId="3" fillId="0" borderId="33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right" vertical="center"/>
    </xf>
    <xf numFmtId="177" fontId="3" fillId="0" borderId="36" xfId="0" applyNumberFormat="1" applyFont="1" applyBorder="1" applyAlignment="1">
      <alignment horizontal="right" vertical="center"/>
    </xf>
    <xf numFmtId="38" fontId="3" fillId="4" borderId="50" xfId="1" applyFont="1" applyFill="1" applyBorder="1" applyAlignment="1">
      <alignment horizontal="center" vertical="center"/>
    </xf>
    <xf numFmtId="176" fontId="13" fillId="4" borderId="37" xfId="1" applyNumberFormat="1" applyFont="1" applyFill="1" applyBorder="1" applyAlignment="1" applyProtection="1">
      <alignment vertical="center"/>
      <protection locked="0"/>
    </xf>
    <xf numFmtId="176" fontId="3" fillId="2" borderId="38" xfId="1" applyNumberFormat="1" applyFont="1" applyFill="1" applyBorder="1" applyAlignment="1" applyProtection="1">
      <alignment vertical="center"/>
      <protection locked="0"/>
    </xf>
    <xf numFmtId="0" fontId="15" fillId="4" borderId="0" xfId="0" applyFont="1" applyFill="1" applyAlignment="1">
      <alignment horizontal="right"/>
    </xf>
    <xf numFmtId="178" fontId="14" fillId="0" borderId="0" xfId="0" applyNumberFormat="1" applyFont="1" applyAlignment="1">
      <alignment vertical="center"/>
    </xf>
    <xf numFmtId="37" fontId="3" fillId="0" borderId="0" xfId="0" applyNumberFormat="1" applyFont="1"/>
    <xf numFmtId="177" fontId="3" fillId="0" borderId="11" xfId="1" applyNumberFormat="1" applyFont="1" applyFill="1" applyBorder="1" applyAlignment="1" applyProtection="1">
      <alignment vertical="center"/>
      <protection locked="0"/>
    </xf>
    <xf numFmtId="177" fontId="3" fillId="0" borderId="11" xfId="1" applyNumberFormat="1" applyFont="1" applyFill="1" applyBorder="1" applyAlignment="1" applyProtection="1">
      <alignment horizontal="right" vertical="center"/>
      <protection locked="0"/>
    </xf>
    <xf numFmtId="176" fontId="3" fillId="0" borderId="27" xfId="0" applyNumberFormat="1" applyFont="1" applyBorder="1" applyAlignment="1" applyProtection="1">
      <alignment vertical="center"/>
      <protection locked="0"/>
    </xf>
    <xf numFmtId="2" fontId="3" fillId="0" borderId="31" xfId="0" applyNumberFormat="1" applyFont="1" applyBorder="1" applyAlignment="1">
      <alignment horizontal="center" vertical="center"/>
    </xf>
    <xf numFmtId="177" fontId="13" fillId="0" borderId="30" xfId="0" applyNumberFormat="1" applyFont="1" applyBorder="1" applyAlignment="1">
      <alignment horizontal="right" vertical="center"/>
    </xf>
    <xf numFmtId="2" fontId="3" fillId="0" borderId="37" xfId="0" applyNumberFormat="1" applyFont="1" applyBorder="1" applyAlignment="1">
      <alignment horizontal="center" vertical="center"/>
    </xf>
    <xf numFmtId="177" fontId="3" fillId="0" borderId="0" xfId="0" applyNumberFormat="1" applyFont="1"/>
    <xf numFmtId="176" fontId="3" fillId="0" borderId="11" xfId="1" applyNumberFormat="1" applyFont="1" applyFill="1" applyBorder="1" applyAlignment="1" applyProtection="1">
      <alignment vertical="center"/>
    </xf>
    <xf numFmtId="176" fontId="13" fillId="4" borderId="42" xfId="1" applyNumberFormat="1" applyFont="1" applyFill="1" applyBorder="1" applyAlignment="1">
      <alignment vertical="center"/>
    </xf>
    <xf numFmtId="178" fontId="3" fillId="0" borderId="22" xfId="0" applyNumberFormat="1" applyFont="1" applyBorder="1" applyAlignment="1">
      <alignment vertical="center"/>
    </xf>
    <xf numFmtId="176" fontId="13" fillId="0" borderId="24" xfId="1" applyNumberFormat="1" applyFont="1" applyFill="1" applyBorder="1" applyAlignment="1">
      <alignment vertical="center"/>
    </xf>
    <xf numFmtId="38" fontId="3" fillId="2" borderId="0" xfId="1" applyFont="1" applyFill="1" applyAlignment="1">
      <alignment horizontal="left" vertical="center"/>
    </xf>
    <xf numFmtId="38" fontId="3" fillId="4" borderId="0" xfId="1" applyFont="1" applyFill="1" applyAlignment="1">
      <alignment vertical="center"/>
    </xf>
    <xf numFmtId="176" fontId="3" fillId="4" borderId="0" xfId="0" applyNumberFormat="1" applyFont="1" applyFill="1"/>
    <xf numFmtId="176" fontId="13" fillId="0" borderId="15" xfId="1" applyNumberFormat="1" applyFont="1" applyFill="1" applyBorder="1" applyAlignment="1">
      <alignment vertical="center"/>
    </xf>
    <xf numFmtId="177" fontId="3" fillId="0" borderId="11" xfId="0" applyNumberFormat="1" applyFont="1" applyBorder="1" applyAlignment="1">
      <alignment vertical="center"/>
    </xf>
    <xf numFmtId="176" fontId="13" fillId="0" borderId="38" xfId="1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101\Share\200450&#22269;&#27665;&#20581;&#24247;&#20445;&#38522;&#35506;\02&#22269;&#20445;&#36939;&#21942;&#25285;&#24403;\&#9675;&#22269;&#20445;&#12487;&#12540;&#12479;\01-1_&#20107;&#26989;&#29366;&#27841;&#22577;&#21578;&#26360;&#20874;&#23376;&#38306;&#20418;\R&#65301;&#21508;&#34920;\02&#21462;&#12426;&#12414;&#12392;&#12417;\01.R5&#12487;&#12540;&#12479;&#21462;&#12426;&#12414;&#12392;&#12417;&#29992;\&#31532;&#65297;&#65374;&#65301;&#34920;.xls" TargetMode="External"/><Relationship Id="rId1" Type="http://schemas.openxmlformats.org/officeDocument/2006/relationships/externalLinkPath" Target="/200450&#22269;&#27665;&#20581;&#24247;&#20445;&#38522;&#35506;/02&#22269;&#20445;&#36939;&#21942;&#25285;&#24403;/&#9675;&#22269;&#20445;&#12487;&#12540;&#12479;/01-1_&#20107;&#26989;&#29366;&#27841;&#22577;&#21578;&#26360;&#20874;&#23376;&#38306;&#20418;/R&#65301;&#21508;&#34920;/02&#21462;&#12426;&#12414;&#12392;&#12417;/01.R5&#12487;&#12540;&#12479;&#21462;&#12426;&#12414;&#12392;&#12417;&#29992;/&#31532;&#65297;&#65374;&#6530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第１表１"/>
      <sheetName val="第１表２"/>
      <sheetName val="第１表３"/>
      <sheetName val="第１表４"/>
      <sheetName val="第２表"/>
      <sheetName val="第３表１"/>
      <sheetName val="第３表２"/>
      <sheetName val="第３表３"/>
      <sheetName val="第３表４"/>
      <sheetName val="第３表５"/>
      <sheetName val="第３表６"/>
      <sheetName val="第３表７"/>
      <sheetName val="第３表８"/>
      <sheetName val="第４表"/>
      <sheetName val="第５表１"/>
      <sheetName val="第５表２"/>
      <sheetName val="第５表３"/>
      <sheetName val="P58（内訳）"/>
    </sheetNames>
    <sheetDataSet>
      <sheetData sheetId="0"/>
      <sheetData sheetId="1">
        <row r="13">
          <cell r="N13">
            <v>42749</v>
          </cell>
        </row>
        <row r="14">
          <cell r="N14">
            <v>25103</v>
          </cell>
        </row>
        <row r="15">
          <cell r="N15">
            <v>12032</v>
          </cell>
        </row>
        <row r="16">
          <cell r="N16">
            <v>3775</v>
          </cell>
        </row>
        <row r="17">
          <cell r="N17">
            <v>10358</v>
          </cell>
        </row>
        <row r="18">
          <cell r="N18">
            <v>9337</v>
          </cell>
        </row>
        <row r="19">
          <cell r="N19">
            <v>6105</v>
          </cell>
        </row>
        <row r="20">
          <cell r="N20">
            <v>7956</v>
          </cell>
        </row>
        <row r="21">
          <cell r="N21">
            <v>5045</v>
          </cell>
        </row>
        <row r="22">
          <cell r="N22">
            <v>5758</v>
          </cell>
        </row>
        <row r="23">
          <cell r="N23">
            <v>2529</v>
          </cell>
        </row>
        <row r="24">
          <cell r="N24">
            <v>3334</v>
          </cell>
        </row>
        <row r="25">
          <cell r="N25">
            <v>1561</v>
          </cell>
        </row>
        <row r="26">
          <cell r="N26">
            <v>4819</v>
          </cell>
        </row>
        <row r="27">
          <cell r="N27">
            <v>1426</v>
          </cell>
        </row>
        <row r="28">
          <cell r="N28">
            <v>3756</v>
          </cell>
        </row>
        <row r="29">
          <cell r="N29">
            <v>1346</v>
          </cell>
        </row>
        <row r="30">
          <cell r="N30">
            <v>1796</v>
          </cell>
        </row>
        <row r="31">
          <cell r="N31">
            <v>5641</v>
          </cell>
        </row>
        <row r="32">
          <cell r="N32">
            <v>2279</v>
          </cell>
        </row>
        <row r="33">
          <cell r="N33">
            <v>1515</v>
          </cell>
        </row>
        <row r="34">
          <cell r="N34">
            <v>2045</v>
          </cell>
        </row>
        <row r="35">
          <cell r="N35">
            <v>6058</v>
          </cell>
        </row>
      </sheetData>
      <sheetData sheetId="2"/>
      <sheetData sheetId="3">
        <row r="13">
          <cell r="F13">
            <v>13245</v>
          </cell>
        </row>
        <row r="14">
          <cell r="F14">
            <v>7727</v>
          </cell>
        </row>
        <row r="15">
          <cell r="F15">
            <v>3427</v>
          </cell>
        </row>
        <row r="16">
          <cell r="F16">
            <v>1071</v>
          </cell>
        </row>
        <row r="17">
          <cell r="F17">
            <v>2910</v>
          </cell>
        </row>
        <row r="18">
          <cell r="F18">
            <v>2699</v>
          </cell>
        </row>
        <row r="19">
          <cell r="F19">
            <v>1820</v>
          </cell>
        </row>
        <row r="20">
          <cell r="F20">
            <v>2389</v>
          </cell>
        </row>
        <row r="21">
          <cell r="F21">
            <v>1581</v>
          </cell>
        </row>
        <row r="22">
          <cell r="F22">
            <v>1615</v>
          </cell>
        </row>
        <row r="23">
          <cell r="F23">
            <v>735</v>
          </cell>
        </row>
        <row r="24">
          <cell r="F24">
            <v>849</v>
          </cell>
        </row>
        <row r="25">
          <cell r="F25">
            <v>407</v>
          </cell>
        </row>
        <row r="26">
          <cell r="F26">
            <v>1326</v>
          </cell>
        </row>
        <row r="27">
          <cell r="F27">
            <v>437</v>
          </cell>
        </row>
        <row r="28">
          <cell r="F28">
            <v>1091</v>
          </cell>
        </row>
        <row r="29">
          <cell r="F29">
            <v>369</v>
          </cell>
        </row>
        <row r="30">
          <cell r="F30">
            <v>540</v>
          </cell>
        </row>
        <row r="31">
          <cell r="F31">
            <v>1823</v>
          </cell>
        </row>
        <row r="32">
          <cell r="F32">
            <v>780</v>
          </cell>
        </row>
        <row r="33">
          <cell r="F33">
            <v>633</v>
          </cell>
        </row>
        <row r="34">
          <cell r="F34">
            <v>867</v>
          </cell>
        </row>
        <row r="35">
          <cell r="F35">
            <v>2192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8CBD8-D47A-4994-A519-385B19935EC1}">
  <sheetPr syncVertical="1" syncRef="D7" transitionEvaluation="1">
    <tabColor theme="4"/>
  </sheetPr>
  <dimension ref="B1:X41"/>
  <sheetViews>
    <sheetView showGridLines="0" tabSelected="1" view="pageBreakPreview" zoomScaleNormal="80" zoomScaleSheetLayoutView="100" workbookViewId="0">
      <pane xSplit="3" ySplit="6" topLeftCell="D7" activePane="bottomRight" state="frozen"/>
      <selection activeCell="F29" sqref="F29"/>
      <selection pane="topRight" activeCell="F29" sqref="F29"/>
      <selection pane="bottomLeft" activeCell="F29" sqref="F29"/>
      <selection pane="bottomRight" activeCell="B1" sqref="B1"/>
    </sheetView>
  </sheetViews>
  <sheetFormatPr defaultColWidth="10.59765625" defaultRowHeight="15.9" customHeight="1"/>
  <cols>
    <col min="1" max="1" width="1.09765625" style="5" customWidth="1"/>
    <col min="2" max="2" width="13.5" style="5" customWidth="1"/>
    <col min="3" max="3" width="10.59765625" style="86" customWidth="1"/>
    <col min="4" max="5" width="6.59765625" style="5" customWidth="1"/>
    <col min="6" max="6" width="6.59765625" style="86" customWidth="1"/>
    <col min="7" max="7" width="11.19921875" style="5" customWidth="1"/>
    <col min="8" max="8" width="8.3984375" style="5" customWidth="1"/>
    <col min="9" max="9" width="11.19921875" style="5" customWidth="1"/>
    <col min="10" max="10" width="8.3984375" style="5" customWidth="1"/>
    <col min="11" max="11" width="11.19921875" style="5" customWidth="1"/>
    <col min="12" max="12" width="8.3984375" style="5" customWidth="1"/>
    <col min="13" max="13" width="11.19921875" style="5" customWidth="1"/>
    <col min="14" max="14" width="8.3984375" style="5" customWidth="1"/>
    <col min="15" max="15" width="11.19921875" style="5" customWidth="1"/>
    <col min="16" max="19" width="11.8984375" style="5" customWidth="1"/>
    <col min="20" max="20" width="11.796875" style="5" customWidth="1"/>
    <col min="21" max="21" width="11.59765625" style="5" customWidth="1"/>
    <col min="22" max="23" width="12.59765625" style="5" customWidth="1"/>
    <col min="24" max="24" width="5.59765625" style="86" customWidth="1"/>
    <col min="25" max="243" width="10.59765625" style="5"/>
    <col min="244" max="244" width="1.09765625" style="5" customWidth="1"/>
    <col min="245" max="245" width="13.5" style="5" customWidth="1"/>
    <col min="246" max="246" width="10.59765625" style="5"/>
    <col min="247" max="249" width="6.59765625" style="5" customWidth="1"/>
    <col min="250" max="250" width="11.19921875" style="5" customWidth="1"/>
    <col min="251" max="251" width="8.3984375" style="5" customWidth="1"/>
    <col min="252" max="252" width="11.19921875" style="5" customWidth="1"/>
    <col min="253" max="253" width="8.3984375" style="5" customWidth="1"/>
    <col min="254" max="254" width="11.19921875" style="5" customWidth="1"/>
    <col min="255" max="255" width="8.3984375" style="5" customWidth="1"/>
    <col min="256" max="256" width="11.19921875" style="5" customWidth="1"/>
    <col min="257" max="257" width="8.3984375" style="5" customWidth="1"/>
    <col min="258" max="258" width="11.19921875" style="5" customWidth="1"/>
    <col min="259" max="262" width="11.8984375" style="5" customWidth="1"/>
    <col min="263" max="263" width="11.796875" style="5" customWidth="1"/>
    <col min="264" max="264" width="11.59765625" style="5" customWidth="1"/>
    <col min="265" max="266" width="12.59765625" style="5" customWidth="1"/>
    <col min="267" max="267" width="5.59765625" style="5" customWidth="1"/>
    <col min="268" max="268" width="2.8984375" style="5" customWidth="1"/>
    <col min="269" max="269" width="10.69921875" style="5" bestFit="1" customWidth="1"/>
    <col min="270" max="270" width="13.3984375" style="5" bestFit="1" customWidth="1"/>
    <col min="271" max="271" width="12.09765625" style="5" bestFit="1" customWidth="1"/>
    <col min="272" max="272" width="13.09765625" style="5" customWidth="1"/>
    <col min="273" max="273" width="10.59765625" style="5"/>
    <col min="274" max="274" width="11" style="5" bestFit="1" customWidth="1"/>
    <col min="275" max="499" width="10.59765625" style="5"/>
    <col min="500" max="500" width="1.09765625" style="5" customWidth="1"/>
    <col min="501" max="501" width="13.5" style="5" customWidth="1"/>
    <col min="502" max="502" width="10.59765625" style="5"/>
    <col min="503" max="505" width="6.59765625" style="5" customWidth="1"/>
    <col min="506" max="506" width="11.19921875" style="5" customWidth="1"/>
    <col min="507" max="507" width="8.3984375" style="5" customWidth="1"/>
    <col min="508" max="508" width="11.19921875" style="5" customWidth="1"/>
    <col min="509" max="509" width="8.3984375" style="5" customWidth="1"/>
    <col min="510" max="510" width="11.19921875" style="5" customWidth="1"/>
    <col min="511" max="511" width="8.3984375" style="5" customWidth="1"/>
    <col min="512" max="512" width="11.19921875" style="5" customWidth="1"/>
    <col min="513" max="513" width="8.3984375" style="5" customWidth="1"/>
    <col min="514" max="514" width="11.19921875" style="5" customWidth="1"/>
    <col min="515" max="518" width="11.8984375" style="5" customWidth="1"/>
    <col min="519" max="519" width="11.796875" style="5" customWidth="1"/>
    <col min="520" max="520" width="11.59765625" style="5" customWidth="1"/>
    <col min="521" max="522" width="12.59765625" style="5" customWidth="1"/>
    <col min="523" max="523" width="5.59765625" style="5" customWidth="1"/>
    <col min="524" max="524" width="2.8984375" style="5" customWidth="1"/>
    <col min="525" max="525" width="10.69921875" style="5" bestFit="1" customWidth="1"/>
    <col min="526" max="526" width="13.3984375" style="5" bestFit="1" customWidth="1"/>
    <col min="527" max="527" width="12.09765625" style="5" bestFit="1" customWidth="1"/>
    <col min="528" max="528" width="13.09765625" style="5" customWidth="1"/>
    <col min="529" max="529" width="10.59765625" style="5"/>
    <col min="530" max="530" width="11" style="5" bestFit="1" customWidth="1"/>
    <col min="531" max="755" width="10.59765625" style="5"/>
    <col min="756" max="756" width="1.09765625" style="5" customWidth="1"/>
    <col min="757" max="757" width="13.5" style="5" customWidth="1"/>
    <col min="758" max="758" width="10.59765625" style="5"/>
    <col min="759" max="761" width="6.59765625" style="5" customWidth="1"/>
    <col min="762" max="762" width="11.19921875" style="5" customWidth="1"/>
    <col min="763" max="763" width="8.3984375" style="5" customWidth="1"/>
    <col min="764" max="764" width="11.19921875" style="5" customWidth="1"/>
    <col min="765" max="765" width="8.3984375" style="5" customWidth="1"/>
    <col min="766" max="766" width="11.19921875" style="5" customWidth="1"/>
    <col min="767" max="767" width="8.3984375" style="5" customWidth="1"/>
    <col min="768" max="768" width="11.19921875" style="5" customWidth="1"/>
    <col min="769" max="769" width="8.3984375" style="5" customWidth="1"/>
    <col min="770" max="770" width="11.19921875" style="5" customWidth="1"/>
    <col min="771" max="774" width="11.8984375" style="5" customWidth="1"/>
    <col min="775" max="775" width="11.796875" style="5" customWidth="1"/>
    <col min="776" max="776" width="11.59765625" style="5" customWidth="1"/>
    <col min="777" max="778" width="12.59765625" style="5" customWidth="1"/>
    <col min="779" max="779" width="5.59765625" style="5" customWidth="1"/>
    <col min="780" max="780" width="2.8984375" style="5" customWidth="1"/>
    <col min="781" max="781" width="10.69921875" style="5" bestFit="1" customWidth="1"/>
    <col min="782" max="782" width="13.3984375" style="5" bestFit="1" customWidth="1"/>
    <col min="783" max="783" width="12.09765625" style="5" bestFit="1" customWidth="1"/>
    <col min="784" max="784" width="13.09765625" style="5" customWidth="1"/>
    <col min="785" max="785" width="10.59765625" style="5"/>
    <col min="786" max="786" width="11" style="5" bestFit="1" customWidth="1"/>
    <col min="787" max="1011" width="10.59765625" style="5"/>
    <col min="1012" max="1012" width="1.09765625" style="5" customWidth="1"/>
    <col min="1013" max="1013" width="13.5" style="5" customWidth="1"/>
    <col min="1014" max="1014" width="10.59765625" style="5"/>
    <col min="1015" max="1017" width="6.59765625" style="5" customWidth="1"/>
    <col min="1018" max="1018" width="11.19921875" style="5" customWidth="1"/>
    <col min="1019" max="1019" width="8.3984375" style="5" customWidth="1"/>
    <col min="1020" max="1020" width="11.19921875" style="5" customWidth="1"/>
    <col min="1021" max="1021" width="8.3984375" style="5" customWidth="1"/>
    <col min="1022" max="1022" width="11.19921875" style="5" customWidth="1"/>
    <col min="1023" max="1023" width="8.3984375" style="5" customWidth="1"/>
    <col min="1024" max="1024" width="11.19921875" style="5" customWidth="1"/>
    <col min="1025" max="1025" width="8.3984375" style="5" customWidth="1"/>
    <col min="1026" max="1026" width="11.19921875" style="5" customWidth="1"/>
    <col min="1027" max="1030" width="11.8984375" style="5" customWidth="1"/>
    <col min="1031" max="1031" width="11.796875" style="5" customWidth="1"/>
    <col min="1032" max="1032" width="11.59765625" style="5" customWidth="1"/>
    <col min="1033" max="1034" width="12.59765625" style="5" customWidth="1"/>
    <col min="1035" max="1035" width="5.59765625" style="5" customWidth="1"/>
    <col min="1036" max="1036" width="2.8984375" style="5" customWidth="1"/>
    <col min="1037" max="1037" width="10.69921875" style="5" bestFit="1" customWidth="1"/>
    <col min="1038" max="1038" width="13.3984375" style="5" bestFit="1" customWidth="1"/>
    <col min="1039" max="1039" width="12.09765625" style="5" bestFit="1" customWidth="1"/>
    <col min="1040" max="1040" width="13.09765625" style="5" customWidth="1"/>
    <col min="1041" max="1041" width="10.59765625" style="5"/>
    <col min="1042" max="1042" width="11" style="5" bestFit="1" customWidth="1"/>
    <col min="1043" max="1267" width="10.59765625" style="5"/>
    <col min="1268" max="1268" width="1.09765625" style="5" customWidth="1"/>
    <col min="1269" max="1269" width="13.5" style="5" customWidth="1"/>
    <col min="1270" max="1270" width="10.59765625" style="5"/>
    <col min="1271" max="1273" width="6.59765625" style="5" customWidth="1"/>
    <col min="1274" max="1274" width="11.19921875" style="5" customWidth="1"/>
    <col min="1275" max="1275" width="8.3984375" style="5" customWidth="1"/>
    <col min="1276" max="1276" width="11.19921875" style="5" customWidth="1"/>
    <col min="1277" max="1277" width="8.3984375" style="5" customWidth="1"/>
    <col min="1278" max="1278" width="11.19921875" style="5" customWidth="1"/>
    <col min="1279" max="1279" width="8.3984375" style="5" customWidth="1"/>
    <col min="1280" max="1280" width="11.19921875" style="5" customWidth="1"/>
    <col min="1281" max="1281" width="8.3984375" style="5" customWidth="1"/>
    <col min="1282" max="1282" width="11.19921875" style="5" customWidth="1"/>
    <col min="1283" max="1286" width="11.8984375" style="5" customWidth="1"/>
    <col min="1287" max="1287" width="11.796875" style="5" customWidth="1"/>
    <col min="1288" max="1288" width="11.59765625" style="5" customWidth="1"/>
    <col min="1289" max="1290" width="12.59765625" style="5" customWidth="1"/>
    <col min="1291" max="1291" width="5.59765625" style="5" customWidth="1"/>
    <col min="1292" max="1292" width="2.8984375" style="5" customWidth="1"/>
    <col min="1293" max="1293" width="10.69921875" style="5" bestFit="1" customWidth="1"/>
    <col min="1294" max="1294" width="13.3984375" style="5" bestFit="1" customWidth="1"/>
    <col min="1295" max="1295" width="12.09765625" style="5" bestFit="1" customWidth="1"/>
    <col min="1296" max="1296" width="13.09765625" style="5" customWidth="1"/>
    <col min="1297" max="1297" width="10.59765625" style="5"/>
    <col min="1298" max="1298" width="11" style="5" bestFit="1" customWidth="1"/>
    <col min="1299" max="1523" width="10.59765625" style="5"/>
    <col min="1524" max="1524" width="1.09765625" style="5" customWidth="1"/>
    <col min="1525" max="1525" width="13.5" style="5" customWidth="1"/>
    <col min="1526" max="1526" width="10.59765625" style="5"/>
    <col min="1527" max="1529" width="6.59765625" style="5" customWidth="1"/>
    <col min="1530" max="1530" width="11.19921875" style="5" customWidth="1"/>
    <col min="1531" max="1531" width="8.3984375" style="5" customWidth="1"/>
    <col min="1532" max="1532" width="11.19921875" style="5" customWidth="1"/>
    <col min="1533" max="1533" width="8.3984375" style="5" customWidth="1"/>
    <col min="1534" max="1534" width="11.19921875" style="5" customWidth="1"/>
    <col min="1535" max="1535" width="8.3984375" style="5" customWidth="1"/>
    <col min="1536" max="1536" width="11.19921875" style="5" customWidth="1"/>
    <col min="1537" max="1537" width="8.3984375" style="5" customWidth="1"/>
    <col min="1538" max="1538" width="11.19921875" style="5" customWidth="1"/>
    <col min="1539" max="1542" width="11.8984375" style="5" customWidth="1"/>
    <col min="1543" max="1543" width="11.796875" style="5" customWidth="1"/>
    <col min="1544" max="1544" width="11.59765625" style="5" customWidth="1"/>
    <col min="1545" max="1546" width="12.59765625" style="5" customWidth="1"/>
    <col min="1547" max="1547" width="5.59765625" style="5" customWidth="1"/>
    <col min="1548" max="1548" width="2.8984375" style="5" customWidth="1"/>
    <col min="1549" max="1549" width="10.69921875" style="5" bestFit="1" customWidth="1"/>
    <col min="1550" max="1550" width="13.3984375" style="5" bestFit="1" customWidth="1"/>
    <col min="1551" max="1551" width="12.09765625" style="5" bestFit="1" customWidth="1"/>
    <col min="1552" max="1552" width="13.09765625" style="5" customWidth="1"/>
    <col min="1553" max="1553" width="10.59765625" style="5"/>
    <col min="1554" max="1554" width="11" style="5" bestFit="1" customWidth="1"/>
    <col min="1555" max="1779" width="10.59765625" style="5"/>
    <col min="1780" max="1780" width="1.09765625" style="5" customWidth="1"/>
    <col min="1781" max="1781" width="13.5" style="5" customWidth="1"/>
    <col min="1782" max="1782" width="10.59765625" style="5"/>
    <col min="1783" max="1785" width="6.59765625" style="5" customWidth="1"/>
    <col min="1786" max="1786" width="11.19921875" style="5" customWidth="1"/>
    <col min="1787" max="1787" width="8.3984375" style="5" customWidth="1"/>
    <col min="1788" max="1788" width="11.19921875" style="5" customWidth="1"/>
    <col min="1789" max="1789" width="8.3984375" style="5" customWidth="1"/>
    <col min="1790" max="1790" width="11.19921875" style="5" customWidth="1"/>
    <col min="1791" max="1791" width="8.3984375" style="5" customWidth="1"/>
    <col min="1792" max="1792" width="11.19921875" style="5" customWidth="1"/>
    <col min="1793" max="1793" width="8.3984375" style="5" customWidth="1"/>
    <col min="1794" max="1794" width="11.19921875" style="5" customWidth="1"/>
    <col min="1795" max="1798" width="11.8984375" style="5" customWidth="1"/>
    <col min="1799" max="1799" width="11.796875" style="5" customWidth="1"/>
    <col min="1800" max="1800" width="11.59765625" style="5" customWidth="1"/>
    <col min="1801" max="1802" width="12.59765625" style="5" customWidth="1"/>
    <col min="1803" max="1803" width="5.59765625" style="5" customWidth="1"/>
    <col min="1804" max="1804" width="2.8984375" style="5" customWidth="1"/>
    <col min="1805" max="1805" width="10.69921875" style="5" bestFit="1" customWidth="1"/>
    <col min="1806" max="1806" width="13.3984375" style="5" bestFit="1" customWidth="1"/>
    <col min="1807" max="1807" width="12.09765625" style="5" bestFit="1" customWidth="1"/>
    <col min="1808" max="1808" width="13.09765625" style="5" customWidth="1"/>
    <col min="1809" max="1809" width="10.59765625" style="5"/>
    <col min="1810" max="1810" width="11" style="5" bestFit="1" customWidth="1"/>
    <col min="1811" max="2035" width="10.59765625" style="5"/>
    <col min="2036" max="2036" width="1.09765625" style="5" customWidth="1"/>
    <col min="2037" max="2037" width="13.5" style="5" customWidth="1"/>
    <col min="2038" max="2038" width="10.59765625" style="5"/>
    <col min="2039" max="2041" width="6.59765625" style="5" customWidth="1"/>
    <col min="2042" max="2042" width="11.19921875" style="5" customWidth="1"/>
    <col min="2043" max="2043" width="8.3984375" style="5" customWidth="1"/>
    <col min="2044" max="2044" width="11.19921875" style="5" customWidth="1"/>
    <col min="2045" max="2045" width="8.3984375" style="5" customWidth="1"/>
    <col min="2046" max="2046" width="11.19921875" style="5" customWidth="1"/>
    <col min="2047" max="2047" width="8.3984375" style="5" customWidth="1"/>
    <col min="2048" max="2048" width="11.19921875" style="5" customWidth="1"/>
    <col min="2049" max="2049" width="8.3984375" style="5" customWidth="1"/>
    <col min="2050" max="2050" width="11.19921875" style="5" customWidth="1"/>
    <col min="2051" max="2054" width="11.8984375" style="5" customWidth="1"/>
    <col min="2055" max="2055" width="11.796875" style="5" customWidth="1"/>
    <col min="2056" max="2056" width="11.59765625" style="5" customWidth="1"/>
    <col min="2057" max="2058" width="12.59765625" style="5" customWidth="1"/>
    <col min="2059" max="2059" width="5.59765625" style="5" customWidth="1"/>
    <col min="2060" max="2060" width="2.8984375" style="5" customWidth="1"/>
    <col min="2061" max="2061" width="10.69921875" style="5" bestFit="1" customWidth="1"/>
    <col min="2062" max="2062" width="13.3984375" style="5" bestFit="1" customWidth="1"/>
    <col min="2063" max="2063" width="12.09765625" style="5" bestFit="1" customWidth="1"/>
    <col min="2064" max="2064" width="13.09765625" style="5" customWidth="1"/>
    <col min="2065" max="2065" width="10.59765625" style="5"/>
    <col min="2066" max="2066" width="11" style="5" bestFit="1" customWidth="1"/>
    <col min="2067" max="2291" width="10.59765625" style="5"/>
    <col min="2292" max="2292" width="1.09765625" style="5" customWidth="1"/>
    <col min="2293" max="2293" width="13.5" style="5" customWidth="1"/>
    <col min="2294" max="2294" width="10.59765625" style="5"/>
    <col min="2295" max="2297" width="6.59765625" style="5" customWidth="1"/>
    <col min="2298" max="2298" width="11.19921875" style="5" customWidth="1"/>
    <col min="2299" max="2299" width="8.3984375" style="5" customWidth="1"/>
    <col min="2300" max="2300" width="11.19921875" style="5" customWidth="1"/>
    <col min="2301" max="2301" width="8.3984375" style="5" customWidth="1"/>
    <col min="2302" max="2302" width="11.19921875" style="5" customWidth="1"/>
    <col min="2303" max="2303" width="8.3984375" style="5" customWidth="1"/>
    <col min="2304" max="2304" width="11.19921875" style="5" customWidth="1"/>
    <col min="2305" max="2305" width="8.3984375" style="5" customWidth="1"/>
    <col min="2306" max="2306" width="11.19921875" style="5" customWidth="1"/>
    <col min="2307" max="2310" width="11.8984375" style="5" customWidth="1"/>
    <col min="2311" max="2311" width="11.796875" style="5" customWidth="1"/>
    <col min="2312" max="2312" width="11.59765625" style="5" customWidth="1"/>
    <col min="2313" max="2314" width="12.59765625" style="5" customWidth="1"/>
    <col min="2315" max="2315" width="5.59765625" style="5" customWidth="1"/>
    <col min="2316" max="2316" width="2.8984375" style="5" customWidth="1"/>
    <col min="2317" max="2317" width="10.69921875" style="5" bestFit="1" customWidth="1"/>
    <col min="2318" max="2318" width="13.3984375" style="5" bestFit="1" customWidth="1"/>
    <col min="2319" max="2319" width="12.09765625" style="5" bestFit="1" customWidth="1"/>
    <col min="2320" max="2320" width="13.09765625" style="5" customWidth="1"/>
    <col min="2321" max="2321" width="10.59765625" style="5"/>
    <col min="2322" max="2322" width="11" style="5" bestFit="1" customWidth="1"/>
    <col min="2323" max="2547" width="10.59765625" style="5"/>
    <col min="2548" max="2548" width="1.09765625" style="5" customWidth="1"/>
    <col min="2549" max="2549" width="13.5" style="5" customWidth="1"/>
    <col min="2550" max="2550" width="10.59765625" style="5"/>
    <col min="2551" max="2553" width="6.59765625" style="5" customWidth="1"/>
    <col min="2554" max="2554" width="11.19921875" style="5" customWidth="1"/>
    <col min="2555" max="2555" width="8.3984375" style="5" customWidth="1"/>
    <col min="2556" max="2556" width="11.19921875" style="5" customWidth="1"/>
    <col min="2557" max="2557" width="8.3984375" style="5" customWidth="1"/>
    <col min="2558" max="2558" width="11.19921875" style="5" customWidth="1"/>
    <col min="2559" max="2559" width="8.3984375" style="5" customWidth="1"/>
    <col min="2560" max="2560" width="11.19921875" style="5" customWidth="1"/>
    <col min="2561" max="2561" width="8.3984375" style="5" customWidth="1"/>
    <col min="2562" max="2562" width="11.19921875" style="5" customWidth="1"/>
    <col min="2563" max="2566" width="11.8984375" style="5" customWidth="1"/>
    <col min="2567" max="2567" width="11.796875" style="5" customWidth="1"/>
    <col min="2568" max="2568" width="11.59765625" style="5" customWidth="1"/>
    <col min="2569" max="2570" width="12.59765625" style="5" customWidth="1"/>
    <col min="2571" max="2571" width="5.59765625" style="5" customWidth="1"/>
    <col min="2572" max="2572" width="2.8984375" style="5" customWidth="1"/>
    <col min="2573" max="2573" width="10.69921875" style="5" bestFit="1" customWidth="1"/>
    <col min="2574" max="2574" width="13.3984375" style="5" bestFit="1" customWidth="1"/>
    <col min="2575" max="2575" width="12.09765625" style="5" bestFit="1" customWidth="1"/>
    <col min="2576" max="2576" width="13.09765625" style="5" customWidth="1"/>
    <col min="2577" max="2577" width="10.59765625" style="5"/>
    <col min="2578" max="2578" width="11" style="5" bestFit="1" customWidth="1"/>
    <col min="2579" max="2803" width="10.59765625" style="5"/>
    <col min="2804" max="2804" width="1.09765625" style="5" customWidth="1"/>
    <col min="2805" max="2805" width="13.5" style="5" customWidth="1"/>
    <col min="2806" max="2806" width="10.59765625" style="5"/>
    <col min="2807" max="2809" width="6.59765625" style="5" customWidth="1"/>
    <col min="2810" max="2810" width="11.19921875" style="5" customWidth="1"/>
    <col min="2811" max="2811" width="8.3984375" style="5" customWidth="1"/>
    <col min="2812" max="2812" width="11.19921875" style="5" customWidth="1"/>
    <col min="2813" max="2813" width="8.3984375" style="5" customWidth="1"/>
    <col min="2814" max="2814" width="11.19921875" style="5" customWidth="1"/>
    <col min="2815" max="2815" width="8.3984375" style="5" customWidth="1"/>
    <col min="2816" max="2816" width="11.19921875" style="5" customWidth="1"/>
    <col min="2817" max="2817" width="8.3984375" style="5" customWidth="1"/>
    <col min="2818" max="2818" width="11.19921875" style="5" customWidth="1"/>
    <col min="2819" max="2822" width="11.8984375" style="5" customWidth="1"/>
    <col min="2823" max="2823" width="11.796875" style="5" customWidth="1"/>
    <col min="2824" max="2824" width="11.59765625" style="5" customWidth="1"/>
    <col min="2825" max="2826" width="12.59765625" style="5" customWidth="1"/>
    <col min="2827" max="2827" width="5.59765625" style="5" customWidth="1"/>
    <col min="2828" max="2828" width="2.8984375" style="5" customWidth="1"/>
    <col min="2829" max="2829" width="10.69921875" style="5" bestFit="1" customWidth="1"/>
    <col min="2830" max="2830" width="13.3984375" style="5" bestFit="1" customWidth="1"/>
    <col min="2831" max="2831" width="12.09765625" style="5" bestFit="1" customWidth="1"/>
    <col min="2832" max="2832" width="13.09765625" style="5" customWidth="1"/>
    <col min="2833" max="2833" width="10.59765625" style="5"/>
    <col min="2834" max="2834" width="11" style="5" bestFit="1" customWidth="1"/>
    <col min="2835" max="3059" width="10.59765625" style="5"/>
    <col min="3060" max="3060" width="1.09765625" style="5" customWidth="1"/>
    <col min="3061" max="3061" width="13.5" style="5" customWidth="1"/>
    <col min="3062" max="3062" width="10.59765625" style="5"/>
    <col min="3063" max="3065" width="6.59765625" style="5" customWidth="1"/>
    <col min="3066" max="3066" width="11.19921875" style="5" customWidth="1"/>
    <col min="3067" max="3067" width="8.3984375" style="5" customWidth="1"/>
    <col min="3068" max="3068" width="11.19921875" style="5" customWidth="1"/>
    <col min="3069" max="3069" width="8.3984375" style="5" customWidth="1"/>
    <col min="3070" max="3070" width="11.19921875" style="5" customWidth="1"/>
    <col min="3071" max="3071" width="8.3984375" style="5" customWidth="1"/>
    <col min="3072" max="3072" width="11.19921875" style="5" customWidth="1"/>
    <col min="3073" max="3073" width="8.3984375" style="5" customWidth="1"/>
    <col min="3074" max="3074" width="11.19921875" style="5" customWidth="1"/>
    <col min="3075" max="3078" width="11.8984375" style="5" customWidth="1"/>
    <col min="3079" max="3079" width="11.796875" style="5" customWidth="1"/>
    <col min="3080" max="3080" width="11.59765625" style="5" customWidth="1"/>
    <col min="3081" max="3082" width="12.59765625" style="5" customWidth="1"/>
    <col min="3083" max="3083" width="5.59765625" style="5" customWidth="1"/>
    <col min="3084" max="3084" width="2.8984375" style="5" customWidth="1"/>
    <col min="3085" max="3085" width="10.69921875" style="5" bestFit="1" customWidth="1"/>
    <col min="3086" max="3086" width="13.3984375" style="5" bestFit="1" customWidth="1"/>
    <col min="3087" max="3087" width="12.09765625" style="5" bestFit="1" customWidth="1"/>
    <col min="3088" max="3088" width="13.09765625" style="5" customWidth="1"/>
    <col min="3089" max="3089" width="10.59765625" style="5"/>
    <col min="3090" max="3090" width="11" style="5" bestFit="1" customWidth="1"/>
    <col min="3091" max="3315" width="10.59765625" style="5"/>
    <col min="3316" max="3316" width="1.09765625" style="5" customWidth="1"/>
    <col min="3317" max="3317" width="13.5" style="5" customWidth="1"/>
    <col min="3318" max="3318" width="10.59765625" style="5"/>
    <col min="3319" max="3321" width="6.59765625" style="5" customWidth="1"/>
    <col min="3322" max="3322" width="11.19921875" style="5" customWidth="1"/>
    <col min="3323" max="3323" width="8.3984375" style="5" customWidth="1"/>
    <col min="3324" max="3324" width="11.19921875" style="5" customWidth="1"/>
    <col min="3325" max="3325" width="8.3984375" style="5" customWidth="1"/>
    <col min="3326" max="3326" width="11.19921875" style="5" customWidth="1"/>
    <col min="3327" max="3327" width="8.3984375" style="5" customWidth="1"/>
    <col min="3328" max="3328" width="11.19921875" style="5" customWidth="1"/>
    <col min="3329" max="3329" width="8.3984375" style="5" customWidth="1"/>
    <col min="3330" max="3330" width="11.19921875" style="5" customWidth="1"/>
    <col min="3331" max="3334" width="11.8984375" style="5" customWidth="1"/>
    <col min="3335" max="3335" width="11.796875" style="5" customWidth="1"/>
    <col min="3336" max="3336" width="11.59765625" style="5" customWidth="1"/>
    <col min="3337" max="3338" width="12.59765625" style="5" customWidth="1"/>
    <col min="3339" max="3339" width="5.59765625" style="5" customWidth="1"/>
    <col min="3340" max="3340" width="2.8984375" style="5" customWidth="1"/>
    <col min="3341" max="3341" width="10.69921875" style="5" bestFit="1" customWidth="1"/>
    <col min="3342" max="3342" width="13.3984375" style="5" bestFit="1" customWidth="1"/>
    <col min="3343" max="3343" width="12.09765625" style="5" bestFit="1" customWidth="1"/>
    <col min="3344" max="3344" width="13.09765625" style="5" customWidth="1"/>
    <col min="3345" max="3345" width="10.59765625" style="5"/>
    <col min="3346" max="3346" width="11" style="5" bestFit="1" customWidth="1"/>
    <col min="3347" max="3571" width="10.59765625" style="5"/>
    <col min="3572" max="3572" width="1.09765625" style="5" customWidth="1"/>
    <col min="3573" max="3573" width="13.5" style="5" customWidth="1"/>
    <col min="3574" max="3574" width="10.59765625" style="5"/>
    <col min="3575" max="3577" width="6.59765625" style="5" customWidth="1"/>
    <col min="3578" max="3578" width="11.19921875" style="5" customWidth="1"/>
    <col min="3579" max="3579" width="8.3984375" style="5" customWidth="1"/>
    <col min="3580" max="3580" width="11.19921875" style="5" customWidth="1"/>
    <col min="3581" max="3581" width="8.3984375" style="5" customWidth="1"/>
    <col min="3582" max="3582" width="11.19921875" style="5" customWidth="1"/>
    <col min="3583" max="3583" width="8.3984375" style="5" customWidth="1"/>
    <col min="3584" max="3584" width="11.19921875" style="5" customWidth="1"/>
    <col min="3585" max="3585" width="8.3984375" style="5" customWidth="1"/>
    <col min="3586" max="3586" width="11.19921875" style="5" customWidth="1"/>
    <col min="3587" max="3590" width="11.8984375" style="5" customWidth="1"/>
    <col min="3591" max="3591" width="11.796875" style="5" customWidth="1"/>
    <col min="3592" max="3592" width="11.59765625" style="5" customWidth="1"/>
    <col min="3593" max="3594" width="12.59765625" style="5" customWidth="1"/>
    <col min="3595" max="3595" width="5.59765625" style="5" customWidth="1"/>
    <col min="3596" max="3596" width="2.8984375" style="5" customWidth="1"/>
    <col min="3597" max="3597" width="10.69921875" style="5" bestFit="1" customWidth="1"/>
    <col min="3598" max="3598" width="13.3984375" style="5" bestFit="1" customWidth="1"/>
    <col min="3599" max="3599" width="12.09765625" style="5" bestFit="1" customWidth="1"/>
    <col min="3600" max="3600" width="13.09765625" style="5" customWidth="1"/>
    <col min="3601" max="3601" width="10.59765625" style="5"/>
    <col min="3602" max="3602" width="11" style="5" bestFit="1" customWidth="1"/>
    <col min="3603" max="3827" width="10.59765625" style="5"/>
    <col min="3828" max="3828" width="1.09765625" style="5" customWidth="1"/>
    <col min="3829" max="3829" width="13.5" style="5" customWidth="1"/>
    <col min="3830" max="3830" width="10.59765625" style="5"/>
    <col min="3831" max="3833" width="6.59765625" style="5" customWidth="1"/>
    <col min="3834" max="3834" width="11.19921875" style="5" customWidth="1"/>
    <col min="3835" max="3835" width="8.3984375" style="5" customWidth="1"/>
    <col min="3836" max="3836" width="11.19921875" style="5" customWidth="1"/>
    <col min="3837" max="3837" width="8.3984375" style="5" customWidth="1"/>
    <col min="3838" max="3838" width="11.19921875" style="5" customWidth="1"/>
    <col min="3839" max="3839" width="8.3984375" style="5" customWidth="1"/>
    <col min="3840" max="3840" width="11.19921875" style="5" customWidth="1"/>
    <col min="3841" max="3841" width="8.3984375" style="5" customWidth="1"/>
    <col min="3842" max="3842" width="11.19921875" style="5" customWidth="1"/>
    <col min="3843" max="3846" width="11.8984375" style="5" customWidth="1"/>
    <col min="3847" max="3847" width="11.796875" style="5" customWidth="1"/>
    <col min="3848" max="3848" width="11.59765625" style="5" customWidth="1"/>
    <col min="3849" max="3850" width="12.59765625" style="5" customWidth="1"/>
    <col min="3851" max="3851" width="5.59765625" style="5" customWidth="1"/>
    <col min="3852" max="3852" width="2.8984375" style="5" customWidth="1"/>
    <col min="3853" max="3853" width="10.69921875" style="5" bestFit="1" customWidth="1"/>
    <col min="3854" max="3854" width="13.3984375" style="5" bestFit="1" customWidth="1"/>
    <col min="3855" max="3855" width="12.09765625" style="5" bestFit="1" customWidth="1"/>
    <col min="3856" max="3856" width="13.09765625" style="5" customWidth="1"/>
    <col min="3857" max="3857" width="10.59765625" style="5"/>
    <col min="3858" max="3858" width="11" style="5" bestFit="1" customWidth="1"/>
    <col min="3859" max="4083" width="10.59765625" style="5"/>
    <col min="4084" max="4084" width="1.09765625" style="5" customWidth="1"/>
    <col min="4085" max="4085" width="13.5" style="5" customWidth="1"/>
    <col min="4086" max="4086" width="10.59765625" style="5"/>
    <col min="4087" max="4089" width="6.59765625" style="5" customWidth="1"/>
    <col min="4090" max="4090" width="11.19921875" style="5" customWidth="1"/>
    <col min="4091" max="4091" width="8.3984375" style="5" customWidth="1"/>
    <col min="4092" max="4092" width="11.19921875" style="5" customWidth="1"/>
    <col min="4093" max="4093" width="8.3984375" style="5" customWidth="1"/>
    <col min="4094" max="4094" width="11.19921875" style="5" customWidth="1"/>
    <col min="4095" max="4095" width="8.3984375" style="5" customWidth="1"/>
    <col min="4096" max="4096" width="11.19921875" style="5" customWidth="1"/>
    <col min="4097" max="4097" width="8.3984375" style="5" customWidth="1"/>
    <col min="4098" max="4098" width="11.19921875" style="5" customWidth="1"/>
    <col min="4099" max="4102" width="11.8984375" style="5" customWidth="1"/>
    <col min="4103" max="4103" width="11.796875" style="5" customWidth="1"/>
    <col min="4104" max="4104" width="11.59765625" style="5" customWidth="1"/>
    <col min="4105" max="4106" width="12.59765625" style="5" customWidth="1"/>
    <col min="4107" max="4107" width="5.59765625" style="5" customWidth="1"/>
    <col min="4108" max="4108" width="2.8984375" style="5" customWidth="1"/>
    <col min="4109" max="4109" width="10.69921875" style="5" bestFit="1" customWidth="1"/>
    <col min="4110" max="4110" width="13.3984375" style="5" bestFit="1" customWidth="1"/>
    <col min="4111" max="4111" width="12.09765625" style="5" bestFit="1" customWidth="1"/>
    <col min="4112" max="4112" width="13.09765625" style="5" customWidth="1"/>
    <col min="4113" max="4113" width="10.59765625" style="5"/>
    <col min="4114" max="4114" width="11" style="5" bestFit="1" customWidth="1"/>
    <col min="4115" max="4339" width="10.59765625" style="5"/>
    <col min="4340" max="4340" width="1.09765625" style="5" customWidth="1"/>
    <col min="4341" max="4341" width="13.5" style="5" customWidth="1"/>
    <col min="4342" max="4342" width="10.59765625" style="5"/>
    <col min="4343" max="4345" width="6.59765625" style="5" customWidth="1"/>
    <col min="4346" max="4346" width="11.19921875" style="5" customWidth="1"/>
    <col min="4347" max="4347" width="8.3984375" style="5" customWidth="1"/>
    <col min="4348" max="4348" width="11.19921875" style="5" customWidth="1"/>
    <col min="4349" max="4349" width="8.3984375" style="5" customWidth="1"/>
    <col min="4350" max="4350" width="11.19921875" style="5" customWidth="1"/>
    <col min="4351" max="4351" width="8.3984375" style="5" customWidth="1"/>
    <col min="4352" max="4352" width="11.19921875" style="5" customWidth="1"/>
    <col min="4353" max="4353" width="8.3984375" style="5" customWidth="1"/>
    <col min="4354" max="4354" width="11.19921875" style="5" customWidth="1"/>
    <col min="4355" max="4358" width="11.8984375" style="5" customWidth="1"/>
    <col min="4359" max="4359" width="11.796875" style="5" customWidth="1"/>
    <col min="4360" max="4360" width="11.59765625" style="5" customWidth="1"/>
    <col min="4361" max="4362" width="12.59765625" style="5" customWidth="1"/>
    <col min="4363" max="4363" width="5.59765625" style="5" customWidth="1"/>
    <col min="4364" max="4364" width="2.8984375" style="5" customWidth="1"/>
    <col min="4365" max="4365" width="10.69921875" style="5" bestFit="1" customWidth="1"/>
    <col min="4366" max="4366" width="13.3984375" style="5" bestFit="1" customWidth="1"/>
    <col min="4367" max="4367" width="12.09765625" style="5" bestFit="1" customWidth="1"/>
    <col min="4368" max="4368" width="13.09765625" style="5" customWidth="1"/>
    <col min="4369" max="4369" width="10.59765625" style="5"/>
    <col min="4370" max="4370" width="11" style="5" bestFit="1" customWidth="1"/>
    <col min="4371" max="4595" width="10.59765625" style="5"/>
    <col min="4596" max="4596" width="1.09765625" style="5" customWidth="1"/>
    <col min="4597" max="4597" width="13.5" style="5" customWidth="1"/>
    <col min="4598" max="4598" width="10.59765625" style="5"/>
    <col min="4599" max="4601" width="6.59765625" style="5" customWidth="1"/>
    <col min="4602" max="4602" width="11.19921875" style="5" customWidth="1"/>
    <col min="4603" max="4603" width="8.3984375" style="5" customWidth="1"/>
    <col min="4604" max="4604" width="11.19921875" style="5" customWidth="1"/>
    <col min="4605" max="4605" width="8.3984375" style="5" customWidth="1"/>
    <col min="4606" max="4606" width="11.19921875" style="5" customWidth="1"/>
    <col min="4607" max="4607" width="8.3984375" style="5" customWidth="1"/>
    <col min="4608" max="4608" width="11.19921875" style="5" customWidth="1"/>
    <col min="4609" max="4609" width="8.3984375" style="5" customWidth="1"/>
    <col min="4610" max="4610" width="11.19921875" style="5" customWidth="1"/>
    <col min="4611" max="4614" width="11.8984375" style="5" customWidth="1"/>
    <col min="4615" max="4615" width="11.796875" style="5" customWidth="1"/>
    <col min="4616" max="4616" width="11.59765625" style="5" customWidth="1"/>
    <col min="4617" max="4618" width="12.59765625" style="5" customWidth="1"/>
    <col min="4619" max="4619" width="5.59765625" style="5" customWidth="1"/>
    <col min="4620" max="4620" width="2.8984375" style="5" customWidth="1"/>
    <col min="4621" max="4621" width="10.69921875" style="5" bestFit="1" customWidth="1"/>
    <col min="4622" max="4622" width="13.3984375" style="5" bestFit="1" customWidth="1"/>
    <col min="4623" max="4623" width="12.09765625" style="5" bestFit="1" customWidth="1"/>
    <col min="4624" max="4624" width="13.09765625" style="5" customWidth="1"/>
    <col min="4625" max="4625" width="10.59765625" style="5"/>
    <col min="4626" max="4626" width="11" style="5" bestFit="1" customWidth="1"/>
    <col min="4627" max="4851" width="10.59765625" style="5"/>
    <col min="4852" max="4852" width="1.09765625" style="5" customWidth="1"/>
    <col min="4853" max="4853" width="13.5" style="5" customWidth="1"/>
    <col min="4854" max="4854" width="10.59765625" style="5"/>
    <col min="4855" max="4857" width="6.59765625" style="5" customWidth="1"/>
    <col min="4858" max="4858" width="11.19921875" style="5" customWidth="1"/>
    <col min="4859" max="4859" width="8.3984375" style="5" customWidth="1"/>
    <col min="4860" max="4860" width="11.19921875" style="5" customWidth="1"/>
    <col min="4861" max="4861" width="8.3984375" style="5" customWidth="1"/>
    <col min="4862" max="4862" width="11.19921875" style="5" customWidth="1"/>
    <col min="4863" max="4863" width="8.3984375" style="5" customWidth="1"/>
    <col min="4864" max="4864" width="11.19921875" style="5" customWidth="1"/>
    <col min="4865" max="4865" width="8.3984375" style="5" customWidth="1"/>
    <col min="4866" max="4866" width="11.19921875" style="5" customWidth="1"/>
    <col min="4867" max="4870" width="11.8984375" style="5" customWidth="1"/>
    <col min="4871" max="4871" width="11.796875" style="5" customWidth="1"/>
    <col min="4872" max="4872" width="11.59765625" style="5" customWidth="1"/>
    <col min="4873" max="4874" width="12.59765625" style="5" customWidth="1"/>
    <col min="4875" max="4875" width="5.59765625" style="5" customWidth="1"/>
    <col min="4876" max="4876" width="2.8984375" style="5" customWidth="1"/>
    <col min="4877" max="4877" width="10.69921875" style="5" bestFit="1" customWidth="1"/>
    <col min="4878" max="4878" width="13.3984375" style="5" bestFit="1" customWidth="1"/>
    <col min="4879" max="4879" width="12.09765625" style="5" bestFit="1" customWidth="1"/>
    <col min="4880" max="4880" width="13.09765625" style="5" customWidth="1"/>
    <col min="4881" max="4881" width="10.59765625" style="5"/>
    <col min="4882" max="4882" width="11" style="5" bestFit="1" customWidth="1"/>
    <col min="4883" max="5107" width="10.59765625" style="5"/>
    <col min="5108" max="5108" width="1.09765625" style="5" customWidth="1"/>
    <col min="5109" max="5109" width="13.5" style="5" customWidth="1"/>
    <col min="5110" max="5110" width="10.59765625" style="5"/>
    <col min="5111" max="5113" width="6.59765625" style="5" customWidth="1"/>
    <col min="5114" max="5114" width="11.19921875" style="5" customWidth="1"/>
    <col min="5115" max="5115" width="8.3984375" style="5" customWidth="1"/>
    <col min="5116" max="5116" width="11.19921875" style="5" customWidth="1"/>
    <col min="5117" max="5117" width="8.3984375" style="5" customWidth="1"/>
    <col min="5118" max="5118" width="11.19921875" style="5" customWidth="1"/>
    <col min="5119" max="5119" width="8.3984375" style="5" customWidth="1"/>
    <col min="5120" max="5120" width="11.19921875" style="5" customWidth="1"/>
    <col min="5121" max="5121" width="8.3984375" style="5" customWidth="1"/>
    <col min="5122" max="5122" width="11.19921875" style="5" customWidth="1"/>
    <col min="5123" max="5126" width="11.8984375" style="5" customWidth="1"/>
    <col min="5127" max="5127" width="11.796875" style="5" customWidth="1"/>
    <col min="5128" max="5128" width="11.59765625" style="5" customWidth="1"/>
    <col min="5129" max="5130" width="12.59765625" style="5" customWidth="1"/>
    <col min="5131" max="5131" width="5.59765625" style="5" customWidth="1"/>
    <col min="5132" max="5132" width="2.8984375" style="5" customWidth="1"/>
    <col min="5133" max="5133" width="10.69921875" style="5" bestFit="1" customWidth="1"/>
    <col min="5134" max="5134" width="13.3984375" style="5" bestFit="1" customWidth="1"/>
    <col min="5135" max="5135" width="12.09765625" style="5" bestFit="1" customWidth="1"/>
    <col min="5136" max="5136" width="13.09765625" style="5" customWidth="1"/>
    <col min="5137" max="5137" width="10.59765625" style="5"/>
    <col min="5138" max="5138" width="11" style="5" bestFit="1" customWidth="1"/>
    <col min="5139" max="5363" width="10.59765625" style="5"/>
    <col min="5364" max="5364" width="1.09765625" style="5" customWidth="1"/>
    <col min="5365" max="5365" width="13.5" style="5" customWidth="1"/>
    <col min="5366" max="5366" width="10.59765625" style="5"/>
    <col min="5367" max="5369" width="6.59765625" style="5" customWidth="1"/>
    <col min="5370" max="5370" width="11.19921875" style="5" customWidth="1"/>
    <col min="5371" max="5371" width="8.3984375" style="5" customWidth="1"/>
    <col min="5372" max="5372" width="11.19921875" style="5" customWidth="1"/>
    <col min="5373" max="5373" width="8.3984375" style="5" customWidth="1"/>
    <col min="5374" max="5374" width="11.19921875" style="5" customWidth="1"/>
    <col min="5375" max="5375" width="8.3984375" style="5" customWidth="1"/>
    <col min="5376" max="5376" width="11.19921875" style="5" customWidth="1"/>
    <col min="5377" max="5377" width="8.3984375" style="5" customWidth="1"/>
    <col min="5378" max="5378" width="11.19921875" style="5" customWidth="1"/>
    <col min="5379" max="5382" width="11.8984375" style="5" customWidth="1"/>
    <col min="5383" max="5383" width="11.796875" style="5" customWidth="1"/>
    <col min="5384" max="5384" width="11.59765625" style="5" customWidth="1"/>
    <col min="5385" max="5386" width="12.59765625" style="5" customWidth="1"/>
    <col min="5387" max="5387" width="5.59765625" style="5" customWidth="1"/>
    <col min="5388" max="5388" width="2.8984375" style="5" customWidth="1"/>
    <col min="5389" max="5389" width="10.69921875" style="5" bestFit="1" customWidth="1"/>
    <col min="5390" max="5390" width="13.3984375" style="5" bestFit="1" customWidth="1"/>
    <col min="5391" max="5391" width="12.09765625" style="5" bestFit="1" customWidth="1"/>
    <col min="5392" max="5392" width="13.09765625" style="5" customWidth="1"/>
    <col min="5393" max="5393" width="10.59765625" style="5"/>
    <col min="5394" max="5394" width="11" style="5" bestFit="1" customWidth="1"/>
    <col min="5395" max="5619" width="10.59765625" style="5"/>
    <col min="5620" max="5620" width="1.09765625" style="5" customWidth="1"/>
    <col min="5621" max="5621" width="13.5" style="5" customWidth="1"/>
    <col min="5622" max="5622" width="10.59765625" style="5"/>
    <col min="5623" max="5625" width="6.59765625" style="5" customWidth="1"/>
    <col min="5626" max="5626" width="11.19921875" style="5" customWidth="1"/>
    <col min="5627" max="5627" width="8.3984375" style="5" customWidth="1"/>
    <col min="5628" max="5628" width="11.19921875" style="5" customWidth="1"/>
    <col min="5629" max="5629" width="8.3984375" style="5" customWidth="1"/>
    <col min="5630" max="5630" width="11.19921875" style="5" customWidth="1"/>
    <col min="5631" max="5631" width="8.3984375" style="5" customWidth="1"/>
    <col min="5632" max="5632" width="11.19921875" style="5" customWidth="1"/>
    <col min="5633" max="5633" width="8.3984375" style="5" customWidth="1"/>
    <col min="5634" max="5634" width="11.19921875" style="5" customWidth="1"/>
    <col min="5635" max="5638" width="11.8984375" style="5" customWidth="1"/>
    <col min="5639" max="5639" width="11.796875" style="5" customWidth="1"/>
    <col min="5640" max="5640" width="11.59765625" style="5" customWidth="1"/>
    <col min="5641" max="5642" width="12.59765625" style="5" customWidth="1"/>
    <col min="5643" max="5643" width="5.59765625" style="5" customWidth="1"/>
    <col min="5644" max="5644" width="2.8984375" style="5" customWidth="1"/>
    <col min="5645" max="5645" width="10.69921875" style="5" bestFit="1" customWidth="1"/>
    <col min="5646" max="5646" width="13.3984375" style="5" bestFit="1" customWidth="1"/>
    <col min="5647" max="5647" width="12.09765625" style="5" bestFit="1" customWidth="1"/>
    <col min="5648" max="5648" width="13.09765625" style="5" customWidth="1"/>
    <col min="5649" max="5649" width="10.59765625" style="5"/>
    <col min="5650" max="5650" width="11" style="5" bestFit="1" customWidth="1"/>
    <col min="5651" max="5875" width="10.59765625" style="5"/>
    <col min="5876" max="5876" width="1.09765625" style="5" customWidth="1"/>
    <col min="5877" max="5877" width="13.5" style="5" customWidth="1"/>
    <col min="5878" max="5878" width="10.59765625" style="5"/>
    <col min="5879" max="5881" width="6.59765625" style="5" customWidth="1"/>
    <col min="5882" max="5882" width="11.19921875" style="5" customWidth="1"/>
    <col min="5883" max="5883" width="8.3984375" style="5" customWidth="1"/>
    <col min="5884" max="5884" width="11.19921875" style="5" customWidth="1"/>
    <col min="5885" max="5885" width="8.3984375" style="5" customWidth="1"/>
    <col min="5886" max="5886" width="11.19921875" style="5" customWidth="1"/>
    <col min="5887" max="5887" width="8.3984375" style="5" customWidth="1"/>
    <col min="5888" max="5888" width="11.19921875" style="5" customWidth="1"/>
    <col min="5889" max="5889" width="8.3984375" style="5" customWidth="1"/>
    <col min="5890" max="5890" width="11.19921875" style="5" customWidth="1"/>
    <col min="5891" max="5894" width="11.8984375" style="5" customWidth="1"/>
    <col min="5895" max="5895" width="11.796875" style="5" customWidth="1"/>
    <col min="5896" max="5896" width="11.59765625" style="5" customWidth="1"/>
    <col min="5897" max="5898" width="12.59765625" style="5" customWidth="1"/>
    <col min="5899" max="5899" width="5.59765625" style="5" customWidth="1"/>
    <col min="5900" max="5900" width="2.8984375" style="5" customWidth="1"/>
    <col min="5901" max="5901" width="10.69921875" style="5" bestFit="1" customWidth="1"/>
    <col min="5902" max="5902" width="13.3984375" style="5" bestFit="1" customWidth="1"/>
    <col min="5903" max="5903" width="12.09765625" style="5" bestFit="1" customWidth="1"/>
    <col min="5904" max="5904" width="13.09765625" style="5" customWidth="1"/>
    <col min="5905" max="5905" width="10.59765625" style="5"/>
    <col min="5906" max="5906" width="11" style="5" bestFit="1" customWidth="1"/>
    <col min="5907" max="6131" width="10.59765625" style="5"/>
    <col min="6132" max="6132" width="1.09765625" style="5" customWidth="1"/>
    <col min="6133" max="6133" width="13.5" style="5" customWidth="1"/>
    <col min="6134" max="6134" width="10.59765625" style="5"/>
    <col min="6135" max="6137" width="6.59765625" style="5" customWidth="1"/>
    <col min="6138" max="6138" width="11.19921875" style="5" customWidth="1"/>
    <col min="6139" max="6139" width="8.3984375" style="5" customWidth="1"/>
    <col min="6140" max="6140" width="11.19921875" style="5" customWidth="1"/>
    <col min="6141" max="6141" width="8.3984375" style="5" customWidth="1"/>
    <col min="6142" max="6142" width="11.19921875" style="5" customWidth="1"/>
    <col min="6143" max="6143" width="8.3984375" style="5" customWidth="1"/>
    <col min="6144" max="6144" width="11.19921875" style="5" customWidth="1"/>
    <col min="6145" max="6145" width="8.3984375" style="5" customWidth="1"/>
    <col min="6146" max="6146" width="11.19921875" style="5" customWidth="1"/>
    <col min="6147" max="6150" width="11.8984375" style="5" customWidth="1"/>
    <col min="6151" max="6151" width="11.796875" style="5" customWidth="1"/>
    <col min="6152" max="6152" width="11.59765625" style="5" customWidth="1"/>
    <col min="6153" max="6154" width="12.59765625" style="5" customWidth="1"/>
    <col min="6155" max="6155" width="5.59765625" style="5" customWidth="1"/>
    <col min="6156" max="6156" width="2.8984375" style="5" customWidth="1"/>
    <col min="6157" max="6157" width="10.69921875" style="5" bestFit="1" customWidth="1"/>
    <col min="6158" max="6158" width="13.3984375" style="5" bestFit="1" customWidth="1"/>
    <col min="6159" max="6159" width="12.09765625" style="5" bestFit="1" customWidth="1"/>
    <col min="6160" max="6160" width="13.09765625" style="5" customWidth="1"/>
    <col min="6161" max="6161" width="10.59765625" style="5"/>
    <col min="6162" max="6162" width="11" style="5" bestFit="1" customWidth="1"/>
    <col min="6163" max="6387" width="10.59765625" style="5"/>
    <col min="6388" max="6388" width="1.09765625" style="5" customWidth="1"/>
    <col min="6389" max="6389" width="13.5" style="5" customWidth="1"/>
    <col min="6390" max="6390" width="10.59765625" style="5"/>
    <col min="6391" max="6393" width="6.59765625" style="5" customWidth="1"/>
    <col min="6394" max="6394" width="11.19921875" style="5" customWidth="1"/>
    <col min="6395" max="6395" width="8.3984375" style="5" customWidth="1"/>
    <col min="6396" max="6396" width="11.19921875" style="5" customWidth="1"/>
    <col min="6397" max="6397" width="8.3984375" style="5" customWidth="1"/>
    <col min="6398" max="6398" width="11.19921875" style="5" customWidth="1"/>
    <col min="6399" max="6399" width="8.3984375" style="5" customWidth="1"/>
    <col min="6400" max="6400" width="11.19921875" style="5" customWidth="1"/>
    <col min="6401" max="6401" width="8.3984375" style="5" customWidth="1"/>
    <col min="6402" max="6402" width="11.19921875" style="5" customWidth="1"/>
    <col min="6403" max="6406" width="11.8984375" style="5" customWidth="1"/>
    <col min="6407" max="6407" width="11.796875" style="5" customWidth="1"/>
    <col min="6408" max="6408" width="11.59765625" style="5" customWidth="1"/>
    <col min="6409" max="6410" width="12.59765625" style="5" customWidth="1"/>
    <col min="6411" max="6411" width="5.59765625" style="5" customWidth="1"/>
    <col min="6412" max="6412" width="2.8984375" style="5" customWidth="1"/>
    <col min="6413" max="6413" width="10.69921875" style="5" bestFit="1" customWidth="1"/>
    <col min="6414" max="6414" width="13.3984375" style="5" bestFit="1" customWidth="1"/>
    <col min="6415" max="6415" width="12.09765625" style="5" bestFit="1" customWidth="1"/>
    <col min="6416" max="6416" width="13.09765625" style="5" customWidth="1"/>
    <col min="6417" max="6417" width="10.59765625" style="5"/>
    <col min="6418" max="6418" width="11" style="5" bestFit="1" customWidth="1"/>
    <col min="6419" max="6643" width="10.59765625" style="5"/>
    <col min="6644" max="6644" width="1.09765625" style="5" customWidth="1"/>
    <col min="6645" max="6645" width="13.5" style="5" customWidth="1"/>
    <col min="6646" max="6646" width="10.59765625" style="5"/>
    <col min="6647" max="6649" width="6.59765625" style="5" customWidth="1"/>
    <col min="6650" max="6650" width="11.19921875" style="5" customWidth="1"/>
    <col min="6651" max="6651" width="8.3984375" style="5" customWidth="1"/>
    <col min="6652" max="6652" width="11.19921875" style="5" customWidth="1"/>
    <col min="6653" max="6653" width="8.3984375" style="5" customWidth="1"/>
    <col min="6654" max="6654" width="11.19921875" style="5" customWidth="1"/>
    <col min="6655" max="6655" width="8.3984375" style="5" customWidth="1"/>
    <col min="6656" max="6656" width="11.19921875" style="5" customWidth="1"/>
    <col min="6657" max="6657" width="8.3984375" style="5" customWidth="1"/>
    <col min="6658" max="6658" width="11.19921875" style="5" customWidth="1"/>
    <col min="6659" max="6662" width="11.8984375" style="5" customWidth="1"/>
    <col min="6663" max="6663" width="11.796875" style="5" customWidth="1"/>
    <col min="6664" max="6664" width="11.59765625" style="5" customWidth="1"/>
    <col min="6665" max="6666" width="12.59765625" style="5" customWidth="1"/>
    <col min="6667" max="6667" width="5.59765625" style="5" customWidth="1"/>
    <col min="6668" max="6668" width="2.8984375" style="5" customWidth="1"/>
    <col min="6669" max="6669" width="10.69921875" style="5" bestFit="1" customWidth="1"/>
    <col min="6670" max="6670" width="13.3984375" style="5" bestFit="1" customWidth="1"/>
    <col min="6671" max="6671" width="12.09765625" style="5" bestFit="1" customWidth="1"/>
    <col min="6672" max="6672" width="13.09765625" style="5" customWidth="1"/>
    <col min="6673" max="6673" width="10.59765625" style="5"/>
    <col min="6674" max="6674" width="11" style="5" bestFit="1" customWidth="1"/>
    <col min="6675" max="6899" width="10.59765625" style="5"/>
    <col min="6900" max="6900" width="1.09765625" style="5" customWidth="1"/>
    <col min="6901" max="6901" width="13.5" style="5" customWidth="1"/>
    <col min="6902" max="6902" width="10.59765625" style="5"/>
    <col min="6903" max="6905" width="6.59765625" style="5" customWidth="1"/>
    <col min="6906" max="6906" width="11.19921875" style="5" customWidth="1"/>
    <col min="6907" max="6907" width="8.3984375" style="5" customWidth="1"/>
    <col min="6908" max="6908" width="11.19921875" style="5" customWidth="1"/>
    <col min="6909" max="6909" width="8.3984375" style="5" customWidth="1"/>
    <col min="6910" max="6910" width="11.19921875" style="5" customWidth="1"/>
    <col min="6911" max="6911" width="8.3984375" style="5" customWidth="1"/>
    <col min="6912" max="6912" width="11.19921875" style="5" customWidth="1"/>
    <col min="6913" max="6913" width="8.3984375" style="5" customWidth="1"/>
    <col min="6914" max="6914" width="11.19921875" style="5" customWidth="1"/>
    <col min="6915" max="6918" width="11.8984375" style="5" customWidth="1"/>
    <col min="6919" max="6919" width="11.796875" style="5" customWidth="1"/>
    <col min="6920" max="6920" width="11.59765625" style="5" customWidth="1"/>
    <col min="6921" max="6922" width="12.59765625" style="5" customWidth="1"/>
    <col min="6923" max="6923" width="5.59765625" style="5" customWidth="1"/>
    <col min="6924" max="6924" width="2.8984375" style="5" customWidth="1"/>
    <col min="6925" max="6925" width="10.69921875" style="5" bestFit="1" customWidth="1"/>
    <col min="6926" max="6926" width="13.3984375" style="5" bestFit="1" customWidth="1"/>
    <col min="6927" max="6927" width="12.09765625" style="5" bestFit="1" customWidth="1"/>
    <col min="6928" max="6928" width="13.09765625" style="5" customWidth="1"/>
    <col min="6929" max="6929" width="10.59765625" style="5"/>
    <col min="6930" max="6930" width="11" style="5" bestFit="1" customWidth="1"/>
    <col min="6931" max="7155" width="10.59765625" style="5"/>
    <col min="7156" max="7156" width="1.09765625" style="5" customWidth="1"/>
    <col min="7157" max="7157" width="13.5" style="5" customWidth="1"/>
    <col min="7158" max="7158" width="10.59765625" style="5"/>
    <col min="7159" max="7161" width="6.59765625" style="5" customWidth="1"/>
    <col min="7162" max="7162" width="11.19921875" style="5" customWidth="1"/>
    <col min="7163" max="7163" width="8.3984375" style="5" customWidth="1"/>
    <col min="7164" max="7164" width="11.19921875" style="5" customWidth="1"/>
    <col min="7165" max="7165" width="8.3984375" style="5" customWidth="1"/>
    <col min="7166" max="7166" width="11.19921875" style="5" customWidth="1"/>
    <col min="7167" max="7167" width="8.3984375" style="5" customWidth="1"/>
    <col min="7168" max="7168" width="11.19921875" style="5" customWidth="1"/>
    <col min="7169" max="7169" width="8.3984375" style="5" customWidth="1"/>
    <col min="7170" max="7170" width="11.19921875" style="5" customWidth="1"/>
    <col min="7171" max="7174" width="11.8984375" style="5" customWidth="1"/>
    <col min="7175" max="7175" width="11.796875" style="5" customWidth="1"/>
    <col min="7176" max="7176" width="11.59765625" style="5" customWidth="1"/>
    <col min="7177" max="7178" width="12.59765625" style="5" customWidth="1"/>
    <col min="7179" max="7179" width="5.59765625" style="5" customWidth="1"/>
    <col min="7180" max="7180" width="2.8984375" style="5" customWidth="1"/>
    <col min="7181" max="7181" width="10.69921875" style="5" bestFit="1" customWidth="1"/>
    <col min="7182" max="7182" width="13.3984375" style="5" bestFit="1" customWidth="1"/>
    <col min="7183" max="7183" width="12.09765625" style="5" bestFit="1" customWidth="1"/>
    <col min="7184" max="7184" width="13.09765625" style="5" customWidth="1"/>
    <col min="7185" max="7185" width="10.59765625" style="5"/>
    <col min="7186" max="7186" width="11" style="5" bestFit="1" customWidth="1"/>
    <col min="7187" max="7411" width="10.59765625" style="5"/>
    <col min="7412" max="7412" width="1.09765625" style="5" customWidth="1"/>
    <col min="7413" max="7413" width="13.5" style="5" customWidth="1"/>
    <col min="7414" max="7414" width="10.59765625" style="5"/>
    <col min="7415" max="7417" width="6.59765625" style="5" customWidth="1"/>
    <col min="7418" max="7418" width="11.19921875" style="5" customWidth="1"/>
    <col min="7419" max="7419" width="8.3984375" style="5" customWidth="1"/>
    <col min="7420" max="7420" width="11.19921875" style="5" customWidth="1"/>
    <col min="7421" max="7421" width="8.3984375" style="5" customWidth="1"/>
    <col min="7422" max="7422" width="11.19921875" style="5" customWidth="1"/>
    <col min="7423" max="7423" width="8.3984375" style="5" customWidth="1"/>
    <col min="7424" max="7424" width="11.19921875" style="5" customWidth="1"/>
    <col min="7425" max="7425" width="8.3984375" style="5" customWidth="1"/>
    <col min="7426" max="7426" width="11.19921875" style="5" customWidth="1"/>
    <col min="7427" max="7430" width="11.8984375" style="5" customWidth="1"/>
    <col min="7431" max="7431" width="11.796875" style="5" customWidth="1"/>
    <col min="7432" max="7432" width="11.59765625" style="5" customWidth="1"/>
    <col min="7433" max="7434" width="12.59765625" style="5" customWidth="1"/>
    <col min="7435" max="7435" width="5.59765625" style="5" customWidth="1"/>
    <col min="7436" max="7436" width="2.8984375" style="5" customWidth="1"/>
    <col min="7437" max="7437" width="10.69921875" style="5" bestFit="1" customWidth="1"/>
    <col min="7438" max="7438" width="13.3984375" style="5" bestFit="1" customWidth="1"/>
    <col min="7439" max="7439" width="12.09765625" style="5" bestFit="1" customWidth="1"/>
    <col min="7440" max="7440" width="13.09765625" style="5" customWidth="1"/>
    <col min="7441" max="7441" width="10.59765625" style="5"/>
    <col min="7442" max="7442" width="11" style="5" bestFit="1" customWidth="1"/>
    <col min="7443" max="7667" width="10.59765625" style="5"/>
    <col min="7668" max="7668" width="1.09765625" style="5" customWidth="1"/>
    <col min="7669" max="7669" width="13.5" style="5" customWidth="1"/>
    <col min="7670" max="7670" width="10.59765625" style="5"/>
    <col min="7671" max="7673" width="6.59765625" style="5" customWidth="1"/>
    <col min="7674" max="7674" width="11.19921875" style="5" customWidth="1"/>
    <col min="7675" max="7675" width="8.3984375" style="5" customWidth="1"/>
    <col min="7676" max="7676" width="11.19921875" style="5" customWidth="1"/>
    <col min="7677" max="7677" width="8.3984375" style="5" customWidth="1"/>
    <col min="7678" max="7678" width="11.19921875" style="5" customWidth="1"/>
    <col min="7679" max="7679" width="8.3984375" style="5" customWidth="1"/>
    <col min="7680" max="7680" width="11.19921875" style="5" customWidth="1"/>
    <col min="7681" max="7681" width="8.3984375" style="5" customWidth="1"/>
    <col min="7682" max="7682" width="11.19921875" style="5" customWidth="1"/>
    <col min="7683" max="7686" width="11.8984375" style="5" customWidth="1"/>
    <col min="7687" max="7687" width="11.796875" style="5" customWidth="1"/>
    <col min="7688" max="7688" width="11.59765625" style="5" customWidth="1"/>
    <col min="7689" max="7690" width="12.59765625" style="5" customWidth="1"/>
    <col min="7691" max="7691" width="5.59765625" style="5" customWidth="1"/>
    <col min="7692" max="7692" width="2.8984375" style="5" customWidth="1"/>
    <col min="7693" max="7693" width="10.69921875" style="5" bestFit="1" customWidth="1"/>
    <col min="7694" max="7694" width="13.3984375" style="5" bestFit="1" customWidth="1"/>
    <col min="7695" max="7695" width="12.09765625" style="5" bestFit="1" customWidth="1"/>
    <col min="7696" max="7696" width="13.09765625" style="5" customWidth="1"/>
    <col min="7697" max="7697" width="10.59765625" style="5"/>
    <col min="7698" max="7698" width="11" style="5" bestFit="1" customWidth="1"/>
    <col min="7699" max="7923" width="10.59765625" style="5"/>
    <col min="7924" max="7924" width="1.09765625" style="5" customWidth="1"/>
    <col min="7925" max="7925" width="13.5" style="5" customWidth="1"/>
    <col min="7926" max="7926" width="10.59765625" style="5"/>
    <col min="7927" max="7929" width="6.59765625" style="5" customWidth="1"/>
    <col min="7930" max="7930" width="11.19921875" style="5" customWidth="1"/>
    <col min="7931" max="7931" width="8.3984375" style="5" customWidth="1"/>
    <col min="7932" max="7932" width="11.19921875" style="5" customWidth="1"/>
    <col min="7933" max="7933" width="8.3984375" style="5" customWidth="1"/>
    <col min="7934" max="7934" width="11.19921875" style="5" customWidth="1"/>
    <col min="7935" max="7935" width="8.3984375" style="5" customWidth="1"/>
    <col min="7936" max="7936" width="11.19921875" style="5" customWidth="1"/>
    <col min="7937" max="7937" width="8.3984375" style="5" customWidth="1"/>
    <col min="7938" max="7938" width="11.19921875" style="5" customWidth="1"/>
    <col min="7939" max="7942" width="11.8984375" style="5" customWidth="1"/>
    <col min="7943" max="7943" width="11.796875" style="5" customWidth="1"/>
    <col min="7944" max="7944" width="11.59765625" style="5" customWidth="1"/>
    <col min="7945" max="7946" width="12.59765625" style="5" customWidth="1"/>
    <col min="7947" max="7947" width="5.59765625" style="5" customWidth="1"/>
    <col min="7948" max="7948" width="2.8984375" style="5" customWidth="1"/>
    <col min="7949" max="7949" width="10.69921875" style="5" bestFit="1" customWidth="1"/>
    <col min="7950" max="7950" width="13.3984375" style="5" bestFit="1" customWidth="1"/>
    <col min="7951" max="7951" width="12.09765625" style="5" bestFit="1" customWidth="1"/>
    <col min="7952" max="7952" width="13.09765625" style="5" customWidth="1"/>
    <col min="7953" max="7953" width="10.59765625" style="5"/>
    <col min="7954" max="7954" width="11" style="5" bestFit="1" customWidth="1"/>
    <col min="7955" max="8179" width="10.59765625" style="5"/>
    <col min="8180" max="8180" width="1.09765625" style="5" customWidth="1"/>
    <col min="8181" max="8181" width="13.5" style="5" customWidth="1"/>
    <col min="8182" max="8182" width="10.59765625" style="5"/>
    <col min="8183" max="8185" width="6.59765625" style="5" customWidth="1"/>
    <col min="8186" max="8186" width="11.19921875" style="5" customWidth="1"/>
    <col min="8187" max="8187" width="8.3984375" style="5" customWidth="1"/>
    <col min="8188" max="8188" width="11.19921875" style="5" customWidth="1"/>
    <col min="8189" max="8189" width="8.3984375" style="5" customWidth="1"/>
    <col min="8190" max="8190" width="11.19921875" style="5" customWidth="1"/>
    <col min="8191" max="8191" width="8.3984375" style="5" customWidth="1"/>
    <col min="8192" max="8192" width="11.19921875" style="5" customWidth="1"/>
    <col min="8193" max="8193" width="8.3984375" style="5" customWidth="1"/>
    <col min="8194" max="8194" width="11.19921875" style="5" customWidth="1"/>
    <col min="8195" max="8198" width="11.8984375" style="5" customWidth="1"/>
    <col min="8199" max="8199" width="11.796875" style="5" customWidth="1"/>
    <col min="8200" max="8200" width="11.59765625" style="5" customWidth="1"/>
    <col min="8201" max="8202" width="12.59765625" style="5" customWidth="1"/>
    <col min="8203" max="8203" width="5.59765625" style="5" customWidth="1"/>
    <col min="8204" max="8204" width="2.8984375" style="5" customWidth="1"/>
    <col min="8205" max="8205" width="10.69921875" style="5" bestFit="1" customWidth="1"/>
    <col min="8206" max="8206" width="13.3984375" style="5" bestFit="1" customWidth="1"/>
    <col min="8207" max="8207" width="12.09765625" style="5" bestFit="1" customWidth="1"/>
    <col min="8208" max="8208" width="13.09765625" style="5" customWidth="1"/>
    <col min="8209" max="8209" width="10.59765625" style="5"/>
    <col min="8210" max="8210" width="11" style="5" bestFit="1" customWidth="1"/>
    <col min="8211" max="8435" width="10.59765625" style="5"/>
    <col min="8436" max="8436" width="1.09765625" style="5" customWidth="1"/>
    <col min="8437" max="8437" width="13.5" style="5" customWidth="1"/>
    <col min="8438" max="8438" width="10.59765625" style="5"/>
    <col min="8439" max="8441" width="6.59765625" style="5" customWidth="1"/>
    <col min="8442" max="8442" width="11.19921875" style="5" customWidth="1"/>
    <col min="8443" max="8443" width="8.3984375" style="5" customWidth="1"/>
    <col min="8444" max="8444" width="11.19921875" style="5" customWidth="1"/>
    <col min="8445" max="8445" width="8.3984375" style="5" customWidth="1"/>
    <col min="8446" max="8446" width="11.19921875" style="5" customWidth="1"/>
    <col min="8447" max="8447" width="8.3984375" style="5" customWidth="1"/>
    <col min="8448" max="8448" width="11.19921875" style="5" customWidth="1"/>
    <col min="8449" max="8449" width="8.3984375" style="5" customWidth="1"/>
    <col min="8450" max="8450" width="11.19921875" style="5" customWidth="1"/>
    <col min="8451" max="8454" width="11.8984375" style="5" customWidth="1"/>
    <col min="8455" max="8455" width="11.796875" style="5" customWidth="1"/>
    <col min="8456" max="8456" width="11.59765625" style="5" customWidth="1"/>
    <col min="8457" max="8458" width="12.59765625" style="5" customWidth="1"/>
    <col min="8459" max="8459" width="5.59765625" style="5" customWidth="1"/>
    <col min="8460" max="8460" width="2.8984375" style="5" customWidth="1"/>
    <col min="8461" max="8461" width="10.69921875" style="5" bestFit="1" customWidth="1"/>
    <col min="8462" max="8462" width="13.3984375" style="5" bestFit="1" customWidth="1"/>
    <col min="8463" max="8463" width="12.09765625" style="5" bestFit="1" customWidth="1"/>
    <col min="8464" max="8464" width="13.09765625" style="5" customWidth="1"/>
    <col min="8465" max="8465" width="10.59765625" style="5"/>
    <col min="8466" max="8466" width="11" style="5" bestFit="1" customWidth="1"/>
    <col min="8467" max="8691" width="10.59765625" style="5"/>
    <col min="8692" max="8692" width="1.09765625" style="5" customWidth="1"/>
    <col min="8693" max="8693" width="13.5" style="5" customWidth="1"/>
    <col min="8694" max="8694" width="10.59765625" style="5"/>
    <col min="8695" max="8697" width="6.59765625" style="5" customWidth="1"/>
    <col min="8698" max="8698" width="11.19921875" style="5" customWidth="1"/>
    <col min="8699" max="8699" width="8.3984375" style="5" customWidth="1"/>
    <col min="8700" max="8700" width="11.19921875" style="5" customWidth="1"/>
    <col min="8701" max="8701" width="8.3984375" style="5" customWidth="1"/>
    <col min="8702" max="8702" width="11.19921875" style="5" customWidth="1"/>
    <col min="8703" max="8703" width="8.3984375" style="5" customWidth="1"/>
    <col min="8704" max="8704" width="11.19921875" style="5" customWidth="1"/>
    <col min="8705" max="8705" width="8.3984375" style="5" customWidth="1"/>
    <col min="8706" max="8706" width="11.19921875" style="5" customWidth="1"/>
    <col min="8707" max="8710" width="11.8984375" style="5" customWidth="1"/>
    <col min="8711" max="8711" width="11.796875" style="5" customWidth="1"/>
    <col min="8712" max="8712" width="11.59765625" style="5" customWidth="1"/>
    <col min="8713" max="8714" width="12.59765625" style="5" customWidth="1"/>
    <col min="8715" max="8715" width="5.59765625" style="5" customWidth="1"/>
    <col min="8716" max="8716" width="2.8984375" style="5" customWidth="1"/>
    <col min="8717" max="8717" width="10.69921875" style="5" bestFit="1" customWidth="1"/>
    <col min="8718" max="8718" width="13.3984375" style="5" bestFit="1" customWidth="1"/>
    <col min="8719" max="8719" width="12.09765625" style="5" bestFit="1" customWidth="1"/>
    <col min="8720" max="8720" width="13.09765625" style="5" customWidth="1"/>
    <col min="8721" max="8721" width="10.59765625" style="5"/>
    <col min="8722" max="8722" width="11" style="5" bestFit="1" customWidth="1"/>
    <col min="8723" max="8947" width="10.59765625" style="5"/>
    <col min="8948" max="8948" width="1.09765625" style="5" customWidth="1"/>
    <col min="8949" max="8949" width="13.5" style="5" customWidth="1"/>
    <col min="8950" max="8950" width="10.59765625" style="5"/>
    <col min="8951" max="8953" width="6.59765625" style="5" customWidth="1"/>
    <col min="8954" max="8954" width="11.19921875" style="5" customWidth="1"/>
    <col min="8955" max="8955" width="8.3984375" style="5" customWidth="1"/>
    <col min="8956" max="8956" width="11.19921875" style="5" customWidth="1"/>
    <col min="8957" max="8957" width="8.3984375" style="5" customWidth="1"/>
    <col min="8958" max="8958" width="11.19921875" style="5" customWidth="1"/>
    <col min="8959" max="8959" width="8.3984375" style="5" customWidth="1"/>
    <col min="8960" max="8960" width="11.19921875" style="5" customWidth="1"/>
    <col min="8961" max="8961" width="8.3984375" style="5" customWidth="1"/>
    <col min="8962" max="8962" width="11.19921875" style="5" customWidth="1"/>
    <col min="8963" max="8966" width="11.8984375" style="5" customWidth="1"/>
    <col min="8967" max="8967" width="11.796875" style="5" customWidth="1"/>
    <col min="8968" max="8968" width="11.59765625" style="5" customWidth="1"/>
    <col min="8969" max="8970" width="12.59765625" style="5" customWidth="1"/>
    <col min="8971" max="8971" width="5.59765625" style="5" customWidth="1"/>
    <col min="8972" max="8972" width="2.8984375" style="5" customWidth="1"/>
    <col min="8973" max="8973" width="10.69921875" style="5" bestFit="1" customWidth="1"/>
    <col min="8974" max="8974" width="13.3984375" style="5" bestFit="1" customWidth="1"/>
    <col min="8975" max="8975" width="12.09765625" style="5" bestFit="1" customWidth="1"/>
    <col min="8976" max="8976" width="13.09765625" style="5" customWidth="1"/>
    <col min="8977" max="8977" width="10.59765625" style="5"/>
    <col min="8978" max="8978" width="11" style="5" bestFit="1" customWidth="1"/>
    <col min="8979" max="9203" width="10.59765625" style="5"/>
    <col min="9204" max="9204" width="1.09765625" style="5" customWidth="1"/>
    <col min="9205" max="9205" width="13.5" style="5" customWidth="1"/>
    <col min="9206" max="9206" width="10.59765625" style="5"/>
    <col min="9207" max="9209" width="6.59765625" style="5" customWidth="1"/>
    <col min="9210" max="9210" width="11.19921875" style="5" customWidth="1"/>
    <col min="9211" max="9211" width="8.3984375" style="5" customWidth="1"/>
    <col min="9212" max="9212" width="11.19921875" style="5" customWidth="1"/>
    <col min="9213" max="9213" width="8.3984375" style="5" customWidth="1"/>
    <col min="9214" max="9214" width="11.19921875" style="5" customWidth="1"/>
    <col min="9215" max="9215" width="8.3984375" style="5" customWidth="1"/>
    <col min="9216" max="9216" width="11.19921875" style="5" customWidth="1"/>
    <col min="9217" max="9217" width="8.3984375" style="5" customWidth="1"/>
    <col min="9218" max="9218" width="11.19921875" style="5" customWidth="1"/>
    <col min="9219" max="9222" width="11.8984375" style="5" customWidth="1"/>
    <col min="9223" max="9223" width="11.796875" style="5" customWidth="1"/>
    <col min="9224" max="9224" width="11.59765625" style="5" customWidth="1"/>
    <col min="9225" max="9226" width="12.59765625" style="5" customWidth="1"/>
    <col min="9227" max="9227" width="5.59765625" style="5" customWidth="1"/>
    <col min="9228" max="9228" width="2.8984375" style="5" customWidth="1"/>
    <col min="9229" max="9229" width="10.69921875" style="5" bestFit="1" customWidth="1"/>
    <col min="9230" max="9230" width="13.3984375" style="5" bestFit="1" customWidth="1"/>
    <col min="9231" max="9231" width="12.09765625" style="5" bestFit="1" customWidth="1"/>
    <col min="9232" max="9232" width="13.09765625" style="5" customWidth="1"/>
    <col min="9233" max="9233" width="10.59765625" style="5"/>
    <col min="9234" max="9234" width="11" style="5" bestFit="1" customWidth="1"/>
    <col min="9235" max="9459" width="10.59765625" style="5"/>
    <col min="9460" max="9460" width="1.09765625" style="5" customWidth="1"/>
    <col min="9461" max="9461" width="13.5" style="5" customWidth="1"/>
    <col min="9462" max="9462" width="10.59765625" style="5"/>
    <col min="9463" max="9465" width="6.59765625" style="5" customWidth="1"/>
    <col min="9466" max="9466" width="11.19921875" style="5" customWidth="1"/>
    <col min="9467" max="9467" width="8.3984375" style="5" customWidth="1"/>
    <col min="9468" max="9468" width="11.19921875" style="5" customWidth="1"/>
    <col min="9469" max="9469" width="8.3984375" style="5" customWidth="1"/>
    <col min="9470" max="9470" width="11.19921875" style="5" customWidth="1"/>
    <col min="9471" max="9471" width="8.3984375" style="5" customWidth="1"/>
    <col min="9472" max="9472" width="11.19921875" style="5" customWidth="1"/>
    <col min="9473" max="9473" width="8.3984375" style="5" customWidth="1"/>
    <col min="9474" max="9474" width="11.19921875" style="5" customWidth="1"/>
    <col min="9475" max="9478" width="11.8984375" style="5" customWidth="1"/>
    <col min="9479" max="9479" width="11.796875" style="5" customWidth="1"/>
    <col min="9480" max="9480" width="11.59765625" style="5" customWidth="1"/>
    <col min="9481" max="9482" width="12.59765625" style="5" customWidth="1"/>
    <col min="9483" max="9483" width="5.59765625" style="5" customWidth="1"/>
    <col min="9484" max="9484" width="2.8984375" style="5" customWidth="1"/>
    <col min="9485" max="9485" width="10.69921875" style="5" bestFit="1" customWidth="1"/>
    <col min="9486" max="9486" width="13.3984375" style="5" bestFit="1" customWidth="1"/>
    <col min="9487" max="9487" width="12.09765625" style="5" bestFit="1" customWidth="1"/>
    <col min="9488" max="9488" width="13.09765625" style="5" customWidth="1"/>
    <col min="9489" max="9489" width="10.59765625" style="5"/>
    <col min="9490" max="9490" width="11" style="5" bestFit="1" customWidth="1"/>
    <col min="9491" max="9715" width="10.59765625" style="5"/>
    <col min="9716" max="9716" width="1.09765625" style="5" customWidth="1"/>
    <col min="9717" max="9717" width="13.5" style="5" customWidth="1"/>
    <col min="9718" max="9718" width="10.59765625" style="5"/>
    <col min="9719" max="9721" width="6.59765625" style="5" customWidth="1"/>
    <col min="9722" max="9722" width="11.19921875" style="5" customWidth="1"/>
    <col min="9723" max="9723" width="8.3984375" style="5" customWidth="1"/>
    <col min="9724" max="9724" width="11.19921875" style="5" customWidth="1"/>
    <col min="9725" max="9725" width="8.3984375" style="5" customWidth="1"/>
    <col min="9726" max="9726" width="11.19921875" style="5" customWidth="1"/>
    <col min="9727" max="9727" width="8.3984375" style="5" customWidth="1"/>
    <col min="9728" max="9728" width="11.19921875" style="5" customWidth="1"/>
    <col min="9729" max="9729" width="8.3984375" style="5" customWidth="1"/>
    <col min="9730" max="9730" width="11.19921875" style="5" customWidth="1"/>
    <col min="9731" max="9734" width="11.8984375" style="5" customWidth="1"/>
    <col min="9735" max="9735" width="11.796875" style="5" customWidth="1"/>
    <col min="9736" max="9736" width="11.59765625" style="5" customWidth="1"/>
    <col min="9737" max="9738" width="12.59765625" style="5" customWidth="1"/>
    <col min="9739" max="9739" width="5.59765625" style="5" customWidth="1"/>
    <col min="9740" max="9740" width="2.8984375" style="5" customWidth="1"/>
    <col min="9741" max="9741" width="10.69921875" style="5" bestFit="1" customWidth="1"/>
    <col min="9742" max="9742" width="13.3984375" style="5" bestFit="1" customWidth="1"/>
    <col min="9743" max="9743" width="12.09765625" style="5" bestFit="1" customWidth="1"/>
    <col min="9744" max="9744" width="13.09765625" style="5" customWidth="1"/>
    <col min="9745" max="9745" width="10.59765625" style="5"/>
    <col min="9746" max="9746" width="11" style="5" bestFit="1" customWidth="1"/>
    <col min="9747" max="9971" width="10.59765625" style="5"/>
    <col min="9972" max="9972" width="1.09765625" style="5" customWidth="1"/>
    <col min="9973" max="9973" width="13.5" style="5" customWidth="1"/>
    <col min="9974" max="9974" width="10.59765625" style="5"/>
    <col min="9975" max="9977" width="6.59765625" style="5" customWidth="1"/>
    <col min="9978" max="9978" width="11.19921875" style="5" customWidth="1"/>
    <col min="9979" max="9979" width="8.3984375" style="5" customWidth="1"/>
    <col min="9980" max="9980" width="11.19921875" style="5" customWidth="1"/>
    <col min="9981" max="9981" width="8.3984375" style="5" customWidth="1"/>
    <col min="9982" max="9982" width="11.19921875" style="5" customWidth="1"/>
    <col min="9983" max="9983" width="8.3984375" style="5" customWidth="1"/>
    <col min="9984" max="9984" width="11.19921875" style="5" customWidth="1"/>
    <col min="9985" max="9985" width="8.3984375" style="5" customWidth="1"/>
    <col min="9986" max="9986" width="11.19921875" style="5" customWidth="1"/>
    <col min="9987" max="9990" width="11.8984375" style="5" customWidth="1"/>
    <col min="9991" max="9991" width="11.796875" style="5" customWidth="1"/>
    <col min="9992" max="9992" width="11.59765625" style="5" customWidth="1"/>
    <col min="9993" max="9994" width="12.59765625" style="5" customWidth="1"/>
    <col min="9995" max="9995" width="5.59765625" style="5" customWidth="1"/>
    <col min="9996" max="9996" width="2.8984375" style="5" customWidth="1"/>
    <col min="9997" max="9997" width="10.69921875" style="5" bestFit="1" customWidth="1"/>
    <col min="9998" max="9998" width="13.3984375" style="5" bestFit="1" customWidth="1"/>
    <col min="9999" max="9999" width="12.09765625" style="5" bestFit="1" customWidth="1"/>
    <col min="10000" max="10000" width="13.09765625" style="5" customWidth="1"/>
    <col min="10001" max="10001" width="10.59765625" style="5"/>
    <col min="10002" max="10002" width="11" style="5" bestFit="1" customWidth="1"/>
    <col min="10003" max="10227" width="10.59765625" style="5"/>
    <col min="10228" max="10228" width="1.09765625" style="5" customWidth="1"/>
    <col min="10229" max="10229" width="13.5" style="5" customWidth="1"/>
    <col min="10230" max="10230" width="10.59765625" style="5"/>
    <col min="10231" max="10233" width="6.59765625" style="5" customWidth="1"/>
    <col min="10234" max="10234" width="11.19921875" style="5" customWidth="1"/>
    <col min="10235" max="10235" width="8.3984375" style="5" customWidth="1"/>
    <col min="10236" max="10236" width="11.19921875" style="5" customWidth="1"/>
    <col min="10237" max="10237" width="8.3984375" style="5" customWidth="1"/>
    <col min="10238" max="10238" width="11.19921875" style="5" customWidth="1"/>
    <col min="10239" max="10239" width="8.3984375" style="5" customWidth="1"/>
    <col min="10240" max="10240" width="11.19921875" style="5" customWidth="1"/>
    <col min="10241" max="10241" width="8.3984375" style="5" customWidth="1"/>
    <col min="10242" max="10242" width="11.19921875" style="5" customWidth="1"/>
    <col min="10243" max="10246" width="11.8984375" style="5" customWidth="1"/>
    <col min="10247" max="10247" width="11.796875" style="5" customWidth="1"/>
    <col min="10248" max="10248" width="11.59765625" style="5" customWidth="1"/>
    <col min="10249" max="10250" width="12.59765625" style="5" customWidth="1"/>
    <col min="10251" max="10251" width="5.59765625" style="5" customWidth="1"/>
    <col min="10252" max="10252" width="2.8984375" style="5" customWidth="1"/>
    <col min="10253" max="10253" width="10.69921875" style="5" bestFit="1" customWidth="1"/>
    <col min="10254" max="10254" width="13.3984375" style="5" bestFit="1" customWidth="1"/>
    <col min="10255" max="10255" width="12.09765625" style="5" bestFit="1" customWidth="1"/>
    <col min="10256" max="10256" width="13.09765625" style="5" customWidth="1"/>
    <col min="10257" max="10257" width="10.59765625" style="5"/>
    <col min="10258" max="10258" width="11" style="5" bestFit="1" customWidth="1"/>
    <col min="10259" max="10483" width="10.59765625" style="5"/>
    <col min="10484" max="10484" width="1.09765625" style="5" customWidth="1"/>
    <col min="10485" max="10485" width="13.5" style="5" customWidth="1"/>
    <col min="10486" max="10486" width="10.59765625" style="5"/>
    <col min="10487" max="10489" width="6.59765625" style="5" customWidth="1"/>
    <col min="10490" max="10490" width="11.19921875" style="5" customWidth="1"/>
    <col min="10491" max="10491" width="8.3984375" style="5" customWidth="1"/>
    <col min="10492" max="10492" width="11.19921875" style="5" customWidth="1"/>
    <col min="10493" max="10493" width="8.3984375" style="5" customWidth="1"/>
    <col min="10494" max="10494" width="11.19921875" style="5" customWidth="1"/>
    <col min="10495" max="10495" width="8.3984375" style="5" customWidth="1"/>
    <col min="10496" max="10496" width="11.19921875" style="5" customWidth="1"/>
    <col min="10497" max="10497" width="8.3984375" style="5" customWidth="1"/>
    <col min="10498" max="10498" width="11.19921875" style="5" customWidth="1"/>
    <col min="10499" max="10502" width="11.8984375" style="5" customWidth="1"/>
    <col min="10503" max="10503" width="11.796875" style="5" customWidth="1"/>
    <col min="10504" max="10504" width="11.59765625" style="5" customWidth="1"/>
    <col min="10505" max="10506" width="12.59765625" style="5" customWidth="1"/>
    <col min="10507" max="10507" width="5.59765625" style="5" customWidth="1"/>
    <col min="10508" max="10508" width="2.8984375" style="5" customWidth="1"/>
    <col min="10509" max="10509" width="10.69921875" style="5" bestFit="1" customWidth="1"/>
    <col min="10510" max="10510" width="13.3984375" style="5" bestFit="1" customWidth="1"/>
    <col min="10511" max="10511" width="12.09765625" style="5" bestFit="1" customWidth="1"/>
    <col min="10512" max="10512" width="13.09765625" style="5" customWidth="1"/>
    <col min="10513" max="10513" width="10.59765625" style="5"/>
    <col min="10514" max="10514" width="11" style="5" bestFit="1" customWidth="1"/>
    <col min="10515" max="10739" width="10.59765625" style="5"/>
    <col min="10740" max="10740" width="1.09765625" style="5" customWidth="1"/>
    <col min="10741" max="10741" width="13.5" style="5" customWidth="1"/>
    <col min="10742" max="10742" width="10.59765625" style="5"/>
    <col min="10743" max="10745" width="6.59765625" style="5" customWidth="1"/>
    <col min="10746" max="10746" width="11.19921875" style="5" customWidth="1"/>
    <col min="10747" max="10747" width="8.3984375" style="5" customWidth="1"/>
    <col min="10748" max="10748" width="11.19921875" style="5" customWidth="1"/>
    <col min="10749" max="10749" width="8.3984375" style="5" customWidth="1"/>
    <col min="10750" max="10750" width="11.19921875" style="5" customWidth="1"/>
    <col min="10751" max="10751" width="8.3984375" style="5" customWidth="1"/>
    <col min="10752" max="10752" width="11.19921875" style="5" customWidth="1"/>
    <col min="10753" max="10753" width="8.3984375" style="5" customWidth="1"/>
    <col min="10754" max="10754" width="11.19921875" style="5" customWidth="1"/>
    <col min="10755" max="10758" width="11.8984375" style="5" customWidth="1"/>
    <col min="10759" max="10759" width="11.796875" style="5" customWidth="1"/>
    <col min="10760" max="10760" width="11.59765625" style="5" customWidth="1"/>
    <col min="10761" max="10762" width="12.59765625" style="5" customWidth="1"/>
    <col min="10763" max="10763" width="5.59765625" style="5" customWidth="1"/>
    <col min="10764" max="10764" width="2.8984375" style="5" customWidth="1"/>
    <col min="10765" max="10765" width="10.69921875" style="5" bestFit="1" customWidth="1"/>
    <col min="10766" max="10766" width="13.3984375" style="5" bestFit="1" customWidth="1"/>
    <col min="10767" max="10767" width="12.09765625" style="5" bestFit="1" customWidth="1"/>
    <col min="10768" max="10768" width="13.09765625" style="5" customWidth="1"/>
    <col min="10769" max="10769" width="10.59765625" style="5"/>
    <col min="10770" max="10770" width="11" style="5" bestFit="1" customWidth="1"/>
    <col min="10771" max="10995" width="10.59765625" style="5"/>
    <col min="10996" max="10996" width="1.09765625" style="5" customWidth="1"/>
    <col min="10997" max="10997" width="13.5" style="5" customWidth="1"/>
    <col min="10998" max="10998" width="10.59765625" style="5"/>
    <col min="10999" max="11001" width="6.59765625" style="5" customWidth="1"/>
    <col min="11002" max="11002" width="11.19921875" style="5" customWidth="1"/>
    <col min="11003" max="11003" width="8.3984375" style="5" customWidth="1"/>
    <col min="11004" max="11004" width="11.19921875" style="5" customWidth="1"/>
    <col min="11005" max="11005" width="8.3984375" style="5" customWidth="1"/>
    <col min="11006" max="11006" width="11.19921875" style="5" customWidth="1"/>
    <col min="11007" max="11007" width="8.3984375" style="5" customWidth="1"/>
    <col min="11008" max="11008" width="11.19921875" style="5" customWidth="1"/>
    <col min="11009" max="11009" width="8.3984375" style="5" customWidth="1"/>
    <col min="11010" max="11010" width="11.19921875" style="5" customWidth="1"/>
    <col min="11011" max="11014" width="11.8984375" style="5" customWidth="1"/>
    <col min="11015" max="11015" width="11.796875" style="5" customWidth="1"/>
    <col min="11016" max="11016" width="11.59765625" style="5" customWidth="1"/>
    <col min="11017" max="11018" width="12.59765625" style="5" customWidth="1"/>
    <col min="11019" max="11019" width="5.59765625" style="5" customWidth="1"/>
    <col min="11020" max="11020" width="2.8984375" style="5" customWidth="1"/>
    <col min="11021" max="11021" width="10.69921875" style="5" bestFit="1" customWidth="1"/>
    <col min="11022" max="11022" width="13.3984375" style="5" bestFit="1" customWidth="1"/>
    <col min="11023" max="11023" width="12.09765625" style="5" bestFit="1" customWidth="1"/>
    <col min="11024" max="11024" width="13.09765625" style="5" customWidth="1"/>
    <col min="11025" max="11025" width="10.59765625" style="5"/>
    <col min="11026" max="11026" width="11" style="5" bestFit="1" customWidth="1"/>
    <col min="11027" max="11251" width="10.59765625" style="5"/>
    <col min="11252" max="11252" width="1.09765625" style="5" customWidth="1"/>
    <col min="11253" max="11253" width="13.5" style="5" customWidth="1"/>
    <col min="11254" max="11254" width="10.59765625" style="5"/>
    <col min="11255" max="11257" width="6.59765625" style="5" customWidth="1"/>
    <col min="11258" max="11258" width="11.19921875" style="5" customWidth="1"/>
    <col min="11259" max="11259" width="8.3984375" style="5" customWidth="1"/>
    <col min="11260" max="11260" width="11.19921875" style="5" customWidth="1"/>
    <col min="11261" max="11261" width="8.3984375" style="5" customWidth="1"/>
    <col min="11262" max="11262" width="11.19921875" style="5" customWidth="1"/>
    <col min="11263" max="11263" width="8.3984375" style="5" customWidth="1"/>
    <col min="11264" max="11264" width="11.19921875" style="5" customWidth="1"/>
    <col min="11265" max="11265" width="8.3984375" style="5" customWidth="1"/>
    <col min="11266" max="11266" width="11.19921875" style="5" customWidth="1"/>
    <col min="11267" max="11270" width="11.8984375" style="5" customWidth="1"/>
    <col min="11271" max="11271" width="11.796875" style="5" customWidth="1"/>
    <col min="11272" max="11272" width="11.59765625" style="5" customWidth="1"/>
    <col min="11273" max="11274" width="12.59765625" style="5" customWidth="1"/>
    <col min="11275" max="11275" width="5.59765625" style="5" customWidth="1"/>
    <col min="11276" max="11276" width="2.8984375" style="5" customWidth="1"/>
    <col min="11277" max="11277" width="10.69921875" style="5" bestFit="1" customWidth="1"/>
    <col min="11278" max="11278" width="13.3984375" style="5" bestFit="1" customWidth="1"/>
    <col min="11279" max="11279" width="12.09765625" style="5" bestFit="1" customWidth="1"/>
    <col min="11280" max="11280" width="13.09765625" style="5" customWidth="1"/>
    <col min="11281" max="11281" width="10.59765625" style="5"/>
    <col min="11282" max="11282" width="11" style="5" bestFit="1" customWidth="1"/>
    <col min="11283" max="11507" width="10.59765625" style="5"/>
    <col min="11508" max="11508" width="1.09765625" style="5" customWidth="1"/>
    <col min="11509" max="11509" width="13.5" style="5" customWidth="1"/>
    <col min="11510" max="11510" width="10.59765625" style="5"/>
    <col min="11511" max="11513" width="6.59765625" style="5" customWidth="1"/>
    <col min="11514" max="11514" width="11.19921875" style="5" customWidth="1"/>
    <col min="11515" max="11515" width="8.3984375" style="5" customWidth="1"/>
    <col min="11516" max="11516" width="11.19921875" style="5" customWidth="1"/>
    <col min="11517" max="11517" width="8.3984375" style="5" customWidth="1"/>
    <col min="11518" max="11518" width="11.19921875" style="5" customWidth="1"/>
    <col min="11519" max="11519" width="8.3984375" style="5" customWidth="1"/>
    <col min="11520" max="11520" width="11.19921875" style="5" customWidth="1"/>
    <col min="11521" max="11521" width="8.3984375" style="5" customWidth="1"/>
    <col min="11522" max="11522" width="11.19921875" style="5" customWidth="1"/>
    <col min="11523" max="11526" width="11.8984375" style="5" customWidth="1"/>
    <col min="11527" max="11527" width="11.796875" style="5" customWidth="1"/>
    <col min="11528" max="11528" width="11.59765625" style="5" customWidth="1"/>
    <col min="11529" max="11530" width="12.59765625" style="5" customWidth="1"/>
    <col min="11531" max="11531" width="5.59765625" style="5" customWidth="1"/>
    <col min="11532" max="11532" width="2.8984375" style="5" customWidth="1"/>
    <col min="11533" max="11533" width="10.69921875" style="5" bestFit="1" customWidth="1"/>
    <col min="11534" max="11534" width="13.3984375" style="5" bestFit="1" customWidth="1"/>
    <col min="11535" max="11535" width="12.09765625" style="5" bestFit="1" customWidth="1"/>
    <col min="11536" max="11536" width="13.09765625" style="5" customWidth="1"/>
    <col min="11537" max="11537" width="10.59765625" style="5"/>
    <col min="11538" max="11538" width="11" style="5" bestFit="1" customWidth="1"/>
    <col min="11539" max="11763" width="10.59765625" style="5"/>
    <col min="11764" max="11764" width="1.09765625" style="5" customWidth="1"/>
    <col min="11765" max="11765" width="13.5" style="5" customWidth="1"/>
    <col min="11766" max="11766" width="10.59765625" style="5"/>
    <col min="11767" max="11769" width="6.59765625" style="5" customWidth="1"/>
    <col min="11770" max="11770" width="11.19921875" style="5" customWidth="1"/>
    <col min="11771" max="11771" width="8.3984375" style="5" customWidth="1"/>
    <col min="11772" max="11772" width="11.19921875" style="5" customWidth="1"/>
    <col min="11773" max="11773" width="8.3984375" style="5" customWidth="1"/>
    <col min="11774" max="11774" width="11.19921875" style="5" customWidth="1"/>
    <col min="11775" max="11775" width="8.3984375" style="5" customWidth="1"/>
    <col min="11776" max="11776" width="11.19921875" style="5" customWidth="1"/>
    <col min="11777" max="11777" width="8.3984375" style="5" customWidth="1"/>
    <col min="11778" max="11778" width="11.19921875" style="5" customWidth="1"/>
    <col min="11779" max="11782" width="11.8984375" style="5" customWidth="1"/>
    <col min="11783" max="11783" width="11.796875" style="5" customWidth="1"/>
    <col min="11784" max="11784" width="11.59765625" style="5" customWidth="1"/>
    <col min="11785" max="11786" width="12.59765625" style="5" customWidth="1"/>
    <col min="11787" max="11787" width="5.59765625" style="5" customWidth="1"/>
    <col min="11788" max="11788" width="2.8984375" style="5" customWidth="1"/>
    <col min="11789" max="11789" width="10.69921875" style="5" bestFit="1" customWidth="1"/>
    <col min="11790" max="11790" width="13.3984375" style="5" bestFit="1" customWidth="1"/>
    <col min="11791" max="11791" width="12.09765625" style="5" bestFit="1" customWidth="1"/>
    <col min="11792" max="11792" width="13.09765625" style="5" customWidth="1"/>
    <col min="11793" max="11793" width="10.59765625" style="5"/>
    <col min="11794" max="11794" width="11" style="5" bestFit="1" customWidth="1"/>
    <col min="11795" max="12019" width="10.59765625" style="5"/>
    <col min="12020" max="12020" width="1.09765625" style="5" customWidth="1"/>
    <col min="12021" max="12021" width="13.5" style="5" customWidth="1"/>
    <col min="12022" max="12022" width="10.59765625" style="5"/>
    <col min="12023" max="12025" width="6.59765625" style="5" customWidth="1"/>
    <col min="12026" max="12026" width="11.19921875" style="5" customWidth="1"/>
    <col min="12027" max="12027" width="8.3984375" style="5" customWidth="1"/>
    <col min="12028" max="12028" width="11.19921875" style="5" customWidth="1"/>
    <col min="12029" max="12029" width="8.3984375" style="5" customWidth="1"/>
    <col min="12030" max="12030" width="11.19921875" style="5" customWidth="1"/>
    <col min="12031" max="12031" width="8.3984375" style="5" customWidth="1"/>
    <col min="12032" max="12032" width="11.19921875" style="5" customWidth="1"/>
    <col min="12033" max="12033" width="8.3984375" style="5" customWidth="1"/>
    <col min="12034" max="12034" width="11.19921875" style="5" customWidth="1"/>
    <col min="12035" max="12038" width="11.8984375" style="5" customWidth="1"/>
    <col min="12039" max="12039" width="11.796875" style="5" customWidth="1"/>
    <col min="12040" max="12040" width="11.59765625" style="5" customWidth="1"/>
    <col min="12041" max="12042" width="12.59765625" style="5" customWidth="1"/>
    <col min="12043" max="12043" width="5.59765625" style="5" customWidth="1"/>
    <col min="12044" max="12044" width="2.8984375" style="5" customWidth="1"/>
    <col min="12045" max="12045" width="10.69921875" style="5" bestFit="1" customWidth="1"/>
    <col min="12046" max="12046" width="13.3984375" style="5" bestFit="1" customWidth="1"/>
    <col min="12047" max="12047" width="12.09765625" style="5" bestFit="1" customWidth="1"/>
    <col min="12048" max="12048" width="13.09765625" style="5" customWidth="1"/>
    <col min="12049" max="12049" width="10.59765625" style="5"/>
    <col min="12050" max="12050" width="11" style="5" bestFit="1" customWidth="1"/>
    <col min="12051" max="12275" width="10.59765625" style="5"/>
    <col min="12276" max="12276" width="1.09765625" style="5" customWidth="1"/>
    <col min="12277" max="12277" width="13.5" style="5" customWidth="1"/>
    <col min="12278" max="12278" width="10.59765625" style="5"/>
    <col min="12279" max="12281" width="6.59765625" style="5" customWidth="1"/>
    <col min="12282" max="12282" width="11.19921875" style="5" customWidth="1"/>
    <col min="12283" max="12283" width="8.3984375" style="5" customWidth="1"/>
    <col min="12284" max="12284" width="11.19921875" style="5" customWidth="1"/>
    <col min="12285" max="12285" width="8.3984375" style="5" customWidth="1"/>
    <col min="12286" max="12286" width="11.19921875" style="5" customWidth="1"/>
    <col min="12287" max="12287" width="8.3984375" style="5" customWidth="1"/>
    <col min="12288" max="12288" width="11.19921875" style="5" customWidth="1"/>
    <col min="12289" max="12289" width="8.3984375" style="5" customWidth="1"/>
    <col min="12290" max="12290" width="11.19921875" style="5" customWidth="1"/>
    <col min="12291" max="12294" width="11.8984375" style="5" customWidth="1"/>
    <col min="12295" max="12295" width="11.796875" style="5" customWidth="1"/>
    <col min="12296" max="12296" width="11.59765625" style="5" customWidth="1"/>
    <col min="12297" max="12298" width="12.59765625" style="5" customWidth="1"/>
    <col min="12299" max="12299" width="5.59765625" style="5" customWidth="1"/>
    <col min="12300" max="12300" width="2.8984375" style="5" customWidth="1"/>
    <col min="12301" max="12301" width="10.69921875" style="5" bestFit="1" customWidth="1"/>
    <col min="12302" max="12302" width="13.3984375" style="5" bestFit="1" customWidth="1"/>
    <col min="12303" max="12303" width="12.09765625" style="5" bestFit="1" customWidth="1"/>
    <col min="12304" max="12304" width="13.09765625" style="5" customWidth="1"/>
    <col min="12305" max="12305" width="10.59765625" style="5"/>
    <col min="12306" max="12306" width="11" style="5" bestFit="1" customWidth="1"/>
    <col min="12307" max="12531" width="10.59765625" style="5"/>
    <col min="12532" max="12532" width="1.09765625" style="5" customWidth="1"/>
    <col min="12533" max="12533" width="13.5" style="5" customWidth="1"/>
    <col min="12534" max="12534" width="10.59765625" style="5"/>
    <col min="12535" max="12537" width="6.59765625" style="5" customWidth="1"/>
    <col min="12538" max="12538" width="11.19921875" style="5" customWidth="1"/>
    <col min="12539" max="12539" width="8.3984375" style="5" customWidth="1"/>
    <col min="12540" max="12540" width="11.19921875" style="5" customWidth="1"/>
    <col min="12541" max="12541" width="8.3984375" style="5" customWidth="1"/>
    <col min="12542" max="12542" width="11.19921875" style="5" customWidth="1"/>
    <col min="12543" max="12543" width="8.3984375" style="5" customWidth="1"/>
    <col min="12544" max="12544" width="11.19921875" style="5" customWidth="1"/>
    <col min="12545" max="12545" width="8.3984375" style="5" customWidth="1"/>
    <col min="12546" max="12546" width="11.19921875" style="5" customWidth="1"/>
    <col min="12547" max="12550" width="11.8984375" style="5" customWidth="1"/>
    <col min="12551" max="12551" width="11.796875" style="5" customWidth="1"/>
    <col min="12552" max="12552" width="11.59765625" style="5" customWidth="1"/>
    <col min="12553" max="12554" width="12.59765625" style="5" customWidth="1"/>
    <col min="12555" max="12555" width="5.59765625" style="5" customWidth="1"/>
    <col min="12556" max="12556" width="2.8984375" style="5" customWidth="1"/>
    <col min="12557" max="12557" width="10.69921875" style="5" bestFit="1" customWidth="1"/>
    <col min="12558" max="12558" width="13.3984375" style="5" bestFit="1" customWidth="1"/>
    <col min="12559" max="12559" width="12.09765625" style="5" bestFit="1" customWidth="1"/>
    <col min="12560" max="12560" width="13.09765625" style="5" customWidth="1"/>
    <col min="12561" max="12561" width="10.59765625" style="5"/>
    <col min="12562" max="12562" width="11" style="5" bestFit="1" customWidth="1"/>
    <col min="12563" max="12787" width="10.59765625" style="5"/>
    <col min="12788" max="12788" width="1.09765625" style="5" customWidth="1"/>
    <col min="12789" max="12789" width="13.5" style="5" customWidth="1"/>
    <col min="12790" max="12790" width="10.59765625" style="5"/>
    <col min="12791" max="12793" width="6.59765625" style="5" customWidth="1"/>
    <col min="12794" max="12794" width="11.19921875" style="5" customWidth="1"/>
    <col min="12795" max="12795" width="8.3984375" style="5" customWidth="1"/>
    <col min="12796" max="12796" width="11.19921875" style="5" customWidth="1"/>
    <col min="12797" max="12797" width="8.3984375" style="5" customWidth="1"/>
    <col min="12798" max="12798" width="11.19921875" style="5" customWidth="1"/>
    <col min="12799" max="12799" width="8.3984375" style="5" customWidth="1"/>
    <col min="12800" max="12800" width="11.19921875" style="5" customWidth="1"/>
    <col min="12801" max="12801" width="8.3984375" style="5" customWidth="1"/>
    <col min="12802" max="12802" width="11.19921875" style="5" customWidth="1"/>
    <col min="12803" max="12806" width="11.8984375" style="5" customWidth="1"/>
    <col min="12807" max="12807" width="11.796875" style="5" customWidth="1"/>
    <col min="12808" max="12808" width="11.59765625" style="5" customWidth="1"/>
    <col min="12809" max="12810" width="12.59765625" style="5" customWidth="1"/>
    <col min="12811" max="12811" width="5.59765625" style="5" customWidth="1"/>
    <col min="12812" max="12812" width="2.8984375" style="5" customWidth="1"/>
    <col min="12813" max="12813" width="10.69921875" style="5" bestFit="1" customWidth="1"/>
    <col min="12814" max="12814" width="13.3984375" style="5" bestFit="1" customWidth="1"/>
    <col min="12815" max="12815" width="12.09765625" style="5" bestFit="1" customWidth="1"/>
    <col min="12816" max="12816" width="13.09765625" style="5" customWidth="1"/>
    <col min="12817" max="12817" width="10.59765625" style="5"/>
    <col min="12818" max="12818" width="11" style="5" bestFit="1" customWidth="1"/>
    <col min="12819" max="13043" width="10.59765625" style="5"/>
    <col min="13044" max="13044" width="1.09765625" style="5" customWidth="1"/>
    <col min="13045" max="13045" width="13.5" style="5" customWidth="1"/>
    <col min="13046" max="13046" width="10.59765625" style="5"/>
    <col min="13047" max="13049" width="6.59765625" style="5" customWidth="1"/>
    <col min="13050" max="13050" width="11.19921875" style="5" customWidth="1"/>
    <col min="13051" max="13051" width="8.3984375" style="5" customWidth="1"/>
    <col min="13052" max="13052" width="11.19921875" style="5" customWidth="1"/>
    <col min="13053" max="13053" width="8.3984375" style="5" customWidth="1"/>
    <col min="13054" max="13054" width="11.19921875" style="5" customWidth="1"/>
    <col min="13055" max="13055" width="8.3984375" style="5" customWidth="1"/>
    <col min="13056" max="13056" width="11.19921875" style="5" customWidth="1"/>
    <col min="13057" max="13057" width="8.3984375" style="5" customWidth="1"/>
    <col min="13058" max="13058" width="11.19921875" style="5" customWidth="1"/>
    <col min="13059" max="13062" width="11.8984375" style="5" customWidth="1"/>
    <col min="13063" max="13063" width="11.796875" style="5" customWidth="1"/>
    <col min="13064" max="13064" width="11.59765625" style="5" customWidth="1"/>
    <col min="13065" max="13066" width="12.59765625" style="5" customWidth="1"/>
    <col min="13067" max="13067" width="5.59765625" style="5" customWidth="1"/>
    <col min="13068" max="13068" width="2.8984375" style="5" customWidth="1"/>
    <col min="13069" max="13069" width="10.69921875" style="5" bestFit="1" customWidth="1"/>
    <col min="13070" max="13070" width="13.3984375" style="5" bestFit="1" customWidth="1"/>
    <col min="13071" max="13071" width="12.09765625" style="5" bestFit="1" customWidth="1"/>
    <col min="13072" max="13072" width="13.09765625" style="5" customWidth="1"/>
    <col min="13073" max="13073" width="10.59765625" style="5"/>
    <col min="13074" max="13074" width="11" style="5" bestFit="1" customWidth="1"/>
    <col min="13075" max="13299" width="10.59765625" style="5"/>
    <col min="13300" max="13300" width="1.09765625" style="5" customWidth="1"/>
    <col min="13301" max="13301" width="13.5" style="5" customWidth="1"/>
    <col min="13302" max="13302" width="10.59765625" style="5"/>
    <col min="13303" max="13305" width="6.59765625" style="5" customWidth="1"/>
    <col min="13306" max="13306" width="11.19921875" style="5" customWidth="1"/>
    <col min="13307" max="13307" width="8.3984375" style="5" customWidth="1"/>
    <col min="13308" max="13308" width="11.19921875" style="5" customWidth="1"/>
    <col min="13309" max="13309" width="8.3984375" style="5" customWidth="1"/>
    <col min="13310" max="13310" width="11.19921875" style="5" customWidth="1"/>
    <col min="13311" max="13311" width="8.3984375" style="5" customWidth="1"/>
    <col min="13312" max="13312" width="11.19921875" style="5" customWidth="1"/>
    <col min="13313" max="13313" width="8.3984375" style="5" customWidth="1"/>
    <col min="13314" max="13314" width="11.19921875" style="5" customWidth="1"/>
    <col min="13315" max="13318" width="11.8984375" style="5" customWidth="1"/>
    <col min="13319" max="13319" width="11.796875" style="5" customWidth="1"/>
    <col min="13320" max="13320" width="11.59765625" style="5" customWidth="1"/>
    <col min="13321" max="13322" width="12.59765625" style="5" customWidth="1"/>
    <col min="13323" max="13323" width="5.59765625" style="5" customWidth="1"/>
    <col min="13324" max="13324" width="2.8984375" style="5" customWidth="1"/>
    <col min="13325" max="13325" width="10.69921875" style="5" bestFit="1" customWidth="1"/>
    <col min="13326" max="13326" width="13.3984375" style="5" bestFit="1" customWidth="1"/>
    <col min="13327" max="13327" width="12.09765625" style="5" bestFit="1" customWidth="1"/>
    <col min="13328" max="13328" width="13.09765625" style="5" customWidth="1"/>
    <col min="13329" max="13329" width="10.59765625" style="5"/>
    <col min="13330" max="13330" width="11" style="5" bestFit="1" customWidth="1"/>
    <col min="13331" max="13555" width="10.59765625" style="5"/>
    <col min="13556" max="13556" width="1.09765625" style="5" customWidth="1"/>
    <col min="13557" max="13557" width="13.5" style="5" customWidth="1"/>
    <col min="13558" max="13558" width="10.59765625" style="5"/>
    <col min="13559" max="13561" width="6.59765625" style="5" customWidth="1"/>
    <col min="13562" max="13562" width="11.19921875" style="5" customWidth="1"/>
    <col min="13563" max="13563" width="8.3984375" style="5" customWidth="1"/>
    <col min="13564" max="13564" width="11.19921875" style="5" customWidth="1"/>
    <col min="13565" max="13565" width="8.3984375" style="5" customWidth="1"/>
    <col min="13566" max="13566" width="11.19921875" style="5" customWidth="1"/>
    <col min="13567" max="13567" width="8.3984375" style="5" customWidth="1"/>
    <col min="13568" max="13568" width="11.19921875" style="5" customWidth="1"/>
    <col min="13569" max="13569" width="8.3984375" style="5" customWidth="1"/>
    <col min="13570" max="13570" width="11.19921875" style="5" customWidth="1"/>
    <col min="13571" max="13574" width="11.8984375" style="5" customWidth="1"/>
    <col min="13575" max="13575" width="11.796875" style="5" customWidth="1"/>
    <col min="13576" max="13576" width="11.59765625" style="5" customWidth="1"/>
    <col min="13577" max="13578" width="12.59765625" style="5" customWidth="1"/>
    <col min="13579" max="13579" width="5.59765625" style="5" customWidth="1"/>
    <col min="13580" max="13580" width="2.8984375" style="5" customWidth="1"/>
    <col min="13581" max="13581" width="10.69921875" style="5" bestFit="1" customWidth="1"/>
    <col min="13582" max="13582" width="13.3984375" style="5" bestFit="1" customWidth="1"/>
    <col min="13583" max="13583" width="12.09765625" style="5" bestFit="1" customWidth="1"/>
    <col min="13584" max="13584" width="13.09765625" style="5" customWidth="1"/>
    <col min="13585" max="13585" width="10.59765625" style="5"/>
    <col min="13586" max="13586" width="11" style="5" bestFit="1" customWidth="1"/>
    <col min="13587" max="13811" width="10.59765625" style="5"/>
    <col min="13812" max="13812" width="1.09765625" style="5" customWidth="1"/>
    <col min="13813" max="13813" width="13.5" style="5" customWidth="1"/>
    <col min="13814" max="13814" width="10.59765625" style="5"/>
    <col min="13815" max="13817" width="6.59765625" style="5" customWidth="1"/>
    <col min="13818" max="13818" width="11.19921875" style="5" customWidth="1"/>
    <col min="13819" max="13819" width="8.3984375" style="5" customWidth="1"/>
    <col min="13820" max="13820" width="11.19921875" style="5" customWidth="1"/>
    <col min="13821" max="13821" width="8.3984375" style="5" customWidth="1"/>
    <col min="13822" max="13822" width="11.19921875" style="5" customWidth="1"/>
    <col min="13823" max="13823" width="8.3984375" style="5" customWidth="1"/>
    <col min="13824" max="13824" width="11.19921875" style="5" customWidth="1"/>
    <col min="13825" max="13825" width="8.3984375" style="5" customWidth="1"/>
    <col min="13826" max="13826" width="11.19921875" style="5" customWidth="1"/>
    <col min="13827" max="13830" width="11.8984375" style="5" customWidth="1"/>
    <col min="13831" max="13831" width="11.796875" style="5" customWidth="1"/>
    <col min="13832" max="13832" width="11.59765625" style="5" customWidth="1"/>
    <col min="13833" max="13834" width="12.59765625" style="5" customWidth="1"/>
    <col min="13835" max="13835" width="5.59765625" style="5" customWidth="1"/>
    <col min="13836" max="13836" width="2.8984375" style="5" customWidth="1"/>
    <col min="13837" max="13837" width="10.69921875" style="5" bestFit="1" customWidth="1"/>
    <col min="13838" max="13838" width="13.3984375" style="5" bestFit="1" customWidth="1"/>
    <col min="13839" max="13839" width="12.09765625" style="5" bestFit="1" customWidth="1"/>
    <col min="13840" max="13840" width="13.09765625" style="5" customWidth="1"/>
    <col min="13841" max="13841" width="10.59765625" style="5"/>
    <col min="13842" max="13842" width="11" style="5" bestFit="1" customWidth="1"/>
    <col min="13843" max="14067" width="10.59765625" style="5"/>
    <col min="14068" max="14068" width="1.09765625" style="5" customWidth="1"/>
    <col min="14069" max="14069" width="13.5" style="5" customWidth="1"/>
    <col min="14070" max="14070" width="10.59765625" style="5"/>
    <col min="14071" max="14073" width="6.59765625" style="5" customWidth="1"/>
    <col min="14074" max="14074" width="11.19921875" style="5" customWidth="1"/>
    <col min="14075" max="14075" width="8.3984375" style="5" customWidth="1"/>
    <col min="14076" max="14076" width="11.19921875" style="5" customWidth="1"/>
    <col min="14077" max="14077" width="8.3984375" style="5" customWidth="1"/>
    <col min="14078" max="14078" width="11.19921875" style="5" customWidth="1"/>
    <col min="14079" max="14079" width="8.3984375" style="5" customWidth="1"/>
    <col min="14080" max="14080" width="11.19921875" style="5" customWidth="1"/>
    <col min="14081" max="14081" width="8.3984375" style="5" customWidth="1"/>
    <col min="14082" max="14082" width="11.19921875" style="5" customWidth="1"/>
    <col min="14083" max="14086" width="11.8984375" style="5" customWidth="1"/>
    <col min="14087" max="14087" width="11.796875" style="5" customWidth="1"/>
    <col min="14088" max="14088" width="11.59765625" style="5" customWidth="1"/>
    <col min="14089" max="14090" width="12.59765625" style="5" customWidth="1"/>
    <col min="14091" max="14091" width="5.59765625" style="5" customWidth="1"/>
    <col min="14092" max="14092" width="2.8984375" style="5" customWidth="1"/>
    <col min="14093" max="14093" width="10.69921875" style="5" bestFit="1" customWidth="1"/>
    <col min="14094" max="14094" width="13.3984375" style="5" bestFit="1" customWidth="1"/>
    <col min="14095" max="14095" width="12.09765625" style="5" bestFit="1" customWidth="1"/>
    <col min="14096" max="14096" width="13.09765625" style="5" customWidth="1"/>
    <col min="14097" max="14097" width="10.59765625" style="5"/>
    <col min="14098" max="14098" width="11" style="5" bestFit="1" customWidth="1"/>
    <col min="14099" max="14323" width="10.59765625" style="5"/>
    <col min="14324" max="14324" width="1.09765625" style="5" customWidth="1"/>
    <col min="14325" max="14325" width="13.5" style="5" customWidth="1"/>
    <col min="14326" max="14326" width="10.59765625" style="5"/>
    <col min="14327" max="14329" width="6.59765625" style="5" customWidth="1"/>
    <col min="14330" max="14330" width="11.19921875" style="5" customWidth="1"/>
    <col min="14331" max="14331" width="8.3984375" style="5" customWidth="1"/>
    <col min="14332" max="14332" width="11.19921875" style="5" customWidth="1"/>
    <col min="14333" max="14333" width="8.3984375" style="5" customWidth="1"/>
    <col min="14334" max="14334" width="11.19921875" style="5" customWidth="1"/>
    <col min="14335" max="14335" width="8.3984375" style="5" customWidth="1"/>
    <col min="14336" max="14336" width="11.19921875" style="5" customWidth="1"/>
    <col min="14337" max="14337" width="8.3984375" style="5" customWidth="1"/>
    <col min="14338" max="14338" width="11.19921875" style="5" customWidth="1"/>
    <col min="14339" max="14342" width="11.8984375" style="5" customWidth="1"/>
    <col min="14343" max="14343" width="11.796875" style="5" customWidth="1"/>
    <col min="14344" max="14344" width="11.59765625" style="5" customWidth="1"/>
    <col min="14345" max="14346" width="12.59765625" style="5" customWidth="1"/>
    <col min="14347" max="14347" width="5.59765625" style="5" customWidth="1"/>
    <col min="14348" max="14348" width="2.8984375" style="5" customWidth="1"/>
    <col min="14349" max="14349" width="10.69921875" style="5" bestFit="1" customWidth="1"/>
    <col min="14350" max="14350" width="13.3984375" style="5" bestFit="1" customWidth="1"/>
    <col min="14351" max="14351" width="12.09765625" style="5" bestFit="1" customWidth="1"/>
    <col min="14352" max="14352" width="13.09765625" style="5" customWidth="1"/>
    <col min="14353" max="14353" width="10.59765625" style="5"/>
    <col min="14354" max="14354" width="11" style="5" bestFit="1" customWidth="1"/>
    <col min="14355" max="14579" width="10.59765625" style="5"/>
    <col min="14580" max="14580" width="1.09765625" style="5" customWidth="1"/>
    <col min="14581" max="14581" width="13.5" style="5" customWidth="1"/>
    <col min="14582" max="14582" width="10.59765625" style="5"/>
    <col min="14583" max="14585" width="6.59765625" style="5" customWidth="1"/>
    <col min="14586" max="14586" width="11.19921875" style="5" customWidth="1"/>
    <col min="14587" max="14587" width="8.3984375" style="5" customWidth="1"/>
    <col min="14588" max="14588" width="11.19921875" style="5" customWidth="1"/>
    <col min="14589" max="14589" width="8.3984375" style="5" customWidth="1"/>
    <col min="14590" max="14590" width="11.19921875" style="5" customWidth="1"/>
    <col min="14591" max="14591" width="8.3984375" style="5" customWidth="1"/>
    <col min="14592" max="14592" width="11.19921875" style="5" customWidth="1"/>
    <col min="14593" max="14593" width="8.3984375" style="5" customWidth="1"/>
    <col min="14594" max="14594" width="11.19921875" style="5" customWidth="1"/>
    <col min="14595" max="14598" width="11.8984375" style="5" customWidth="1"/>
    <col min="14599" max="14599" width="11.796875" style="5" customWidth="1"/>
    <col min="14600" max="14600" width="11.59765625" style="5" customWidth="1"/>
    <col min="14601" max="14602" width="12.59765625" style="5" customWidth="1"/>
    <col min="14603" max="14603" width="5.59765625" style="5" customWidth="1"/>
    <col min="14604" max="14604" width="2.8984375" style="5" customWidth="1"/>
    <col min="14605" max="14605" width="10.69921875" style="5" bestFit="1" customWidth="1"/>
    <col min="14606" max="14606" width="13.3984375" style="5" bestFit="1" customWidth="1"/>
    <col min="14607" max="14607" width="12.09765625" style="5" bestFit="1" customWidth="1"/>
    <col min="14608" max="14608" width="13.09765625" style="5" customWidth="1"/>
    <col min="14609" max="14609" width="10.59765625" style="5"/>
    <col min="14610" max="14610" width="11" style="5" bestFit="1" customWidth="1"/>
    <col min="14611" max="14835" width="10.59765625" style="5"/>
    <col min="14836" max="14836" width="1.09765625" style="5" customWidth="1"/>
    <col min="14837" max="14837" width="13.5" style="5" customWidth="1"/>
    <col min="14838" max="14838" width="10.59765625" style="5"/>
    <col min="14839" max="14841" width="6.59765625" style="5" customWidth="1"/>
    <col min="14842" max="14842" width="11.19921875" style="5" customWidth="1"/>
    <col min="14843" max="14843" width="8.3984375" style="5" customWidth="1"/>
    <col min="14844" max="14844" width="11.19921875" style="5" customWidth="1"/>
    <col min="14845" max="14845" width="8.3984375" style="5" customWidth="1"/>
    <col min="14846" max="14846" width="11.19921875" style="5" customWidth="1"/>
    <col min="14847" max="14847" width="8.3984375" style="5" customWidth="1"/>
    <col min="14848" max="14848" width="11.19921875" style="5" customWidth="1"/>
    <col min="14849" max="14849" width="8.3984375" style="5" customWidth="1"/>
    <col min="14850" max="14850" width="11.19921875" style="5" customWidth="1"/>
    <col min="14851" max="14854" width="11.8984375" style="5" customWidth="1"/>
    <col min="14855" max="14855" width="11.796875" style="5" customWidth="1"/>
    <col min="14856" max="14856" width="11.59765625" style="5" customWidth="1"/>
    <col min="14857" max="14858" width="12.59765625" style="5" customWidth="1"/>
    <col min="14859" max="14859" width="5.59765625" style="5" customWidth="1"/>
    <col min="14860" max="14860" width="2.8984375" style="5" customWidth="1"/>
    <col min="14861" max="14861" width="10.69921875" style="5" bestFit="1" customWidth="1"/>
    <col min="14862" max="14862" width="13.3984375" style="5" bestFit="1" customWidth="1"/>
    <col min="14863" max="14863" width="12.09765625" style="5" bestFit="1" customWidth="1"/>
    <col min="14864" max="14864" width="13.09765625" style="5" customWidth="1"/>
    <col min="14865" max="14865" width="10.59765625" style="5"/>
    <col min="14866" max="14866" width="11" style="5" bestFit="1" customWidth="1"/>
    <col min="14867" max="15091" width="10.59765625" style="5"/>
    <col min="15092" max="15092" width="1.09765625" style="5" customWidth="1"/>
    <col min="15093" max="15093" width="13.5" style="5" customWidth="1"/>
    <col min="15094" max="15094" width="10.59765625" style="5"/>
    <col min="15095" max="15097" width="6.59765625" style="5" customWidth="1"/>
    <col min="15098" max="15098" width="11.19921875" style="5" customWidth="1"/>
    <col min="15099" max="15099" width="8.3984375" style="5" customWidth="1"/>
    <col min="15100" max="15100" width="11.19921875" style="5" customWidth="1"/>
    <col min="15101" max="15101" width="8.3984375" style="5" customWidth="1"/>
    <col min="15102" max="15102" width="11.19921875" style="5" customWidth="1"/>
    <col min="15103" max="15103" width="8.3984375" style="5" customWidth="1"/>
    <col min="15104" max="15104" width="11.19921875" style="5" customWidth="1"/>
    <col min="15105" max="15105" width="8.3984375" style="5" customWidth="1"/>
    <col min="15106" max="15106" width="11.19921875" style="5" customWidth="1"/>
    <col min="15107" max="15110" width="11.8984375" style="5" customWidth="1"/>
    <col min="15111" max="15111" width="11.796875" style="5" customWidth="1"/>
    <col min="15112" max="15112" width="11.59765625" style="5" customWidth="1"/>
    <col min="15113" max="15114" width="12.59765625" style="5" customWidth="1"/>
    <col min="15115" max="15115" width="5.59765625" style="5" customWidth="1"/>
    <col min="15116" max="15116" width="2.8984375" style="5" customWidth="1"/>
    <col min="15117" max="15117" width="10.69921875" style="5" bestFit="1" customWidth="1"/>
    <col min="15118" max="15118" width="13.3984375" style="5" bestFit="1" customWidth="1"/>
    <col min="15119" max="15119" width="12.09765625" style="5" bestFit="1" customWidth="1"/>
    <col min="15120" max="15120" width="13.09765625" style="5" customWidth="1"/>
    <col min="15121" max="15121" width="10.59765625" style="5"/>
    <col min="15122" max="15122" width="11" style="5" bestFit="1" customWidth="1"/>
    <col min="15123" max="15347" width="10.59765625" style="5"/>
    <col min="15348" max="15348" width="1.09765625" style="5" customWidth="1"/>
    <col min="15349" max="15349" width="13.5" style="5" customWidth="1"/>
    <col min="15350" max="15350" width="10.59765625" style="5"/>
    <col min="15351" max="15353" width="6.59765625" style="5" customWidth="1"/>
    <col min="15354" max="15354" width="11.19921875" style="5" customWidth="1"/>
    <col min="15355" max="15355" width="8.3984375" style="5" customWidth="1"/>
    <col min="15356" max="15356" width="11.19921875" style="5" customWidth="1"/>
    <col min="15357" max="15357" width="8.3984375" style="5" customWidth="1"/>
    <col min="15358" max="15358" width="11.19921875" style="5" customWidth="1"/>
    <col min="15359" max="15359" width="8.3984375" style="5" customWidth="1"/>
    <col min="15360" max="15360" width="11.19921875" style="5" customWidth="1"/>
    <col min="15361" max="15361" width="8.3984375" style="5" customWidth="1"/>
    <col min="15362" max="15362" width="11.19921875" style="5" customWidth="1"/>
    <col min="15363" max="15366" width="11.8984375" style="5" customWidth="1"/>
    <col min="15367" max="15367" width="11.796875" style="5" customWidth="1"/>
    <col min="15368" max="15368" width="11.59765625" style="5" customWidth="1"/>
    <col min="15369" max="15370" width="12.59765625" style="5" customWidth="1"/>
    <col min="15371" max="15371" width="5.59765625" style="5" customWidth="1"/>
    <col min="15372" max="15372" width="2.8984375" style="5" customWidth="1"/>
    <col min="15373" max="15373" width="10.69921875" style="5" bestFit="1" customWidth="1"/>
    <col min="15374" max="15374" width="13.3984375" style="5" bestFit="1" customWidth="1"/>
    <col min="15375" max="15375" width="12.09765625" style="5" bestFit="1" customWidth="1"/>
    <col min="15376" max="15376" width="13.09765625" style="5" customWidth="1"/>
    <col min="15377" max="15377" width="10.59765625" style="5"/>
    <col min="15378" max="15378" width="11" style="5" bestFit="1" customWidth="1"/>
    <col min="15379" max="15603" width="10.59765625" style="5"/>
    <col min="15604" max="15604" width="1.09765625" style="5" customWidth="1"/>
    <col min="15605" max="15605" width="13.5" style="5" customWidth="1"/>
    <col min="15606" max="15606" width="10.59765625" style="5"/>
    <col min="15607" max="15609" width="6.59765625" style="5" customWidth="1"/>
    <col min="15610" max="15610" width="11.19921875" style="5" customWidth="1"/>
    <col min="15611" max="15611" width="8.3984375" style="5" customWidth="1"/>
    <col min="15612" max="15612" width="11.19921875" style="5" customWidth="1"/>
    <col min="15613" max="15613" width="8.3984375" style="5" customWidth="1"/>
    <col min="15614" max="15614" width="11.19921875" style="5" customWidth="1"/>
    <col min="15615" max="15615" width="8.3984375" style="5" customWidth="1"/>
    <col min="15616" max="15616" width="11.19921875" style="5" customWidth="1"/>
    <col min="15617" max="15617" width="8.3984375" style="5" customWidth="1"/>
    <col min="15618" max="15618" width="11.19921875" style="5" customWidth="1"/>
    <col min="15619" max="15622" width="11.8984375" style="5" customWidth="1"/>
    <col min="15623" max="15623" width="11.796875" style="5" customWidth="1"/>
    <col min="15624" max="15624" width="11.59765625" style="5" customWidth="1"/>
    <col min="15625" max="15626" width="12.59765625" style="5" customWidth="1"/>
    <col min="15627" max="15627" width="5.59765625" style="5" customWidth="1"/>
    <col min="15628" max="15628" width="2.8984375" style="5" customWidth="1"/>
    <col min="15629" max="15629" width="10.69921875" style="5" bestFit="1" customWidth="1"/>
    <col min="15630" max="15630" width="13.3984375" style="5" bestFit="1" customWidth="1"/>
    <col min="15631" max="15631" width="12.09765625" style="5" bestFit="1" customWidth="1"/>
    <col min="15632" max="15632" width="13.09765625" style="5" customWidth="1"/>
    <col min="15633" max="15633" width="10.59765625" style="5"/>
    <col min="15634" max="15634" width="11" style="5" bestFit="1" customWidth="1"/>
    <col min="15635" max="15859" width="10.59765625" style="5"/>
    <col min="15860" max="15860" width="1.09765625" style="5" customWidth="1"/>
    <col min="15861" max="15861" width="13.5" style="5" customWidth="1"/>
    <col min="15862" max="15862" width="10.59765625" style="5"/>
    <col min="15863" max="15865" width="6.59765625" style="5" customWidth="1"/>
    <col min="15866" max="15866" width="11.19921875" style="5" customWidth="1"/>
    <col min="15867" max="15867" width="8.3984375" style="5" customWidth="1"/>
    <col min="15868" max="15868" width="11.19921875" style="5" customWidth="1"/>
    <col min="15869" max="15869" width="8.3984375" style="5" customWidth="1"/>
    <col min="15870" max="15870" width="11.19921875" style="5" customWidth="1"/>
    <col min="15871" max="15871" width="8.3984375" style="5" customWidth="1"/>
    <col min="15872" max="15872" width="11.19921875" style="5" customWidth="1"/>
    <col min="15873" max="15873" width="8.3984375" style="5" customWidth="1"/>
    <col min="15874" max="15874" width="11.19921875" style="5" customWidth="1"/>
    <col min="15875" max="15878" width="11.8984375" style="5" customWidth="1"/>
    <col min="15879" max="15879" width="11.796875" style="5" customWidth="1"/>
    <col min="15880" max="15880" width="11.59765625" style="5" customWidth="1"/>
    <col min="15881" max="15882" width="12.59765625" style="5" customWidth="1"/>
    <col min="15883" max="15883" width="5.59765625" style="5" customWidth="1"/>
    <col min="15884" max="15884" width="2.8984375" style="5" customWidth="1"/>
    <col min="15885" max="15885" width="10.69921875" style="5" bestFit="1" customWidth="1"/>
    <col min="15886" max="15886" width="13.3984375" style="5" bestFit="1" customWidth="1"/>
    <col min="15887" max="15887" width="12.09765625" style="5" bestFit="1" customWidth="1"/>
    <col min="15888" max="15888" width="13.09765625" style="5" customWidth="1"/>
    <col min="15889" max="15889" width="10.59765625" style="5"/>
    <col min="15890" max="15890" width="11" style="5" bestFit="1" customWidth="1"/>
    <col min="15891" max="16115" width="10.59765625" style="5"/>
    <col min="16116" max="16116" width="1.09765625" style="5" customWidth="1"/>
    <col min="16117" max="16117" width="13.5" style="5" customWidth="1"/>
    <col min="16118" max="16118" width="10.59765625" style="5"/>
    <col min="16119" max="16121" width="6.59765625" style="5" customWidth="1"/>
    <col min="16122" max="16122" width="11.19921875" style="5" customWidth="1"/>
    <col min="16123" max="16123" width="8.3984375" style="5" customWidth="1"/>
    <col min="16124" max="16124" width="11.19921875" style="5" customWidth="1"/>
    <col min="16125" max="16125" width="8.3984375" style="5" customWidth="1"/>
    <col min="16126" max="16126" width="11.19921875" style="5" customWidth="1"/>
    <col min="16127" max="16127" width="8.3984375" style="5" customWidth="1"/>
    <col min="16128" max="16128" width="11.19921875" style="5" customWidth="1"/>
    <col min="16129" max="16129" width="8.3984375" style="5" customWidth="1"/>
    <col min="16130" max="16130" width="11.19921875" style="5" customWidth="1"/>
    <col min="16131" max="16134" width="11.8984375" style="5" customWidth="1"/>
    <col min="16135" max="16135" width="11.796875" style="5" customWidth="1"/>
    <col min="16136" max="16136" width="11.59765625" style="5" customWidth="1"/>
    <col min="16137" max="16138" width="12.59765625" style="5" customWidth="1"/>
    <col min="16139" max="16139" width="5.59765625" style="5" customWidth="1"/>
    <col min="16140" max="16140" width="2.8984375" style="5" customWidth="1"/>
    <col min="16141" max="16141" width="10.69921875" style="5" bestFit="1" customWidth="1"/>
    <col min="16142" max="16142" width="13.3984375" style="5" bestFit="1" customWidth="1"/>
    <col min="16143" max="16143" width="12.09765625" style="5" bestFit="1" customWidth="1"/>
    <col min="16144" max="16144" width="13.09765625" style="5" customWidth="1"/>
    <col min="16145" max="16145" width="10.59765625" style="5"/>
    <col min="16146" max="16146" width="11" style="5" bestFit="1" customWidth="1"/>
    <col min="16147" max="16384" width="10.59765625" style="5"/>
  </cols>
  <sheetData>
    <row r="1" spans="2:24" ht="24" customHeight="1" thickBot="1">
      <c r="B1" s="1" t="s">
        <v>0</v>
      </c>
      <c r="C1" s="2"/>
      <c r="D1" s="3"/>
      <c r="E1" s="3"/>
      <c r="F1" s="2"/>
      <c r="G1" s="3"/>
      <c r="H1" s="3"/>
      <c r="I1" s="3"/>
      <c r="J1" s="3"/>
      <c r="K1" s="3"/>
      <c r="L1" s="3"/>
      <c r="M1" s="4"/>
      <c r="N1" s="4"/>
      <c r="O1" s="4"/>
      <c r="P1" s="3"/>
      <c r="Q1" s="3"/>
      <c r="R1" s="3"/>
      <c r="S1" s="3"/>
      <c r="T1" s="3"/>
      <c r="U1" s="323" t="s">
        <v>1</v>
      </c>
      <c r="V1" s="324"/>
      <c r="W1" s="324"/>
      <c r="X1" s="324"/>
    </row>
    <row r="2" spans="2:24" s="8" customFormat="1" ht="30" customHeight="1">
      <c r="B2" s="6"/>
      <c r="C2" s="7"/>
      <c r="D2" s="316" t="s">
        <v>2</v>
      </c>
      <c r="E2" s="316" t="s">
        <v>3</v>
      </c>
      <c r="F2" s="316" t="s">
        <v>4</v>
      </c>
      <c r="G2" s="326" t="s">
        <v>5</v>
      </c>
      <c r="H2" s="327"/>
      <c r="I2" s="327"/>
      <c r="J2" s="327"/>
      <c r="K2" s="327"/>
      <c r="L2" s="327"/>
      <c r="M2" s="326" t="s">
        <v>6</v>
      </c>
      <c r="N2" s="327"/>
      <c r="O2" s="328"/>
      <c r="P2" s="329" t="s">
        <v>7</v>
      </c>
      <c r="Q2" s="316" t="s">
        <v>8</v>
      </c>
      <c r="R2" s="316" t="s">
        <v>9</v>
      </c>
      <c r="S2" s="316" t="s">
        <v>10</v>
      </c>
      <c r="T2" s="316" t="s">
        <v>11</v>
      </c>
      <c r="U2" s="316" t="s">
        <v>12</v>
      </c>
      <c r="V2" s="318" t="s">
        <v>13</v>
      </c>
      <c r="W2" s="318" t="s">
        <v>14</v>
      </c>
      <c r="X2" s="319" t="s">
        <v>15</v>
      </c>
    </row>
    <row r="3" spans="2:24" s="8" customFormat="1" ht="30" customHeight="1">
      <c r="B3" s="9"/>
      <c r="C3" s="10"/>
      <c r="D3" s="317"/>
      <c r="E3" s="317"/>
      <c r="F3" s="317"/>
      <c r="G3" s="11" t="s">
        <v>16</v>
      </c>
      <c r="H3" s="12"/>
      <c r="I3" s="11" t="s">
        <v>17</v>
      </c>
      <c r="J3" s="12"/>
      <c r="K3" s="11" t="s">
        <v>18</v>
      </c>
      <c r="L3" s="12"/>
      <c r="M3" s="11" t="s">
        <v>19</v>
      </c>
      <c r="N3" s="12"/>
      <c r="O3" s="322" t="s">
        <v>20</v>
      </c>
      <c r="P3" s="330"/>
      <c r="Q3" s="317"/>
      <c r="R3" s="317"/>
      <c r="S3" s="317"/>
      <c r="T3" s="317"/>
      <c r="U3" s="317"/>
      <c r="V3" s="313"/>
      <c r="W3" s="313"/>
      <c r="X3" s="320"/>
    </row>
    <row r="4" spans="2:24" s="8" customFormat="1" ht="30" customHeight="1">
      <c r="B4" s="13" t="s">
        <v>21</v>
      </c>
      <c r="C4" s="10" t="s">
        <v>22</v>
      </c>
      <c r="D4" s="317"/>
      <c r="E4" s="317"/>
      <c r="F4" s="317"/>
      <c r="G4" s="312" t="s">
        <v>23</v>
      </c>
      <c r="H4" s="312" t="s">
        <v>24</v>
      </c>
      <c r="I4" s="312" t="s">
        <v>23</v>
      </c>
      <c r="J4" s="312" t="s">
        <v>24</v>
      </c>
      <c r="K4" s="312" t="s">
        <v>23</v>
      </c>
      <c r="L4" s="314" t="s">
        <v>24</v>
      </c>
      <c r="M4" s="312" t="s">
        <v>23</v>
      </c>
      <c r="N4" s="312" t="s">
        <v>24</v>
      </c>
      <c r="O4" s="322"/>
      <c r="P4" s="330"/>
      <c r="Q4" s="317"/>
      <c r="R4" s="317"/>
      <c r="S4" s="317"/>
      <c r="T4" s="317"/>
      <c r="U4" s="317"/>
      <c r="V4" s="313"/>
      <c r="W4" s="313"/>
      <c r="X4" s="320"/>
    </row>
    <row r="5" spans="2:24" s="8" customFormat="1" ht="30" customHeight="1">
      <c r="B5" s="9"/>
      <c r="C5" s="10"/>
      <c r="D5" s="317"/>
      <c r="E5" s="317"/>
      <c r="F5" s="317"/>
      <c r="G5" s="313"/>
      <c r="H5" s="313"/>
      <c r="I5" s="313"/>
      <c r="J5" s="313"/>
      <c r="K5" s="313"/>
      <c r="L5" s="315"/>
      <c r="M5" s="313"/>
      <c r="N5" s="313"/>
      <c r="O5" s="322"/>
      <c r="P5" s="330"/>
      <c r="Q5" s="317"/>
      <c r="R5" s="317"/>
      <c r="S5" s="317"/>
      <c r="T5" s="317"/>
      <c r="U5" s="317"/>
      <c r="V5" s="313"/>
      <c r="W5" s="313"/>
      <c r="X5" s="320"/>
    </row>
    <row r="6" spans="2:24" s="8" customFormat="1" ht="30" customHeight="1">
      <c r="B6" s="14"/>
      <c r="C6" s="15"/>
      <c r="D6" s="325"/>
      <c r="E6" s="325"/>
      <c r="F6" s="325"/>
      <c r="G6" s="15" t="s">
        <v>25</v>
      </c>
      <c r="H6" s="15" t="s">
        <v>26</v>
      </c>
      <c r="I6" s="15" t="s">
        <v>25</v>
      </c>
      <c r="J6" s="15" t="s">
        <v>26</v>
      </c>
      <c r="K6" s="15" t="s">
        <v>25</v>
      </c>
      <c r="L6" s="15" t="s">
        <v>26</v>
      </c>
      <c r="M6" s="15" t="s">
        <v>25</v>
      </c>
      <c r="N6" s="15" t="s">
        <v>26</v>
      </c>
      <c r="O6" s="16" t="s">
        <v>25</v>
      </c>
      <c r="P6" s="17" t="s">
        <v>25</v>
      </c>
      <c r="Q6" s="15" t="s">
        <v>25</v>
      </c>
      <c r="R6" s="15" t="s">
        <v>25</v>
      </c>
      <c r="S6" s="15" t="s">
        <v>25</v>
      </c>
      <c r="T6" s="15" t="s">
        <v>25</v>
      </c>
      <c r="U6" s="15" t="s">
        <v>25</v>
      </c>
      <c r="V6" s="15" t="s">
        <v>25</v>
      </c>
      <c r="W6" s="15" t="s">
        <v>25</v>
      </c>
      <c r="X6" s="320"/>
    </row>
    <row r="7" spans="2:24" s="8" customFormat="1" ht="30" customHeight="1">
      <c r="B7" s="9"/>
      <c r="C7" s="10"/>
      <c r="D7" s="18"/>
      <c r="E7" s="18"/>
      <c r="F7" s="10"/>
      <c r="G7" s="19"/>
      <c r="H7" s="20"/>
      <c r="I7" s="19"/>
      <c r="J7" s="20"/>
      <c r="K7" s="19"/>
      <c r="L7" s="20"/>
      <c r="M7" s="19"/>
      <c r="N7" s="20"/>
      <c r="O7" s="21"/>
      <c r="P7" s="9"/>
      <c r="Q7" s="18"/>
      <c r="R7" s="18"/>
      <c r="S7" s="18"/>
      <c r="T7" s="18"/>
      <c r="U7" s="18"/>
      <c r="V7" s="18"/>
      <c r="W7" s="18"/>
      <c r="X7" s="320"/>
    </row>
    <row r="8" spans="2:24" s="8" customFormat="1" ht="30" customHeight="1">
      <c r="B8" s="13" t="s">
        <v>27</v>
      </c>
      <c r="C8" s="10" t="s">
        <v>28</v>
      </c>
      <c r="D8" s="18"/>
      <c r="E8" s="18"/>
      <c r="F8" s="10"/>
      <c r="G8" s="22">
        <v>10637489</v>
      </c>
      <c r="H8" s="23">
        <v>57.91</v>
      </c>
      <c r="I8" s="22">
        <v>0</v>
      </c>
      <c r="J8" s="23">
        <v>0</v>
      </c>
      <c r="K8" s="22">
        <v>4308353</v>
      </c>
      <c r="L8" s="23">
        <v>23.45</v>
      </c>
      <c r="M8" s="22">
        <v>3424418</v>
      </c>
      <c r="N8" s="23">
        <v>18.64</v>
      </c>
      <c r="O8" s="24">
        <v>18370260</v>
      </c>
      <c r="P8" s="25">
        <v>2470833</v>
      </c>
      <c r="Q8" s="26" t="s">
        <v>29</v>
      </c>
      <c r="R8" s="26" t="s">
        <v>29</v>
      </c>
      <c r="S8" s="22">
        <v>54127</v>
      </c>
      <c r="T8" s="27">
        <v>19193</v>
      </c>
      <c r="U8" s="22">
        <v>1786638</v>
      </c>
      <c r="V8" s="22">
        <v>-450694</v>
      </c>
      <c r="W8" s="22">
        <v>14919479</v>
      </c>
      <c r="X8" s="320"/>
    </row>
    <row r="9" spans="2:24" s="8" customFormat="1" ht="30" customHeight="1">
      <c r="B9" s="13" t="s">
        <v>30</v>
      </c>
      <c r="C9" s="10" t="s">
        <v>28</v>
      </c>
      <c r="D9" s="18"/>
      <c r="E9" s="18"/>
      <c r="F9" s="10"/>
      <c r="G9" s="22">
        <v>9994162</v>
      </c>
      <c r="H9" s="23">
        <v>57.410000000000011</v>
      </c>
      <c r="I9" s="22">
        <v>0</v>
      </c>
      <c r="J9" s="23">
        <v>0</v>
      </c>
      <c r="K9" s="22">
        <v>4148087</v>
      </c>
      <c r="L9" s="23">
        <v>23.82</v>
      </c>
      <c r="M9" s="22">
        <v>3268827</v>
      </c>
      <c r="N9" s="23">
        <v>18.77</v>
      </c>
      <c r="O9" s="24">
        <v>17411076</v>
      </c>
      <c r="P9" s="25">
        <v>2326461</v>
      </c>
      <c r="Q9" s="26">
        <v>32074</v>
      </c>
      <c r="R9" s="26" t="s">
        <v>31</v>
      </c>
      <c r="S9" s="22">
        <v>14268</v>
      </c>
      <c r="T9" s="27">
        <v>86906</v>
      </c>
      <c r="U9" s="22">
        <v>1541968</v>
      </c>
      <c r="V9" s="22">
        <v>-430830</v>
      </c>
      <c r="W9" s="22">
        <v>14297820</v>
      </c>
      <c r="X9" s="320"/>
    </row>
    <row r="10" spans="2:24" s="8" customFormat="1" ht="30" customHeight="1">
      <c r="B10" s="13" t="s">
        <v>32</v>
      </c>
      <c r="C10" s="10" t="s">
        <v>28</v>
      </c>
      <c r="D10" s="18"/>
      <c r="E10" s="18"/>
      <c r="F10" s="10"/>
      <c r="G10" s="28">
        <f>SUM(G11:G12)</f>
        <v>9875886</v>
      </c>
      <c r="H10" s="29">
        <f t="shared" ref="H10:H20" si="0">SUM(100-J10-L10-N10)</f>
        <v>57.81</v>
      </c>
      <c r="I10" s="28">
        <f>SUM(I11:I12)</f>
        <v>0</v>
      </c>
      <c r="J10" s="29">
        <f>ROUND(I10/O10*100,2)</f>
        <v>0</v>
      </c>
      <c r="K10" s="28">
        <f>SUM(K11:K12)</f>
        <v>4026012</v>
      </c>
      <c r="L10" s="29">
        <f t="shared" ref="L10:L20" si="1">ROUND(K10/O10*100,2)</f>
        <v>23.57</v>
      </c>
      <c r="M10" s="28">
        <f>SUM(M11:M12)</f>
        <v>3181440</v>
      </c>
      <c r="N10" s="29">
        <f>ROUND(M10/O10*100,2)</f>
        <v>18.62</v>
      </c>
      <c r="O10" s="30">
        <f t="shared" ref="O10:U10" si="2">SUM(O11:O12)</f>
        <v>17083338</v>
      </c>
      <c r="P10" s="31">
        <f t="shared" si="2"/>
        <v>2273836</v>
      </c>
      <c r="Q10" s="28">
        <f>SUM(Q11:Q12)</f>
        <v>30599</v>
      </c>
      <c r="R10" s="28">
        <f>SUM(R11:R12)</f>
        <v>0</v>
      </c>
      <c r="S10" s="28">
        <f>SUM(S11:S12)</f>
        <v>529</v>
      </c>
      <c r="T10" s="28">
        <f>SUM(T11:T12)</f>
        <v>102154</v>
      </c>
      <c r="U10" s="28">
        <f t="shared" si="2"/>
        <v>1634200</v>
      </c>
      <c r="V10" s="28">
        <f>SUM(V11:V12)</f>
        <v>-408127</v>
      </c>
      <c r="W10" s="28">
        <f>SUM(W11:W12)</f>
        <v>14072846</v>
      </c>
      <c r="X10" s="320"/>
    </row>
    <row r="11" spans="2:24" s="8" customFormat="1" ht="30" customHeight="1">
      <c r="B11" s="13" t="s">
        <v>33</v>
      </c>
      <c r="C11" s="10" t="s">
        <v>34</v>
      </c>
      <c r="D11" s="18"/>
      <c r="E11" s="18"/>
      <c r="F11" s="10"/>
      <c r="G11" s="28">
        <f>SUM(G13:G32)</f>
        <v>9875886</v>
      </c>
      <c r="H11" s="29">
        <f t="shared" si="0"/>
        <v>57.81</v>
      </c>
      <c r="I11" s="28">
        <f>SUM(I13:I32)</f>
        <v>0</v>
      </c>
      <c r="J11" s="29">
        <f>ROUND(I11/O11*100,2)</f>
        <v>0</v>
      </c>
      <c r="K11" s="28">
        <f>SUM(K13:K32)</f>
        <v>4026012</v>
      </c>
      <c r="L11" s="29">
        <f t="shared" si="1"/>
        <v>23.57</v>
      </c>
      <c r="M11" s="28">
        <f>SUM(M13:M32)</f>
        <v>3181440</v>
      </c>
      <c r="N11" s="29">
        <f>ROUND(M11/O11*100,2)</f>
        <v>18.62</v>
      </c>
      <c r="O11" s="30">
        <f t="shared" ref="O11:W11" si="3">SUM(O13:O32)</f>
        <v>17083338</v>
      </c>
      <c r="P11" s="31">
        <f t="shared" si="3"/>
        <v>2273836</v>
      </c>
      <c r="Q11" s="28">
        <f t="shared" si="3"/>
        <v>30599</v>
      </c>
      <c r="R11" s="28">
        <f t="shared" si="3"/>
        <v>0</v>
      </c>
      <c r="S11" s="28">
        <f t="shared" si="3"/>
        <v>529</v>
      </c>
      <c r="T11" s="28">
        <f t="shared" si="3"/>
        <v>102154</v>
      </c>
      <c r="U11" s="28">
        <f t="shared" si="3"/>
        <v>1634200</v>
      </c>
      <c r="V11" s="28">
        <f t="shared" si="3"/>
        <v>-408127</v>
      </c>
      <c r="W11" s="28">
        <f t="shared" si="3"/>
        <v>12633893</v>
      </c>
      <c r="X11" s="320"/>
    </row>
    <row r="12" spans="2:24" s="8" customFormat="1" ht="30" customHeight="1">
      <c r="B12" s="17" t="s">
        <v>35</v>
      </c>
      <c r="C12" s="15" t="s">
        <v>34</v>
      </c>
      <c r="D12" s="32"/>
      <c r="E12" s="32"/>
      <c r="F12" s="15"/>
      <c r="G12" s="33" t="s">
        <v>31</v>
      </c>
      <c r="H12" s="34" t="s">
        <v>31</v>
      </c>
      <c r="I12" s="33" t="s">
        <v>31</v>
      </c>
      <c r="J12" s="34" t="s">
        <v>31</v>
      </c>
      <c r="K12" s="33" t="s">
        <v>31</v>
      </c>
      <c r="L12" s="34" t="s">
        <v>31</v>
      </c>
      <c r="M12" s="35" t="s">
        <v>31</v>
      </c>
      <c r="N12" s="34" t="s">
        <v>31</v>
      </c>
      <c r="O12" s="36" t="s">
        <v>31</v>
      </c>
      <c r="P12" s="37" t="s">
        <v>31</v>
      </c>
      <c r="Q12" s="33" t="s">
        <v>31</v>
      </c>
      <c r="R12" s="33" t="s">
        <v>31</v>
      </c>
      <c r="S12" s="33">
        <f>SUM(S33:S35)</f>
        <v>0</v>
      </c>
      <c r="T12" s="33" t="s">
        <v>29</v>
      </c>
      <c r="U12" s="33" t="s">
        <v>31</v>
      </c>
      <c r="V12" s="33" t="s">
        <v>31</v>
      </c>
      <c r="W12" s="38">
        <f>SUM(W33:W35)</f>
        <v>1438953</v>
      </c>
      <c r="X12" s="321"/>
    </row>
    <row r="13" spans="2:24" s="8" customFormat="1" ht="30" customHeight="1">
      <c r="B13" s="9">
        <v>41001</v>
      </c>
      <c r="C13" s="10" t="s">
        <v>36</v>
      </c>
      <c r="D13" s="10" t="s">
        <v>37</v>
      </c>
      <c r="E13" s="10" t="s">
        <v>38</v>
      </c>
      <c r="F13" s="39">
        <v>10</v>
      </c>
      <c r="G13" s="40">
        <v>2844225</v>
      </c>
      <c r="H13" s="29">
        <f>SUM(100-J13-L13-N13)</f>
        <v>59.11</v>
      </c>
      <c r="I13" s="26">
        <v>0</v>
      </c>
      <c r="J13" s="41" t="s">
        <v>31</v>
      </c>
      <c r="K13" s="40">
        <v>1120241</v>
      </c>
      <c r="L13" s="29">
        <f>ROUND(K13/O13*100,2)</f>
        <v>23.28</v>
      </c>
      <c r="M13" s="42">
        <v>847433</v>
      </c>
      <c r="N13" s="29">
        <f>ROUND(M13/O13*100,2)</f>
        <v>17.61</v>
      </c>
      <c r="O13" s="43">
        <f>G13+I13+K13+M13</f>
        <v>4811899</v>
      </c>
      <c r="P13" s="44">
        <v>627049</v>
      </c>
      <c r="Q13" s="42">
        <v>9733</v>
      </c>
      <c r="R13" s="42">
        <v>0</v>
      </c>
      <c r="S13" s="42">
        <v>37</v>
      </c>
      <c r="T13" s="42">
        <v>6538</v>
      </c>
      <c r="U13" s="42">
        <v>542243</v>
      </c>
      <c r="V13" s="45">
        <v>-123154</v>
      </c>
      <c r="W13" s="46">
        <v>3503145</v>
      </c>
      <c r="X13" s="47" t="s">
        <v>39</v>
      </c>
    </row>
    <row r="14" spans="2:24" s="8" customFormat="1" ht="30" customHeight="1">
      <c r="B14" s="9">
        <v>41002</v>
      </c>
      <c r="C14" s="10" t="s">
        <v>40</v>
      </c>
      <c r="D14" s="10" t="s">
        <v>37</v>
      </c>
      <c r="E14" s="10" t="s">
        <v>38</v>
      </c>
      <c r="F14" s="49">
        <v>10</v>
      </c>
      <c r="G14" s="40">
        <v>1508521</v>
      </c>
      <c r="H14" s="29">
        <f t="shared" si="0"/>
        <v>59.28</v>
      </c>
      <c r="I14" s="50">
        <v>0</v>
      </c>
      <c r="J14" s="51" t="s">
        <v>31</v>
      </c>
      <c r="K14" s="40">
        <v>565641</v>
      </c>
      <c r="L14" s="29">
        <f>ROUND(K14/O14*100,2)</f>
        <v>22.23</v>
      </c>
      <c r="M14" s="52">
        <v>470539</v>
      </c>
      <c r="N14" s="29">
        <f t="shared" ref="N14:N20" si="4">ROUND(M14/O14*100,2)</f>
        <v>18.489999999999998</v>
      </c>
      <c r="O14" s="53">
        <f>G14+I14+K14+M14</f>
        <v>2544701</v>
      </c>
      <c r="P14" s="54">
        <v>354106</v>
      </c>
      <c r="Q14" s="52">
        <v>4001</v>
      </c>
      <c r="R14" s="52">
        <v>0</v>
      </c>
      <c r="S14" s="52">
        <v>478</v>
      </c>
      <c r="T14" s="52">
        <v>2381</v>
      </c>
      <c r="U14" s="52">
        <v>271483</v>
      </c>
      <c r="V14" s="45">
        <v>-28866</v>
      </c>
      <c r="W14" s="46">
        <v>1883386</v>
      </c>
      <c r="X14" s="47" t="s">
        <v>41</v>
      </c>
    </row>
    <row r="15" spans="2:24" s="8" customFormat="1" ht="30" customHeight="1">
      <c r="B15" s="9">
        <v>41003</v>
      </c>
      <c r="C15" s="10" t="s">
        <v>42</v>
      </c>
      <c r="D15" s="10" t="s">
        <v>37</v>
      </c>
      <c r="E15" s="10" t="s">
        <v>38</v>
      </c>
      <c r="F15" s="49">
        <v>10</v>
      </c>
      <c r="G15" s="40">
        <v>648047</v>
      </c>
      <c r="H15" s="29">
        <f t="shared" si="0"/>
        <v>54.459999999999994</v>
      </c>
      <c r="I15" s="26">
        <v>0</v>
      </c>
      <c r="J15" s="51" t="s">
        <v>31</v>
      </c>
      <c r="K15" s="40">
        <v>304147</v>
      </c>
      <c r="L15" s="29">
        <f t="shared" si="1"/>
        <v>25.56</v>
      </c>
      <c r="M15" s="52">
        <v>237817</v>
      </c>
      <c r="N15" s="29">
        <f t="shared" si="4"/>
        <v>19.98</v>
      </c>
      <c r="O15" s="53">
        <f t="shared" ref="O15:O32" si="5">G15+I15+K15+M15</f>
        <v>1190011</v>
      </c>
      <c r="P15" s="54">
        <v>179207</v>
      </c>
      <c r="Q15" s="52">
        <v>2037</v>
      </c>
      <c r="R15" s="52">
        <v>0</v>
      </c>
      <c r="S15" s="52">
        <v>0</v>
      </c>
      <c r="T15" s="52">
        <v>2767</v>
      </c>
      <c r="U15" s="52">
        <v>84290</v>
      </c>
      <c r="V15" s="45">
        <v>-12340</v>
      </c>
      <c r="W15" s="46">
        <v>909370</v>
      </c>
      <c r="X15" s="47" t="s">
        <v>43</v>
      </c>
    </row>
    <row r="16" spans="2:24" s="8" customFormat="1" ht="30" customHeight="1">
      <c r="B16" s="9">
        <v>41004</v>
      </c>
      <c r="C16" s="10" t="s">
        <v>44</v>
      </c>
      <c r="D16" s="10" t="s">
        <v>37</v>
      </c>
      <c r="E16" s="10" t="s">
        <v>38</v>
      </c>
      <c r="F16" s="49">
        <v>10</v>
      </c>
      <c r="G16" s="40">
        <v>165191</v>
      </c>
      <c r="H16" s="29">
        <f t="shared" si="0"/>
        <v>49.690000000000012</v>
      </c>
      <c r="I16" s="26">
        <v>0</v>
      </c>
      <c r="J16" s="51" t="s">
        <v>31</v>
      </c>
      <c r="K16" s="40">
        <v>98196</v>
      </c>
      <c r="L16" s="29">
        <f t="shared" si="1"/>
        <v>29.54</v>
      </c>
      <c r="M16" s="52">
        <v>69055</v>
      </c>
      <c r="N16" s="29">
        <f t="shared" si="4"/>
        <v>20.77</v>
      </c>
      <c r="O16" s="53">
        <f t="shared" si="5"/>
        <v>332442</v>
      </c>
      <c r="P16" s="54">
        <v>65589</v>
      </c>
      <c r="Q16" s="52">
        <v>508</v>
      </c>
      <c r="R16" s="52">
        <v>0</v>
      </c>
      <c r="S16" s="52">
        <v>14</v>
      </c>
      <c r="T16" s="52">
        <v>338</v>
      </c>
      <c r="U16" s="52">
        <v>14172</v>
      </c>
      <c r="V16" s="45">
        <v>-3962</v>
      </c>
      <c r="W16" s="46">
        <v>247859</v>
      </c>
      <c r="X16" s="47" t="s">
        <v>45</v>
      </c>
    </row>
    <row r="17" spans="2:24" s="8" customFormat="1" ht="30" customHeight="1">
      <c r="B17" s="9">
        <v>41005</v>
      </c>
      <c r="C17" s="10" t="s">
        <v>46</v>
      </c>
      <c r="D17" s="10" t="s">
        <v>37</v>
      </c>
      <c r="E17" s="10" t="s">
        <v>38</v>
      </c>
      <c r="F17" s="49">
        <v>10</v>
      </c>
      <c r="G17" s="40">
        <v>564929</v>
      </c>
      <c r="H17" s="29">
        <f t="shared" si="0"/>
        <v>53.029999999999994</v>
      </c>
      <c r="I17" s="26">
        <v>0</v>
      </c>
      <c r="J17" s="51" t="s">
        <v>31</v>
      </c>
      <c r="K17" s="40">
        <v>253137</v>
      </c>
      <c r="L17" s="29">
        <f t="shared" si="1"/>
        <v>23.76</v>
      </c>
      <c r="M17" s="52">
        <v>247276</v>
      </c>
      <c r="N17" s="29">
        <f t="shared" si="4"/>
        <v>23.21</v>
      </c>
      <c r="O17" s="53">
        <f t="shared" si="5"/>
        <v>1065342</v>
      </c>
      <c r="P17" s="54">
        <v>164882</v>
      </c>
      <c r="Q17" s="52">
        <v>2103</v>
      </c>
      <c r="R17" s="52">
        <v>0</v>
      </c>
      <c r="S17" s="52">
        <v>0</v>
      </c>
      <c r="T17" s="52">
        <v>389</v>
      </c>
      <c r="U17" s="52">
        <v>64777</v>
      </c>
      <c r="V17" s="45">
        <v>310</v>
      </c>
      <c r="W17" s="46">
        <v>833501</v>
      </c>
      <c r="X17" s="47" t="s">
        <v>47</v>
      </c>
    </row>
    <row r="18" spans="2:24" s="8" customFormat="1" ht="30" customHeight="1">
      <c r="B18" s="9">
        <v>41006</v>
      </c>
      <c r="C18" s="10" t="s">
        <v>48</v>
      </c>
      <c r="D18" s="10" t="s">
        <v>37</v>
      </c>
      <c r="E18" s="10" t="s">
        <v>38</v>
      </c>
      <c r="F18" s="49">
        <v>10</v>
      </c>
      <c r="G18" s="40">
        <v>521388</v>
      </c>
      <c r="H18" s="29">
        <f t="shared" si="0"/>
        <v>55.35</v>
      </c>
      <c r="I18" s="26">
        <v>0</v>
      </c>
      <c r="J18" s="51" t="s">
        <v>31</v>
      </c>
      <c r="K18" s="40">
        <v>223680</v>
      </c>
      <c r="L18" s="29">
        <f t="shared" si="1"/>
        <v>23.75</v>
      </c>
      <c r="M18" s="52">
        <v>196919</v>
      </c>
      <c r="N18" s="29">
        <f t="shared" si="4"/>
        <v>20.9</v>
      </c>
      <c r="O18" s="53">
        <f t="shared" si="5"/>
        <v>941987</v>
      </c>
      <c r="P18" s="54">
        <v>140367</v>
      </c>
      <c r="Q18" s="52">
        <v>1871</v>
      </c>
      <c r="R18" s="52">
        <v>0</v>
      </c>
      <c r="S18" s="52">
        <v>0</v>
      </c>
      <c r="T18" s="52">
        <v>717</v>
      </c>
      <c r="U18" s="52">
        <v>58975</v>
      </c>
      <c r="V18" s="45">
        <v>-5935</v>
      </c>
      <c r="W18" s="46">
        <v>734122</v>
      </c>
      <c r="X18" s="47" t="s">
        <v>49</v>
      </c>
    </row>
    <row r="19" spans="2:24" s="8" customFormat="1" ht="30" customHeight="1">
      <c r="B19" s="9">
        <v>41007</v>
      </c>
      <c r="C19" s="10" t="s">
        <v>50</v>
      </c>
      <c r="D19" s="10" t="s">
        <v>37</v>
      </c>
      <c r="E19" s="10" t="s">
        <v>38</v>
      </c>
      <c r="F19" s="49">
        <v>10</v>
      </c>
      <c r="G19" s="40">
        <v>418701</v>
      </c>
      <c r="H19" s="29">
        <f t="shared" si="0"/>
        <v>58.99</v>
      </c>
      <c r="I19" s="26">
        <v>0</v>
      </c>
      <c r="J19" s="51" t="s">
        <v>31</v>
      </c>
      <c r="K19" s="40">
        <v>158256</v>
      </c>
      <c r="L19" s="29">
        <f t="shared" si="1"/>
        <v>22.3</v>
      </c>
      <c r="M19" s="52">
        <v>132790</v>
      </c>
      <c r="N19" s="29">
        <f t="shared" si="4"/>
        <v>18.71</v>
      </c>
      <c r="O19" s="53">
        <f t="shared" si="5"/>
        <v>709747</v>
      </c>
      <c r="P19" s="54">
        <v>87583</v>
      </c>
      <c r="Q19" s="52">
        <v>1496</v>
      </c>
      <c r="R19" s="52">
        <v>0</v>
      </c>
      <c r="S19" s="52">
        <v>0</v>
      </c>
      <c r="T19" s="52">
        <v>293</v>
      </c>
      <c r="U19" s="52">
        <v>63999</v>
      </c>
      <c r="V19" s="45">
        <v>-8588</v>
      </c>
      <c r="W19" s="46">
        <v>547788</v>
      </c>
      <c r="X19" s="47" t="s">
        <v>51</v>
      </c>
    </row>
    <row r="20" spans="2:24" s="8" customFormat="1" ht="30" customHeight="1">
      <c r="B20" s="9">
        <v>41025</v>
      </c>
      <c r="C20" s="10" t="s">
        <v>52</v>
      </c>
      <c r="D20" s="10" t="s">
        <v>37</v>
      </c>
      <c r="E20" s="10" t="s">
        <v>38</v>
      </c>
      <c r="F20" s="49">
        <v>10</v>
      </c>
      <c r="G20" s="40">
        <v>474668</v>
      </c>
      <c r="H20" s="29">
        <f t="shared" si="0"/>
        <v>54.43</v>
      </c>
      <c r="I20" s="26">
        <v>0</v>
      </c>
      <c r="J20" s="51" t="s">
        <v>31</v>
      </c>
      <c r="K20" s="40">
        <v>237659</v>
      </c>
      <c r="L20" s="29">
        <f t="shared" si="1"/>
        <v>27.25</v>
      </c>
      <c r="M20" s="52">
        <v>159772</v>
      </c>
      <c r="N20" s="29">
        <f t="shared" si="4"/>
        <v>18.32</v>
      </c>
      <c r="O20" s="53">
        <f t="shared" si="5"/>
        <v>872099</v>
      </c>
      <c r="P20" s="54">
        <v>120960</v>
      </c>
      <c r="Q20" s="52">
        <v>1768</v>
      </c>
      <c r="R20" s="52">
        <v>0</v>
      </c>
      <c r="S20" s="52">
        <v>0</v>
      </c>
      <c r="T20" s="52">
        <v>2096</v>
      </c>
      <c r="U20" s="52">
        <v>77547</v>
      </c>
      <c r="V20" s="45">
        <v>-6530</v>
      </c>
      <c r="W20" s="46">
        <v>663198</v>
      </c>
      <c r="X20" s="47" t="s">
        <v>53</v>
      </c>
    </row>
    <row r="21" spans="2:24" s="8" customFormat="1" ht="30" customHeight="1">
      <c r="B21" s="9">
        <v>41048</v>
      </c>
      <c r="C21" s="10" t="s">
        <v>54</v>
      </c>
      <c r="D21" s="10" t="s">
        <v>37</v>
      </c>
      <c r="E21" s="10" t="s">
        <v>38</v>
      </c>
      <c r="F21" s="49">
        <v>10</v>
      </c>
      <c r="G21" s="40">
        <v>313344</v>
      </c>
      <c r="H21" s="29">
        <f>SUM(100-J21-L21-N21)</f>
        <v>51.569999999999993</v>
      </c>
      <c r="I21" s="26">
        <v>0</v>
      </c>
      <c r="J21" s="51" t="s">
        <v>31</v>
      </c>
      <c r="K21" s="40">
        <v>151593</v>
      </c>
      <c r="L21" s="29">
        <f>ROUND(K21/O21*100,2)</f>
        <v>24.95</v>
      </c>
      <c r="M21" s="52">
        <v>142700</v>
      </c>
      <c r="N21" s="29">
        <f>ROUND(M21/O21*100,2)</f>
        <v>23.48</v>
      </c>
      <c r="O21" s="53">
        <f t="shared" si="5"/>
        <v>607637</v>
      </c>
      <c r="P21" s="54">
        <v>81358</v>
      </c>
      <c r="Q21" s="52">
        <v>989</v>
      </c>
      <c r="R21" s="52">
        <v>0</v>
      </c>
      <c r="S21" s="52">
        <v>0</v>
      </c>
      <c r="T21" s="52">
        <v>12</v>
      </c>
      <c r="U21" s="52">
        <v>26746</v>
      </c>
      <c r="V21" s="45">
        <v>-89220</v>
      </c>
      <c r="W21" s="46">
        <v>409312</v>
      </c>
      <c r="X21" s="47" t="s">
        <v>55</v>
      </c>
    </row>
    <row r="22" spans="2:24" s="8" customFormat="1" ht="30" customHeight="1">
      <c r="B22" s="9">
        <v>41014</v>
      </c>
      <c r="C22" s="10" t="s">
        <v>56</v>
      </c>
      <c r="D22" s="10" t="s">
        <v>37</v>
      </c>
      <c r="E22" s="10" t="s">
        <v>38</v>
      </c>
      <c r="F22" s="49">
        <v>10</v>
      </c>
      <c r="G22" s="40">
        <v>347807</v>
      </c>
      <c r="H22" s="29">
        <f>SUM(100-J22-L22-N22)</f>
        <v>57.509999999999991</v>
      </c>
      <c r="I22" s="26">
        <v>0</v>
      </c>
      <c r="J22" s="51" t="s">
        <v>31</v>
      </c>
      <c r="K22" s="40">
        <v>142992</v>
      </c>
      <c r="L22" s="29">
        <f>ROUND(K22/O22*100,2)</f>
        <v>23.65</v>
      </c>
      <c r="M22" s="52">
        <v>113912</v>
      </c>
      <c r="N22" s="29">
        <f>ROUND(M22/O22*100,2)</f>
        <v>18.84</v>
      </c>
      <c r="O22" s="53">
        <f t="shared" si="5"/>
        <v>604711</v>
      </c>
      <c r="P22" s="54">
        <v>75592</v>
      </c>
      <c r="Q22" s="52">
        <v>912</v>
      </c>
      <c r="R22" s="52">
        <v>0</v>
      </c>
      <c r="S22" s="52">
        <v>0</v>
      </c>
      <c r="T22" s="52">
        <v>897</v>
      </c>
      <c r="U22" s="52">
        <v>39320</v>
      </c>
      <c r="V22" s="45">
        <v>-11154</v>
      </c>
      <c r="W22" s="46">
        <v>476836</v>
      </c>
      <c r="X22" s="47" t="s">
        <v>57</v>
      </c>
    </row>
    <row r="23" spans="2:24" s="8" customFormat="1" ht="30" customHeight="1">
      <c r="B23" s="9">
        <v>41016</v>
      </c>
      <c r="C23" s="10" t="s">
        <v>58</v>
      </c>
      <c r="D23" s="10" t="s">
        <v>37</v>
      </c>
      <c r="E23" s="10" t="s">
        <v>38</v>
      </c>
      <c r="F23" s="49">
        <v>10</v>
      </c>
      <c r="G23" s="40">
        <v>152504</v>
      </c>
      <c r="H23" s="29">
        <f>SUM(100-J23-L23-N23)</f>
        <v>54.730000000000004</v>
      </c>
      <c r="I23" s="50">
        <v>0</v>
      </c>
      <c r="J23" s="51" t="s">
        <v>31</v>
      </c>
      <c r="K23" s="40">
        <v>67640</v>
      </c>
      <c r="L23" s="29">
        <f>ROUND(K23/O23*100,2)</f>
        <v>24.27</v>
      </c>
      <c r="M23" s="52">
        <v>58512</v>
      </c>
      <c r="N23" s="29">
        <f>ROUND(M23/O23*100,2)</f>
        <v>21</v>
      </c>
      <c r="O23" s="53">
        <f t="shared" si="5"/>
        <v>278656</v>
      </c>
      <c r="P23" s="54">
        <v>37343</v>
      </c>
      <c r="Q23" s="52">
        <v>547</v>
      </c>
      <c r="R23" s="52">
        <v>0</v>
      </c>
      <c r="S23" s="52">
        <v>0</v>
      </c>
      <c r="T23" s="52">
        <v>394</v>
      </c>
      <c r="U23" s="52">
        <v>11836</v>
      </c>
      <c r="V23" s="45">
        <v>-30055</v>
      </c>
      <c r="W23" s="46">
        <v>198481</v>
      </c>
      <c r="X23" s="47" t="s">
        <v>59</v>
      </c>
    </row>
    <row r="24" spans="2:24" s="8" customFormat="1" ht="30" customHeight="1">
      <c r="B24" s="9">
        <v>41020</v>
      </c>
      <c r="C24" s="10" t="s">
        <v>60</v>
      </c>
      <c r="D24" s="10" t="s">
        <v>37</v>
      </c>
      <c r="E24" s="10" t="s">
        <v>38</v>
      </c>
      <c r="F24" s="49">
        <v>10</v>
      </c>
      <c r="G24" s="40">
        <v>187893</v>
      </c>
      <c r="H24" s="29">
        <f t="shared" ref="H24:H32" si="6">SUM(100-J24-L24-N24)</f>
        <v>53.36999999999999</v>
      </c>
      <c r="I24" s="26">
        <v>0</v>
      </c>
      <c r="J24" s="51" t="s">
        <v>31</v>
      </c>
      <c r="K24" s="40">
        <v>94627</v>
      </c>
      <c r="L24" s="29">
        <f t="shared" ref="L24:L32" si="7">ROUND(K24/O24*100,2)</f>
        <v>26.87</v>
      </c>
      <c r="M24" s="52">
        <v>69586</v>
      </c>
      <c r="N24" s="29">
        <f t="shared" ref="N24:N32" si="8">ROUND(M24/O24*100,2)</f>
        <v>19.760000000000002</v>
      </c>
      <c r="O24" s="53">
        <f t="shared" si="5"/>
        <v>352106</v>
      </c>
      <c r="P24" s="54">
        <v>43661</v>
      </c>
      <c r="Q24" s="52">
        <v>501</v>
      </c>
      <c r="R24" s="52">
        <v>0</v>
      </c>
      <c r="S24" s="52">
        <v>0</v>
      </c>
      <c r="T24" s="52">
        <v>1225</v>
      </c>
      <c r="U24" s="52">
        <v>15645</v>
      </c>
      <c r="V24" s="45">
        <v>-29563</v>
      </c>
      <c r="W24" s="46">
        <v>261511</v>
      </c>
      <c r="X24" s="47" t="s">
        <v>61</v>
      </c>
    </row>
    <row r="25" spans="2:24" s="8" customFormat="1" ht="30" customHeight="1">
      <c r="B25" s="9">
        <v>41024</v>
      </c>
      <c r="C25" s="10" t="s">
        <v>62</v>
      </c>
      <c r="D25" s="10" t="s">
        <v>37</v>
      </c>
      <c r="E25" s="10" t="s">
        <v>38</v>
      </c>
      <c r="F25" s="49">
        <v>10</v>
      </c>
      <c r="G25" s="40">
        <v>80698</v>
      </c>
      <c r="H25" s="29">
        <f t="shared" si="6"/>
        <v>53.599999999999994</v>
      </c>
      <c r="I25" s="26">
        <v>0</v>
      </c>
      <c r="J25" s="51" t="s">
        <v>31</v>
      </c>
      <c r="K25" s="40">
        <v>40475</v>
      </c>
      <c r="L25" s="29">
        <f t="shared" si="7"/>
        <v>26.89</v>
      </c>
      <c r="M25" s="52">
        <v>29370</v>
      </c>
      <c r="N25" s="29">
        <f t="shared" si="8"/>
        <v>19.510000000000002</v>
      </c>
      <c r="O25" s="53">
        <f t="shared" si="5"/>
        <v>150543</v>
      </c>
      <c r="P25" s="54">
        <v>22270</v>
      </c>
      <c r="Q25" s="52">
        <v>238</v>
      </c>
      <c r="R25" s="52">
        <v>0</v>
      </c>
      <c r="S25" s="52">
        <v>0</v>
      </c>
      <c r="T25" s="52">
        <v>120</v>
      </c>
      <c r="U25" s="52">
        <v>7867</v>
      </c>
      <c r="V25" s="45">
        <v>-3951</v>
      </c>
      <c r="W25" s="46">
        <v>116097</v>
      </c>
      <c r="X25" s="47" t="s">
        <v>63</v>
      </c>
    </row>
    <row r="26" spans="2:24" s="8" customFormat="1" ht="30" customHeight="1">
      <c r="B26" s="9">
        <v>41021</v>
      </c>
      <c r="C26" s="10" t="s">
        <v>64</v>
      </c>
      <c r="D26" s="10" t="s">
        <v>37</v>
      </c>
      <c r="E26" s="10" t="s">
        <v>38</v>
      </c>
      <c r="F26" s="49">
        <v>10</v>
      </c>
      <c r="G26" s="40">
        <v>276123</v>
      </c>
      <c r="H26" s="29">
        <f t="shared" si="6"/>
        <v>54.769999999999996</v>
      </c>
      <c r="I26" s="50">
        <v>0</v>
      </c>
      <c r="J26" s="51" t="s">
        <v>31</v>
      </c>
      <c r="K26" s="40">
        <v>127266</v>
      </c>
      <c r="L26" s="29">
        <f t="shared" si="7"/>
        <v>25.25</v>
      </c>
      <c r="M26" s="52">
        <v>100724</v>
      </c>
      <c r="N26" s="29">
        <f t="shared" si="8"/>
        <v>19.98</v>
      </c>
      <c r="O26" s="53">
        <f t="shared" si="5"/>
        <v>504113</v>
      </c>
      <c r="P26" s="54">
        <v>70387</v>
      </c>
      <c r="Q26" s="52">
        <v>644</v>
      </c>
      <c r="R26" s="52">
        <v>0</v>
      </c>
      <c r="S26" s="52">
        <v>0</v>
      </c>
      <c r="T26" s="52">
        <v>766</v>
      </c>
      <c r="U26" s="52">
        <v>31154</v>
      </c>
      <c r="V26" s="45">
        <v>-6584</v>
      </c>
      <c r="W26" s="46">
        <v>394578</v>
      </c>
      <c r="X26" s="47" t="s">
        <v>65</v>
      </c>
    </row>
    <row r="27" spans="2:24" s="8" customFormat="1" ht="30" customHeight="1">
      <c r="B27" s="9">
        <v>41035</v>
      </c>
      <c r="C27" s="10" t="s">
        <v>66</v>
      </c>
      <c r="D27" s="10" t="s">
        <v>37</v>
      </c>
      <c r="E27" s="10" t="s">
        <v>38</v>
      </c>
      <c r="F27" s="49">
        <v>10</v>
      </c>
      <c r="G27" s="40">
        <v>109268</v>
      </c>
      <c r="H27" s="29">
        <f t="shared" si="6"/>
        <v>63.7</v>
      </c>
      <c r="I27" s="26">
        <v>0</v>
      </c>
      <c r="J27" s="51" t="s">
        <v>31</v>
      </c>
      <c r="K27" s="40">
        <v>39249</v>
      </c>
      <c r="L27" s="29">
        <f t="shared" si="7"/>
        <v>22.88</v>
      </c>
      <c r="M27" s="52">
        <v>23017</v>
      </c>
      <c r="N27" s="29">
        <f t="shared" si="8"/>
        <v>13.42</v>
      </c>
      <c r="O27" s="53">
        <f t="shared" si="5"/>
        <v>171534</v>
      </c>
      <c r="P27" s="54">
        <v>17222</v>
      </c>
      <c r="Q27" s="52">
        <v>367</v>
      </c>
      <c r="R27" s="52">
        <v>0</v>
      </c>
      <c r="S27" s="52">
        <v>0</v>
      </c>
      <c r="T27" s="52">
        <v>0</v>
      </c>
      <c r="U27" s="52">
        <v>25420</v>
      </c>
      <c r="V27" s="45">
        <v>-4049</v>
      </c>
      <c r="W27" s="46">
        <v>124476</v>
      </c>
      <c r="X27" s="47" t="s">
        <v>67</v>
      </c>
    </row>
    <row r="28" spans="2:24" s="8" customFormat="1" ht="30" customHeight="1">
      <c r="B28" s="9">
        <v>41038</v>
      </c>
      <c r="C28" s="10" t="s">
        <v>68</v>
      </c>
      <c r="D28" s="10" t="s">
        <v>37</v>
      </c>
      <c r="E28" s="10" t="s">
        <v>38</v>
      </c>
      <c r="F28" s="49">
        <v>10</v>
      </c>
      <c r="G28" s="40">
        <v>167938</v>
      </c>
      <c r="H28" s="29">
        <f t="shared" si="6"/>
        <v>54.099999999999994</v>
      </c>
      <c r="I28" s="26">
        <v>0</v>
      </c>
      <c r="J28" s="51" t="s">
        <v>31</v>
      </c>
      <c r="K28" s="40">
        <v>83549</v>
      </c>
      <c r="L28" s="29">
        <f t="shared" si="7"/>
        <v>26.92</v>
      </c>
      <c r="M28" s="52">
        <v>58921</v>
      </c>
      <c r="N28" s="29">
        <f t="shared" si="8"/>
        <v>18.98</v>
      </c>
      <c r="O28" s="53">
        <f t="shared" si="5"/>
        <v>310408</v>
      </c>
      <c r="P28" s="54">
        <v>49983</v>
      </c>
      <c r="Q28" s="52">
        <v>290</v>
      </c>
      <c r="R28" s="52">
        <v>0</v>
      </c>
      <c r="S28" s="52">
        <v>0</v>
      </c>
      <c r="T28" s="52">
        <v>140</v>
      </c>
      <c r="U28" s="52">
        <v>14723</v>
      </c>
      <c r="V28" s="45">
        <v>-4055</v>
      </c>
      <c r="W28" s="46">
        <v>241217</v>
      </c>
      <c r="X28" s="47" t="s">
        <v>69</v>
      </c>
    </row>
    <row r="29" spans="2:24" s="8" customFormat="1" ht="30" customHeight="1">
      <c r="B29" s="9">
        <v>41042</v>
      </c>
      <c r="C29" s="10" t="s">
        <v>70</v>
      </c>
      <c r="D29" s="10" t="s">
        <v>37</v>
      </c>
      <c r="E29" s="10" t="s">
        <v>38</v>
      </c>
      <c r="F29" s="49">
        <v>10</v>
      </c>
      <c r="G29" s="40">
        <v>64811</v>
      </c>
      <c r="H29" s="29">
        <f t="shared" si="6"/>
        <v>47.160000000000004</v>
      </c>
      <c r="I29" s="55">
        <v>0</v>
      </c>
      <c r="J29" s="51" t="s">
        <v>31</v>
      </c>
      <c r="K29" s="40">
        <v>40798</v>
      </c>
      <c r="L29" s="29">
        <f t="shared" si="7"/>
        <v>29.69</v>
      </c>
      <c r="M29" s="52">
        <v>31814</v>
      </c>
      <c r="N29" s="29">
        <f t="shared" si="8"/>
        <v>23.15</v>
      </c>
      <c r="O29" s="53">
        <f t="shared" si="5"/>
        <v>137423</v>
      </c>
      <c r="P29" s="54">
        <v>28787</v>
      </c>
      <c r="Q29" s="52">
        <v>0</v>
      </c>
      <c r="R29" s="52">
        <v>0</v>
      </c>
      <c r="S29" s="52">
        <v>0</v>
      </c>
      <c r="T29" s="52">
        <v>0</v>
      </c>
      <c r="U29" s="52">
        <v>5937</v>
      </c>
      <c r="V29" s="45">
        <v>-2285</v>
      </c>
      <c r="W29" s="46">
        <v>100414</v>
      </c>
      <c r="X29" s="47" t="s">
        <v>71</v>
      </c>
    </row>
    <row r="30" spans="2:24" s="8" customFormat="1" ht="30" customHeight="1">
      <c r="B30" s="9">
        <v>41043</v>
      </c>
      <c r="C30" s="10" t="s">
        <v>72</v>
      </c>
      <c r="D30" s="10" t="s">
        <v>37</v>
      </c>
      <c r="E30" s="49" t="s">
        <v>38</v>
      </c>
      <c r="F30" s="49">
        <v>10</v>
      </c>
      <c r="G30" s="40">
        <v>148654</v>
      </c>
      <c r="H30" s="29">
        <f t="shared" si="6"/>
        <v>60.600000000000009</v>
      </c>
      <c r="I30" s="26">
        <v>0</v>
      </c>
      <c r="J30" s="51" t="s">
        <v>31</v>
      </c>
      <c r="K30" s="40">
        <v>53528</v>
      </c>
      <c r="L30" s="29">
        <f t="shared" si="7"/>
        <v>21.82</v>
      </c>
      <c r="M30" s="52">
        <v>43139</v>
      </c>
      <c r="N30" s="56">
        <f t="shared" si="8"/>
        <v>17.579999999999998</v>
      </c>
      <c r="O30" s="53">
        <f t="shared" si="5"/>
        <v>245321</v>
      </c>
      <c r="P30" s="54">
        <v>23665</v>
      </c>
      <c r="Q30" s="52">
        <v>489</v>
      </c>
      <c r="R30" s="52">
        <v>0</v>
      </c>
      <c r="S30" s="52">
        <v>0</v>
      </c>
      <c r="T30" s="52">
        <v>427</v>
      </c>
      <c r="U30" s="52">
        <v>19907</v>
      </c>
      <c r="V30" s="45">
        <v>-36587</v>
      </c>
      <c r="W30" s="46">
        <v>164246</v>
      </c>
      <c r="X30" s="47" t="s">
        <v>73</v>
      </c>
    </row>
    <row r="31" spans="2:24" s="8" customFormat="1" ht="30" customHeight="1">
      <c r="B31" s="9">
        <v>41044</v>
      </c>
      <c r="C31" s="10" t="s">
        <v>74</v>
      </c>
      <c r="D31" s="10" t="s">
        <v>37</v>
      </c>
      <c r="E31" s="10" t="s">
        <v>38</v>
      </c>
      <c r="F31" s="49">
        <v>10</v>
      </c>
      <c r="G31" s="40">
        <v>749205</v>
      </c>
      <c r="H31" s="29">
        <f t="shared" si="6"/>
        <v>73.080000000000013</v>
      </c>
      <c r="I31" s="26">
        <v>0</v>
      </c>
      <c r="J31" s="51" t="s">
        <v>31</v>
      </c>
      <c r="K31" s="40">
        <v>163916</v>
      </c>
      <c r="L31" s="29">
        <f t="shared" si="7"/>
        <v>15.99</v>
      </c>
      <c r="M31" s="52">
        <v>112072</v>
      </c>
      <c r="N31" s="56">
        <f t="shared" si="8"/>
        <v>10.93</v>
      </c>
      <c r="O31" s="53">
        <f t="shared" si="5"/>
        <v>1025193</v>
      </c>
      <c r="P31" s="54">
        <v>53439</v>
      </c>
      <c r="Q31" s="52">
        <v>1476</v>
      </c>
      <c r="R31" s="52">
        <v>0</v>
      </c>
      <c r="S31" s="52">
        <v>0</v>
      </c>
      <c r="T31" s="52">
        <v>82654</v>
      </c>
      <c r="U31" s="52">
        <v>239591</v>
      </c>
      <c r="V31" s="45">
        <v>1744</v>
      </c>
      <c r="W31" s="46">
        <v>649777</v>
      </c>
      <c r="X31" s="47" t="s">
        <v>75</v>
      </c>
    </row>
    <row r="32" spans="2:24" s="8" customFormat="1" ht="30" customHeight="1">
      <c r="B32" s="9">
        <v>41047</v>
      </c>
      <c r="C32" s="10" t="s">
        <v>76</v>
      </c>
      <c r="D32" s="10" t="s">
        <v>37</v>
      </c>
      <c r="E32" s="10" t="s">
        <v>38</v>
      </c>
      <c r="F32" s="49">
        <v>10</v>
      </c>
      <c r="G32" s="40">
        <v>131971</v>
      </c>
      <c r="H32" s="29">
        <f t="shared" si="6"/>
        <v>58.019999999999996</v>
      </c>
      <c r="I32" s="26">
        <v>0</v>
      </c>
      <c r="J32" s="51" t="s">
        <v>31</v>
      </c>
      <c r="K32" s="40">
        <v>59422</v>
      </c>
      <c r="L32" s="29">
        <f t="shared" si="7"/>
        <v>26.12</v>
      </c>
      <c r="M32" s="57">
        <v>36072</v>
      </c>
      <c r="N32" s="56">
        <f t="shared" si="8"/>
        <v>15.86</v>
      </c>
      <c r="O32" s="58">
        <f t="shared" si="5"/>
        <v>227465</v>
      </c>
      <c r="P32" s="54">
        <v>30386</v>
      </c>
      <c r="Q32" s="52">
        <v>629</v>
      </c>
      <c r="R32" s="52">
        <v>0</v>
      </c>
      <c r="S32" s="57">
        <v>0</v>
      </c>
      <c r="T32" s="52">
        <v>0</v>
      </c>
      <c r="U32" s="40">
        <v>18568</v>
      </c>
      <c r="V32" s="59">
        <v>-3303</v>
      </c>
      <c r="W32" s="46">
        <v>174579</v>
      </c>
      <c r="X32" s="47" t="s">
        <v>77</v>
      </c>
    </row>
    <row r="33" spans="2:24" s="8" customFormat="1" ht="30" customHeight="1">
      <c r="B33" s="60">
        <v>41301</v>
      </c>
      <c r="C33" s="61" t="s">
        <v>78</v>
      </c>
      <c r="D33" s="61" t="s">
        <v>79</v>
      </c>
      <c r="E33" s="62" t="s">
        <v>80</v>
      </c>
      <c r="F33" s="62">
        <v>12</v>
      </c>
      <c r="G33" s="63" t="s">
        <v>31</v>
      </c>
      <c r="H33" s="64" t="s">
        <v>31</v>
      </c>
      <c r="I33" s="64" t="s">
        <v>31</v>
      </c>
      <c r="J33" s="65" t="s">
        <v>31</v>
      </c>
      <c r="K33" s="63" t="s">
        <v>31</v>
      </c>
      <c r="L33" s="64" t="s">
        <v>31</v>
      </c>
      <c r="M33" s="65" t="s">
        <v>31</v>
      </c>
      <c r="N33" s="64" t="s">
        <v>31</v>
      </c>
      <c r="O33" s="66" t="s">
        <v>31</v>
      </c>
      <c r="P33" s="67" t="s">
        <v>31</v>
      </c>
      <c r="Q33" s="68" t="s">
        <v>29</v>
      </c>
      <c r="R33" s="68" t="s">
        <v>29</v>
      </c>
      <c r="S33" s="68" t="s">
        <v>29</v>
      </c>
      <c r="T33" s="68" t="s">
        <v>31</v>
      </c>
      <c r="U33" s="69" t="s">
        <v>31</v>
      </c>
      <c r="V33" s="68" t="s">
        <v>31</v>
      </c>
      <c r="W33" s="70">
        <v>356529</v>
      </c>
      <c r="X33" s="71" t="s">
        <v>81</v>
      </c>
    </row>
    <row r="34" spans="2:24" s="8" customFormat="1" ht="30" customHeight="1">
      <c r="B34" s="9">
        <v>41302</v>
      </c>
      <c r="C34" s="10" t="s">
        <v>82</v>
      </c>
      <c r="D34" s="10" t="s">
        <v>79</v>
      </c>
      <c r="E34" s="10" t="s">
        <v>80</v>
      </c>
      <c r="F34" s="10">
        <v>12</v>
      </c>
      <c r="G34" s="56" t="s">
        <v>31</v>
      </c>
      <c r="H34" s="56" t="s">
        <v>31</v>
      </c>
      <c r="I34" s="56" t="s">
        <v>31</v>
      </c>
      <c r="J34" s="56" t="s">
        <v>31</v>
      </c>
      <c r="K34" s="56" t="s">
        <v>31</v>
      </c>
      <c r="L34" s="56" t="s">
        <v>31</v>
      </c>
      <c r="M34" s="51" t="s">
        <v>31</v>
      </c>
      <c r="N34" s="56" t="s">
        <v>31</v>
      </c>
      <c r="O34" s="72" t="s">
        <v>31</v>
      </c>
      <c r="P34" s="73" t="s">
        <v>31</v>
      </c>
      <c r="Q34" s="74" t="s">
        <v>29</v>
      </c>
      <c r="R34" s="74" t="s">
        <v>29</v>
      </c>
      <c r="S34" s="74" t="s">
        <v>29</v>
      </c>
      <c r="T34" s="74" t="s">
        <v>31</v>
      </c>
      <c r="U34" s="74" t="s">
        <v>31</v>
      </c>
      <c r="V34" s="75" t="s">
        <v>31</v>
      </c>
      <c r="W34" s="40">
        <v>316519</v>
      </c>
      <c r="X34" s="47" t="s">
        <v>83</v>
      </c>
    </row>
    <row r="35" spans="2:24" s="8" customFormat="1" ht="30" customHeight="1" thickBot="1">
      <c r="B35" s="76">
        <v>41303</v>
      </c>
      <c r="C35" s="77" t="s">
        <v>84</v>
      </c>
      <c r="D35" s="77" t="s">
        <v>79</v>
      </c>
      <c r="E35" s="77" t="s">
        <v>80</v>
      </c>
      <c r="F35" s="77">
        <v>12</v>
      </c>
      <c r="G35" s="78" t="s">
        <v>31</v>
      </c>
      <c r="H35" s="78" t="s">
        <v>31</v>
      </c>
      <c r="I35" s="78" t="s">
        <v>31</v>
      </c>
      <c r="J35" s="78" t="s">
        <v>31</v>
      </c>
      <c r="K35" s="78" t="s">
        <v>31</v>
      </c>
      <c r="L35" s="78" t="s">
        <v>31</v>
      </c>
      <c r="M35" s="79" t="s">
        <v>31</v>
      </c>
      <c r="N35" s="78" t="s">
        <v>31</v>
      </c>
      <c r="O35" s="80" t="s">
        <v>31</v>
      </c>
      <c r="P35" s="81" t="s">
        <v>31</v>
      </c>
      <c r="Q35" s="82" t="s">
        <v>29</v>
      </c>
      <c r="R35" s="82" t="s">
        <v>29</v>
      </c>
      <c r="S35" s="82" t="s">
        <v>29</v>
      </c>
      <c r="T35" s="82" t="s">
        <v>31</v>
      </c>
      <c r="U35" s="82" t="s">
        <v>31</v>
      </c>
      <c r="V35" s="82" t="s">
        <v>31</v>
      </c>
      <c r="W35" s="83">
        <v>765905</v>
      </c>
      <c r="X35" s="84" t="s">
        <v>85</v>
      </c>
    </row>
    <row r="36" spans="2:24" ht="17.100000000000001" customHeight="1">
      <c r="C36" s="85"/>
    </row>
    <row r="37" spans="2:24" ht="17.100000000000001" customHeight="1"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</row>
    <row r="38" spans="2:24" ht="15.9" customHeight="1"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</row>
    <row r="39" spans="2:24" ht="15.9" customHeight="1"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</row>
    <row r="40" spans="2:24" ht="15.9" customHeight="1"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</row>
    <row r="41" spans="2:24" ht="15.9" customHeight="1"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</row>
  </sheetData>
  <mergeCells count="24">
    <mergeCell ref="O3:O5"/>
    <mergeCell ref="U1:X1"/>
    <mergeCell ref="D2:D6"/>
    <mergeCell ref="E2:E6"/>
    <mergeCell ref="F2:F6"/>
    <mergeCell ref="G2:L2"/>
    <mergeCell ref="M2:O2"/>
    <mergeCell ref="P2:P5"/>
    <mergeCell ref="Q2:Q5"/>
    <mergeCell ref="R2:R5"/>
    <mergeCell ref="S2:S5"/>
    <mergeCell ref="T2:T5"/>
    <mergeCell ref="U2:U5"/>
    <mergeCell ref="V2:V5"/>
    <mergeCell ref="W2:W5"/>
    <mergeCell ref="X2:X12"/>
    <mergeCell ref="M4:M5"/>
    <mergeCell ref="N4:N5"/>
    <mergeCell ref="G4:G5"/>
    <mergeCell ref="H4:H5"/>
    <mergeCell ref="I4:I5"/>
    <mergeCell ref="J4:J5"/>
    <mergeCell ref="K4:K5"/>
    <mergeCell ref="L4:L5"/>
  </mergeCells>
  <phoneticPr fontId="2"/>
  <printOptions horizontalCentered="1" gridLinesSet="0"/>
  <pageMargins left="0.35433070866141736" right="0.31496062992125984" top="0.98425196850393704" bottom="0.59055118110236227" header="0.51181102362204722" footer="0.51181102362204722"/>
  <pageSetup paperSize="9" scale="54" orientation="portrait" r:id="rId1"/>
  <headerFooter alignWithMargins="0"/>
  <colBreaks count="1" manualBreakCount="1">
    <brk id="15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3A5E7-1D43-4233-A98F-5D68AF704D0C}">
  <sheetPr syncVertical="1" syncRef="D7" transitionEvaluation="1">
    <tabColor theme="4"/>
  </sheetPr>
  <dimension ref="A1:AE60"/>
  <sheetViews>
    <sheetView showGridLines="0" view="pageBreakPreview" zoomScaleNormal="80" zoomScaleSheetLayoutView="100" workbookViewId="0">
      <pane xSplit="3" ySplit="6" topLeftCell="D7" activePane="bottomRight" state="frozen"/>
      <selection activeCell="F29" sqref="F29"/>
      <selection pane="topRight" activeCell="F29" sqref="F29"/>
      <selection pane="bottomLeft" activeCell="F29" sqref="F29"/>
      <selection pane="bottomRight" activeCell="Y45" sqref="Y45"/>
    </sheetView>
  </sheetViews>
  <sheetFormatPr defaultColWidth="10.59765625" defaultRowHeight="15.9" customHeight="1"/>
  <cols>
    <col min="1" max="1" width="1.69921875" style="5" customWidth="1"/>
    <col min="2" max="2" width="12.59765625" style="5" customWidth="1"/>
    <col min="3" max="3" width="10.59765625" style="86" customWidth="1"/>
    <col min="4" max="7" width="12.59765625" style="5" customWidth="1"/>
    <col min="8" max="8" width="13.19921875" style="5" customWidth="1"/>
    <col min="9" max="9" width="12.59765625" style="5" customWidth="1"/>
    <col min="10" max="14" width="13" style="5" customWidth="1"/>
    <col min="15" max="15" width="11.5" style="5" customWidth="1"/>
    <col min="16" max="16" width="11.59765625" style="5" customWidth="1"/>
    <col min="17" max="17" width="12.59765625" style="5" customWidth="1"/>
    <col min="18" max="18" width="11" style="5" customWidth="1"/>
    <col min="19" max="19" width="12.8984375" style="5" customWidth="1"/>
    <col min="20" max="20" width="5.59765625" style="86" customWidth="1"/>
    <col min="21" max="21" width="1.19921875" style="5" customWidth="1"/>
    <col min="22" max="23" width="12.59765625" style="5" customWidth="1"/>
    <col min="24" max="24" width="15.59765625" style="5" customWidth="1"/>
    <col min="25" max="25" width="19.09765625" style="87" bestFit="1" customWidth="1"/>
    <col min="26" max="26" width="13.19921875" style="5" bestFit="1" customWidth="1"/>
    <col min="27" max="256" width="10.59765625" style="5"/>
    <col min="257" max="257" width="1.69921875" style="5" customWidth="1"/>
    <col min="258" max="258" width="12.59765625" style="5" customWidth="1"/>
    <col min="259" max="259" width="10.59765625" style="5"/>
    <col min="260" max="263" width="12.59765625" style="5" customWidth="1"/>
    <col min="264" max="264" width="13.19921875" style="5" customWidth="1"/>
    <col min="265" max="265" width="12.59765625" style="5" customWidth="1"/>
    <col min="266" max="270" width="13" style="5" customWidth="1"/>
    <col min="271" max="271" width="11.5" style="5" customWidth="1"/>
    <col min="272" max="272" width="11.59765625" style="5" customWidth="1"/>
    <col min="273" max="273" width="12.59765625" style="5" customWidth="1"/>
    <col min="274" max="274" width="11" style="5" customWidth="1"/>
    <col min="275" max="275" width="12.8984375" style="5" customWidth="1"/>
    <col min="276" max="276" width="5.59765625" style="5" customWidth="1"/>
    <col min="277" max="277" width="1.19921875" style="5" customWidth="1"/>
    <col min="278" max="279" width="12.59765625" style="5" customWidth="1"/>
    <col min="280" max="280" width="15.59765625" style="5" customWidth="1"/>
    <col min="281" max="281" width="19.09765625" style="5" bestFit="1" customWidth="1"/>
    <col min="282" max="282" width="13.19921875" style="5" bestFit="1" customWidth="1"/>
    <col min="283" max="512" width="10.59765625" style="5"/>
    <col min="513" max="513" width="1.69921875" style="5" customWidth="1"/>
    <col min="514" max="514" width="12.59765625" style="5" customWidth="1"/>
    <col min="515" max="515" width="10.59765625" style="5"/>
    <col min="516" max="519" width="12.59765625" style="5" customWidth="1"/>
    <col min="520" max="520" width="13.19921875" style="5" customWidth="1"/>
    <col min="521" max="521" width="12.59765625" style="5" customWidth="1"/>
    <col min="522" max="526" width="13" style="5" customWidth="1"/>
    <col min="527" max="527" width="11.5" style="5" customWidth="1"/>
    <col min="528" max="528" width="11.59765625" style="5" customWidth="1"/>
    <col min="529" max="529" width="12.59765625" style="5" customWidth="1"/>
    <col min="530" max="530" width="11" style="5" customWidth="1"/>
    <col min="531" max="531" width="12.8984375" style="5" customWidth="1"/>
    <col min="532" max="532" width="5.59765625" style="5" customWidth="1"/>
    <col min="533" max="533" width="1.19921875" style="5" customWidth="1"/>
    <col min="534" max="535" width="12.59765625" style="5" customWidth="1"/>
    <col min="536" max="536" width="15.59765625" style="5" customWidth="1"/>
    <col min="537" max="537" width="19.09765625" style="5" bestFit="1" customWidth="1"/>
    <col min="538" max="538" width="13.19921875" style="5" bestFit="1" customWidth="1"/>
    <col min="539" max="768" width="10.59765625" style="5"/>
    <col min="769" max="769" width="1.69921875" style="5" customWidth="1"/>
    <col min="770" max="770" width="12.59765625" style="5" customWidth="1"/>
    <col min="771" max="771" width="10.59765625" style="5"/>
    <col min="772" max="775" width="12.59765625" style="5" customWidth="1"/>
    <col min="776" max="776" width="13.19921875" style="5" customWidth="1"/>
    <col min="777" max="777" width="12.59765625" style="5" customWidth="1"/>
    <col min="778" max="782" width="13" style="5" customWidth="1"/>
    <col min="783" max="783" width="11.5" style="5" customWidth="1"/>
    <col min="784" max="784" width="11.59765625" style="5" customWidth="1"/>
    <col min="785" max="785" width="12.59765625" style="5" customWidth="1"/>
    <col min="786" max="786" width="11" style="5" customWidth="1"/>
    <col min="787" max="787" width="12.8984375" style="5" customWidth="1"/>
    <col min="788" max="788" width="5.59765625" style="5" customWidth="1"/>
    <col min="789" max="789" width="1.19921875" style="5" customWidth="1"/>
    <col min="790" max="791" width="12.59765625" style="5" customWidth="1"/>
    <col min="792" max="792" width="15.59765625" style="5" customWidth="1"/>
    <col min="793" max="793" width="19.09765625" style="5" bestFit="1" customWidth="1"/>
    <col min="794" max="794" width="13.19921875" style="5" bestFit="1" customWidth="1"/>
    <col min="795" max="1024" width="10.59765625" style="5"/>
    <col min="1025" max="1025" width="1.69921875" style="5" customWidth="1"/>
    <col min="1026" max="1026" width="12.59765625" style="5" customWidth="1"/>
    <col min="1027" max="1027" width="10.59765625" style="5"/>
    <col min="1028" max="1031" width="12.59765625" style="5" customWidth="1"/>
    <col min="1032" max="1032" width="13.19921875" style="5" customWidth="1"/>
    <col min="1033" max="1033" width="12.59765625" style="5" customWidth="1"/>
    <col min="1034" max="1038" width="13" style="5" customWidth="1"/>
    <col min="1039" max="1039" width="11.5" style="5" customWidth="1"/>
    <col min="1040" max="1040" width="11.59765625" style="5" customWidth="1"/>
    <col min="1041" max="1041" width="12.59765625" style="5" customWidth="1"/>
    <col min="1042" max="1042" width="11" style="5" customWidth="1"/>
    <col min="1043" max="1043" width="12.8984375" style="5" customWidth="1"/>
    <col min="1044" max="1044" width="5.59765625" style="5" customWidth="1"/>
    <col min="1045" max="1045" width="1.19921875" style="5" customWidth="1"/>
    <col min="1046" max="1047" width="12.59765625" style="5" customWidth="1"/>
    <col min="1048" max="1048" width="15.59765625" style="5" customWidth="1"/>
    <col min="1049" max="1049" width="19.09765625" style="5" bestFit="1" customWidth="1"/>
    <col min="1050" max="1050" width="13.19921875" style="5" bestFit="1" customWidth="1"/>
    <col min="1051" max="1280" width="10.59765625" style="5"/>
    <col min="1281" max="1281" width="1.69921875" style="5" customWidth="1"/>
    <col min="1282" max="1282" width="12.59765625" style="5" customWidth="1"/>
    <col min="1283" max="1283" width="10.59765625" style="5"/>
    <col min="1284" max="1287" width="12.59765625" style="5" customWidth="1"/>
    <col min="1288" max="1288" width="13.19921875" style="5" customWidth="1"/>
    <col min="1289" max="1289" width="12.59765625" style="5" customWidth="1"/>
    <col min="1290" max="1294" width="13" style="5" customWidth="1"/>
    <col min="1295" max="1295" width="11.5" style="5" customWidth="1"/>
    <col min="1296" max="1296" width="11.59765625" style="5" customWidth="1"/>
    <col min="1297" max="1297" width="12.59765625" style="5" customWidth="1"/>
    <col min="1298" max="1298" width="11" style="5" customWidth="1"/>
    <col min="1299" max="1299" width="12.8984375" style="5" customWidth="1"/>
    <col min="1300" max="1300" width="5.59765625" style="5" customWidth="1"/>
    <col min="1301" max="1301" width="1.19921875" style="5" customWidth="1"/>
    <col min="1302" max="1303" width="12.59765625" style="5" customWidth="1"/>
    <col min="1304" max="1304" width="15.59765625" style="5" customWidth="1"/>
    <col min="1305" max="1305" width="19.09765625" style="5" bestFit="1" customWidth="1"/>
    <col min="1306" max="1306" width="13.19921875" style="5" bestFit="1" customWidth="1"/>
    <col min="1307" max="1536" width="10.59765625" style="5"/>
    <col min="1537" max="1537" width="1.69921875" style="5" customWidth="1"/>
    <col min="1538" max="1538" width="12.59765625" style="5" customWidth="1"/>
    <col min="1539" max="1539" width="10.59765625" style="5"/>
    <col min="1540" max="1543" width="12.59765625" style="5" customWidth="1"/>
    <col min="1544" max="1544" width="13.19921875" style="5" customWidth="1"/>
    <col min="1545" max="1545" width="12.59765625" style="5" customWidth="1"/>
    <col min="1546" max="1550" width="13" style="5" customWidth="1"/>
    <col min="1551" max="1551" width="11.5" style="5" customWidth="1"/>
    <col min="1552" max="1552" width="11.59765625" style="5" customWidth="1"/>
    <col min="1553" max="1553" width="12.59765625" style="5" customWidth="1"/>
    <col min="1554" max="1554" width="11" style="5" customWidth="1"/>
    <col min="1555" max="1555" width="12.8984375" style="5" customWidth="1"/>
    <col min="1556" max="1556" width="5.59765625" style="5" customWidth="1"/>
    <col min="1557" max="1557" width="1.19921875" style="5" customWidth="1"/>
    <col min="1558" max="1559" width="12.59765625" style="5" customWidth="1"/>
    <col min="1560" max="1560" width="15.59765625" style="5" customWidth="1"/>
    <col min="1561" max="1561" width="19.09765625" style="5" bestFit="1" customWidth="1"/>
    <col min="1562" max="1562" width="13.19921875" style="5" bestFit="1" customWidth="1"/>
    <col min="1563" max="1792" width="10.59765625" style="5"/>
    <col min="1793" max="1793" width="1.69921875" style="5" customWidth="1"/>
    <col min="1794" max="1794" width="12.59765625" style="5" customWidth="1"/>
    <col min="1795" max="1795" width="10.59765625" style="5"/>
    <col min="1796" max="1799" width="12.59765625" style="5" customWidth="1"/>
    <col min="1800" max="1800" width="13.19921875" style="5" customWidth="1"/>
    <col min="1801" max="1801" width="12.59765625" style="5" customWidth="1"/>
    <col min="1802" max="1806" width="13" style="5" customWidth="1"/>
    <col min="1807" max="1807" width="11.5" style="5" customWidth="1"/>
    <col min="1808" max="1808" width="11.59765625" style="5" customWidth="1"/>
    <col min="1809" max="1809" width="12.59765625" style="5" customWidth="1"/>
    <col min="1810" max="1810" width="11" style="5" customWidth="1"/>
    <col min="1811" max="1811" width="12.8984375" style="5" customWidth="1"/>
    <col min="1812" max="1812" width="5.59765625" style="5" customWidth="1"/>
    <col min="1813" max="1813" width="1.19921875" style="5" customWidth="1"/>
    <col min="1814" max="1815" width="12.59765625" style="5" customWidth="1"/>
    <col min="1816" max="1816" width="15.59765625" style="5" customWidth="1"/>
    <col min="1817" max="1817" width="19.09765625" style="5" bestFit="1" customWidth="1"/>
    <col min="1818" max="1818" width="13.19921875" style="5" bestFit="1" customWidth="1"/>
    <col min="1819" max="2048" width="10.59765625" style="5"/>
    <col min="2049" max="2049" width="1.69921875" style="5" customWidth="1"/>
    <col min="2050" max="2050" width="12.59765625" style="5" customWidth="1"/>
    <col min="2051" max="2051" width="10.59765625" style="5"/>
    <col min="2052" max="2055" width="12.59765625" style="5" customWidth="1"/>
    <col min="2056" max="2056" width="13.19921875" style="5" customWidth="1"/>
    <col min="2057" max="2057" width="12.59765625" style="5" customWidth="1"/>
    <col min="2058" max="2062" width="13" style="5" customWidth="1"/>
    <col min="2063" max="2063" width="11.5" style="5" customWidth="1"/>
    <col min="2064" max="2064" width="11.59765625" style="5" customWidth="1"/>
    <col min="2065" max="2065" width="12.59765625" style="5" customWidth="1"/>
    <col min="2066" max="2066" width="11" style="5" customWidth="1"/>
    <col min="2067" max="2067" width="12.8984375" style="5" customWidth="1"/>
    <col min="2068" max="2068" width="5.59765625" style="5" customWidth="1"/>
    <col min="2069" max="2069" width="1.19921875" style="5" customWidth="1"/>
    <col min="2070" max="2071" width="12.59765625" style="5" customWidth="1"/>
    <col min="2072" max="2072" width="15.59765625" style="5" customWidth="1"/>
    <col min="2073" max="2073" width="19.09765625" style="5" bestFit="1" customWidth="1"/>
    <col min="2074" max="2074" width="13.19921875" style="5" bestFit="1" customWidth="1"/>
    <col min="2075" max="2304" width="10.59765625" style="5"/>
    <col min="2305" max="2305" width="1.69921875" style="5" customWidth="1"/>
    <col min="2306" max="2306" width="12.59765625" style="5" customWidth="1"/>
    <col min="2307" max="2307" width="10.59765625" style="5"/>
    <col min="2308" max="2311" width="12.59765625" style="5" customWidth="1"/>
    <col min="2312" max="2312" width="13.19921875" style="5" customWidth="1"/>
    <col min="2313" max="2313" width="12.59765625" style="5" customWidth="1"/>
    <col min="2314" max="2318" width="13" style="5" customWidth="1"/>
    <col min="2319" max="2319" width="11.5" style="5" customWidth="1"/>
    <col min="2320" max="2320" width="11.59765625" style="5" customWidth="1"/>
    <col min="2321" max="2321" width="12.59765625" style="5" customWidth="1"/>
    <col min="2322" max="2322" width="11" style="5" customWidth="1"/>
    <col min="2323" max="2323" width="12.8984375" style="5" customWidth="1"/>
    <col min="2324" max="2324" width="5.59765625" style="5" customWidth="1"/>
    <col min="2325" max="2325" width="1.19921875" style="5" customWidth="1"/>
    <col min="2326" max="2327" width="12.59765625" style="5" customWidth="1"/>
    <col min="2328" max="2328" width="15.59765625" style="5" customWidth="1"/>
    <col min="2329" max="2329" width="19.09765625" style="5" bestFit="1" customWidth="1"/>
    <col min="2330" max="2330" width="13.19921875" style="5" bestFit="1" customWidth="1"/>
    <col min="2331" max="2560" width="10.59765625" style="5"/>
    <col min="2561" max="2561" width="1.69921875" style="5" customWidth="1"/>
    <col min="2562" max="2562" width="12.59765625" style="5" customWidth="1"/>
    <col min="2563" max="2563" width="10.59765625" style="5"/>
    <col min="2564" max="2567" width="12.59765625" style="5" customWidth="1"/>
    <col min="2568" max="2568" width="13.19921875" style="5" customWidth="1"/>
    <col min="2569" max="2569" width="12.59765625" style="5" customWidth="1"/>
    <col min="2570" max="2574" width="13" style="5" customWidth="1"/>
    <col min="2575" max="2575" width="11.5" style="5" customWidth="1"/>
    <col min="2576" max="2576" width="11.59765625" style="5" customWidth="1"/>
    <col min="2577" max="2577" width="12.59765625" style="5" customWidth="1"/>
    <col min="2578" max="2578" width="11" style="5" customWidth="1"/>
    <col min="2579" max="2579" width="12.8984375" style="5" customWidth="1"/>
    <col min="2580" max="2580" width="5.59765625" style="5" customWidth="1"/>
    <col min="2581" max="2581" width="1.19921875" style="5" customWidth="1"/>
    <col min="2582" max="2583" width="12.59765625" style="5" customWidth="1"/>
    <col min="2584" max="2584" width="15.59765625" style="5" customWidth="1"/>
    <col min="2585" max="2585" width="19.09765625" style="5" bestFit="1" customWidth="1"/>
    <col min="2586" max="2586" width="13.19921875" style="5" bestFit="1" customWidth="1"/>
    <col min="2587" max="2816" width="10.59765625" style="5"/>
    <col min="2817" max="2817" width="1.69921875" style="5" customWidth="1"/>
    <col min="2818" max="2818" width="12.59765625" style="5" customWidth="1"/>
    <col min="2819" max="2819" width="10.59765625" style="5"/>
    <col min="2820" max="2823" width="12.59765625" style="5" customWidth="1"/>
    <col min="2824" max="2824" width="13.19921875" style="5" customWidth="1"/>
    <col min="2825" max="2825" width="12.59765625" style="5" customWidth="1"/>
    <col min="2826" max="2830" width="13" style="5" customWidth="1"/>
    <col min="2831" max="2831" width="11.5" style="5" customWidth="1"/>
    <col min="2832" max="2832" width="11.59765625" style="5" customWidth="1"/>
    <col min="2833" max="2833" width="12.59765625" style="5" customWidth="1"/>
    <col min="2834" max="2834" width="11" style="5" customWidth="1"/>
    <col min="2835" max="2835" width="12.8984375" style="5" customWidth="1"/>
    <col min="2836" max="2836" width="5.59765625" style="5" customWidth="1"/>
    <col min="2837" max="2837" width="1.19921875" style="5" customWidth="1"/>
    <col min="2838" max="2839" width="12.59765625" style="5" customWidth="1"/>
    <col min="2840" max="2840" width="15.59765625" style="5" customWidth="1"/>
    <col min="2841" max="2841" width="19.09765625" style="5" bestFit="1" customWidth="1"/>
    <col min="2842" max="2842" width="13.19921875" style="5" bestFit="1" customWidth="1"/>
    <col min="2843" max="3072" width="10.59765625" style="5"/>
    <col min="3073" max="3073" width="1.69921875" style="5" customWidth="1"/>
    <col min="3074" max="3074" width="12.59765625" style="5" customWidth="1"/>
    <col min="3075" max="3075" width="10.59765625" style="5"/>
    <col min="3076" max="3079" width="12.59765625" style="5" customWidth="1"/>
    <col min="3080" max="3080" width="13.19921875" style="5" customWidth="1"/>
    <col min="3081" max="3081" width="12.59765625" style="5" customWidth="1"/>
    <col min="3082" max="3086" width="13" style="5" customWidth="1"/>
    <col min="3087" max="3087" width="11.5" style="5" customWidth="1"/>
    <col min="3088" max="3088" width="11.59765625" style="5" customWidth="1"/>
    <col min="3089" max="3089" width="12.59765625" style="5" customWidth="1"/>
    <col min="3090" max="3090" width="11" style="5" customWidth="1"/>
    <col min="3091" max="3091" width="12.8984375" style="5" customWidth="1"/>
    <col min="3092" max="3092" width="5.59765625" style="5" customWidth="1"/>
    <col min="3093" max="3093" width="1.19921875" style="5" customWidth="1"/>
    <col min="3094" max="3095" width="12.59765625" style="5" customWidth="1"/>
    <col min="3096" max="3096" width="15.59765625" style="5" customWidth="1"/>
    <col min="3097" max="3097" width="19.09765625" style="5" bestFit="1" customWidth="1"/>
    <col min="3098" max="3098" width="13.19921875" style="5" bestFit="1" customWidth="1"/>
    <col min="3099" max="3328" width="10.59765625" style="5"/>
    <col min="3329" max="3329" width="1.69921875" style="5" customWidth="1"/>
    <col min="3330" max="3330" width="12.59765625" style="5" customWidth="1"/>
    <col min="3331" max="3331" width="10.59765625" style="5"/>
    <col min="3332" max="3335" width="12.59765625" style="5" customWidth="1"/>
    <col min="3336" max="3336" width="13.19921875" style="5" customWidth="1"/>
    <col min="3337" max="3337" width="12.59765625" style="5" customWidth="1"/>
    <col min="3338" max="3342" width="13" style="5" customWidth="1"/>
    <col min="3343" max="3343" width="11.5" style="5" customWidth="1"/>
    <col min="3344" max="3344" width="11.59765625" style="5" customWidth="1"/>
    <col min="3345" max="3345" width="12.59765625" style="5" customWidth="1"/>
    <col min="3346" max="3346" width="11" style="5" customWidth="1"/>
    <col min="3347" max="3347" width="12.8984375" style="5" customWidth="1"/>
    <col min="3348" max="3348" width="5.59765625" style="5" customWidth="1"/>
    <col min="3349" max="3349" width="1.19921875" style="5" customWidth="1"/>
    <col min="3350" max="3351" width="12.59765625" style="5" customWidth="1"/>
    <col min="3352" max="3352" width="15.59765625" style="5" customWidth="1"/>
    <col min="3353" max="3353" width="19.09765625" style="5" bestFit="1" customWidth="1"/>
    <col min="3354" max="3354" width="13.19921875" style="5" bestFit="1" customWidth="1"/>
    <col min="3355" max="3584" width="10.59765625" style="5"/>
    <col min="3585" max="3585" width="1.69921875" style="5" customWidth="1"/>
    <col min="3586" max="3586" width="12.59765625" style="5" customWidth="1"/>
    <col min="3587" max="3587" width="10.59765625" style="5"/>
    <col min="3588" max="3591" width="12.59765625" style="5" customWidth="1"/>
    <col min="3592" max="3592" width="13.19921875" style="5" customWidth="1"/>
    <col min="3593" max="3593" width="12.59765625" style="5" customWidth="1"/>
    <col min="3594" max="3598" width="13" style="5" customWidth="1"/>
    <col min="3599" max="3599" width="11.5" style="5" customWidth="1"/>
    <col min="3600" max="3600" width="11.59765625" style="5" customWidth="1"/>
    <col min="3601" max="3601" width="12.59765625" style="5" customWidth="1"/>
    <col min="3602" max="3602" width="11" style="5" customWidth="1"/>
    <col min="3603" max="3603" width="12.8984375" style="5" customWidth="1"/>
    <col min="3604" max="3604" width="5.59765625" style="5" customWidth="1"/>
    <col min="3605" max="3605" width="1.19921875" style="5" customWidth="1"/>
    <col min="3606" max="3607" width="12.59765625" style="5" customWidth="1"/>
    <col min="3608" max="3608" width="15.59765625" style="5" customWidth="1"/>
    <col min="3609" max="3609" width="19.09765625" style="5" bestFit="1" customWidth="1"/>
    <col min="3610" max="3610" width="13.19921875" style="5" bestFit="1" customWidth="1"/>
    <col min="3611" max="3840" width="10.59765625" style="5"/>
    <col min="3841" max="3841" width="1.69921875" style="5" customWidth="1"/>
    <col min="3842" max="3842" width="12.59765625" style="5" customWidth="1"/>
    <col min="3843" max="3843" width="10.59765625" style="5"/>
    <col min="3844" max="3847" width="12.59765625" style="5" customWidth="1"/>
    <col min="3848" max="3848" width="13.19921875" style="5" customWidth="1"/>
    <col min="3849" max="3849" width="12.59765625" style="5" customWidth="1"/>
    <col min="3850" max="3854" width="13" style="5" customWidth="1"/>
    <col min="3855" max="3855" width="11.5" style="5" customWidth="1"/>
    <col min="3856" max="3856" width="11.59765625" style="5" customWidth="1"/>
    <col min="3857" max="3857" width="12.59765625" style="5" customWidth="1"/>
    <col min="3858" max="3858" width="11" style="5" customWidth="1"/>
    <col min="3859" max="3859" width="12.8984375" style="5" customWidth="1"/>
    <col min="3860" max="3860" width="5.59765625" style="5" customWidth="1"/>
    <col min="3861" max="3861" width="1.19921875" style="5" customWidth="1"/>
    <col min="3862" max="3863" width="12.59765625" style="5" customWidth="1"/>
    <col min="3864" max="3864" width="15.59765625" style="5" customWidth="1"/>
    <col min="3865" max="3865" width="19.09765625" style="5" bestFit="1" customWidth="1"/>
    <col min="3866" max="3866" width="13.19921875" style="5" bestFit="1" customWidth="1"/>
    <col min="3867" max="4096" width="10.59765625" style="5"/>
    <col min="4097" max="4097" width="1.69921875" style="5" customWidth="1"/>
    <col min="4098" max="4098" width="12.59765625" style="5" customWidth="1"/>
    <col min="4099" max="4099" width="10.59765625" style="5"/>
    <col min="4100" max="4103" width="12.59765625" style="5" customWidth="1"/>
    <col min="4104" max="4104" width="13.19921875" style="5" customWidth="1"/>
    <col min="4105" max="4105" width="12.59765625" style="5" customWidth="1"/>
    <col min="4106" max="4110" width="13" style="5" customWidth="1"/>
    <col min="4111" max="4111" width="11.5" style="5" customWidth="1"/>
    <col min="4112" max="4112" width="11.59765625" style="5" customWidth="1"/>
    <col min="4113" max="4113" width="12.59765625" style="5" customWidth="1"/>
    <col min="4114" max="4114" width="11" style="5" customWidth="1"/>
    <col min="4115" max="4115" width="12.8984375" style="5" customWidth="1"/>
    <col min="4116" max="4116" width="5.59765625" style="5" customWidth="1"/>
    <col min="4117" max="4117" width="1.19921875" style="5" customWidth="1"/>
    <col min="4118" max="4119" width="12.59765625" style="5" customWidth="1"/>
    <col min="4120" max="4120" width="15.59765625" style="5" customWidth="1"/>
    <col min="4121" max="4121" width="19.09765625" style="5" bestFit="1" customWidth="1"/>
    <col min="4122" max="4122" width="13.19921875" style="5" bestFit="1" customWidth="1"/>
    <col min="4123" max="4352" width="10.59765625" style="5"/>
    <col min="4353" max="4353" width="1.69921875" style="5" customWidth="1"/>
    <col min="4354" max="4354" width="12.59765625" style="5" customWidth="1"/>
    <col min="4355" max="4355" width="10.59765625" style="5"/>
    <col min="4356" max="4359" width="12.59765625" style="5" customWidth="1"/>
    <col min="4360" max="4360" width="13.19921875" style="5" customWidth="1"/>
    <col min="4361" max="4361" width="12.59765625" style="5" customWidth="1"/>
    <col min="4362" max="4366" width="13" style="5" customWidth="1"/>
    <col min="4367" max="4367" width="11.5" style="5" customWidth="1"/>
    <col min="4368" max="4368" width="11.59765625" style="5" customWidth="1"/>
    <col min="4369" max="4369" width="12.59765625" style="5" customWidth="1"/>
    <col min="4370" max="4370" width="11" style="5" customWidth="1"/>
    <col min="4371" max="4371" width="12.8984375" style="5" customWidth="1"/>
    <col min="4372" max="4372" width="5.59765625" style="5" customWidth="1"/>
    <col min="4373" max="4373" width="1.19921875" style="5" customWidth="1"/>
    <col min="4374" max="4375" width="12.59765625" style="5" customWidth="1"/>
    <col min="4376" max="4376" width="15.59765625" style="5" customWidth="1"/>
    <col min="4377" max="4377" width="19.09765625" style="5" bestFit="1" customWidth="1"/>
    <col min="4378" max="4378" width="13.19921875" style="5" bestFit="1" customWidth="1"/>
    <col min="4379" max="4608" width="10.59765625" style="5"/>
    <col min="4609" max="4609" width="1.69921875" style="5" customWidth="1"/>
    <col min="4610" max="4610" width="12.59765625" style="5" customWidth="1"/>
    <col min="4611" max="4611" width="10.59765625" style="5"/>
    <col min="4612" max="4615" width="12.59765625" style="5" customWidth="1"/>
    <col min="4616" max="4616" width="13.19921875" style="5" customWidth="1"/>
    <col min="4617" max="4617" width="12.59765625" style="5" customWidth="1"/>
    <col min="4618" max="4622" width="13" style="5" customWidth="1"/>
    <col min="4623" max="4623" width="11.5" style="5" customWidth="1"/>
    <col min="4624" max="4624" width="11.59765625" style="5" customWidth="1"/>
    <col min="4625" max="4625" width="12.59765625" style="5" customWidth="1"/>
    <col min="4626" max="4626" width="11" style="5" customWidth="1"/>
    <col min="4627" max="4627" width="12.8984375" style="5" customWidth="1"/>
    <col min="4628" max="4628" width="5.59765625" style="5" customWidth="1"/>
    <col min="4629" max="4629" width="1.19921875" style="5" customWidth="1"/>
    <col min="4630" max="4631" width="12.59765625" style="5" customWidth="1"/>
    <col min="4632" max="4632" width="15.59765625" style="5" customWidth="1"/>
    <col min="4633" max="4633" width="19.09765625" style="5" bestFit="1" customWidth="1"/>
    <col min="4634" max="4634" width="13.19921875" style="5" bestFit="1" customWidth="1"/>
    <col min="4635" max="4864" width="10.59765625" style="5"/>
    <col min="4865" max="4865" width="1.69921875" style="5" customWidth="1"/>
    <col min="4866" max="4866" width="12.59765625" style="5" customWidth="1"/>
    <col min="4867" max="4867" width="10.59765625" style="5"/>
    <col min="4868" max="4871" width="12.59765625" style="5" customWidth="1"/>
    <col min="4872" max="4872" width="13.19921875" style="5" customWidth="1"/>
    <col min="4873" max="4873" width="12.59765625" style="5" customWidth="1"/>
    <col min="4874" max="4878" width="13" style="5" customWidth="1"/>
    <col min="4879" max="4879" width="11.5" style="5" customWidth="1"/>
    <col min="4880" max="4880" width="11.59765625" style="5" customWidth="1"/>
    <col min="4881" max="4881" width="12.59765625" style="5" customWidth="1"/>
    <col min="4882" max="4882" width="11" style="5" customWidth="1"/>
    <col min="4883" max="4883" width="12.8984375" style="5" customWidth="1"/>
    <col min="4884" max="4884" width="5.59765625" style="5" customWidth="1"/>
    <col min="4885" max="4885" width="1.19921875" style="5" customWidth="1"/>
    <col min="4886" max="4887" width="12.59765625" style="5" customWidth="1"/>
    <col min="4888" max="4888" width="15.59765625" style="5" customWidth="1"/>
    <col min="4889" max="4889" width="19.09765625" style="5" bestFit="1" customWidth="1"/>
    <col min="4890" max="4890" width="13.19921875" style="5" bestFit="1" customWidth="1"/>
    <col min="4891" max="5120" width="10.59765625" style="5"/>
    <col min="5121" max="5121" width="1.69921875" style="5" customWidth="1"/>
    <col min="5122" max="5122" width="12.59765625" style="5" customWidth="1"/>
    <col min="5123" max="5123" width="10.59765625" style="5"/>
    <col min="5124" max="5127" width="12.59765625" style="5" customWidth="1"/>
    <col min="5128" max="5128" width="13.19921875" style="5" customWidth="1"/>
    <col min="5129" max="5129" width="12.59765625" style="5" customWidth="1"/>
    <col min="5130" max="5134" width="13" style="5" customWidth="1"/>
    <col min="5135" max="5135" width="11.5" style="5" customWidth="1"/>
    <col min="5136" max="5136" width="11.59765625" style="5" customWidth="1"/>
    <col min="5137" max="5137" width="12.59765625" style="5" customWidth="1"/>
    <col min="5138" max="5138" width="11" style="5" customWidth="1"/>
    <col min="5139" max="5139" width="12.8984375" style="5" customWidth="1"/>
    <col min="5140" max="5140" width="5.59765625" style="5" customWidth="1"/>
    <col min="5141" max="5141" width="1.19921875" style="5" customWidth="1"/>
    <col min="5142" max="5143" width="12.59765625" style="5" customWidth="1"/>
    <col min="5144" max="5144" width="15.59765625" style="5" customWidth="1"/>
    <col min="5145" max="5145" width="19.09765625" style="5" bestFit="1" customWidth="1"/>
    <col min="5146" max="5146" width="13.19921875" style="5" bestFit="1" customWidth="1"/>
    <col min="5147" max="5376" width="10.59765625" style="5"/>
    <col min="5377" max="5377" width="1.69921875" style="5" customWidth="1"/>
    <col min="5378" max="5378" width="12.59765625" style="5" customWidth="1"/>
    <col min="5379" max="5379" width="10.59765625" style="5"/>
    <col min="5380" max="5383" width="12.59765625" style="5" customWidth="1"/>
    <col min="5384" max="5384" width="13.19921875" style="5" customWidth="1"/>
    <col min="5385" max="5385" width="12.59765625" style="5" customWidth="1"/>
    <col min="5386" max="5390" width="13" style="5" customWidth="1"/>
    <col min="5391" max="5391" width="11.5" style="5" customWidth="1"/>
    <col min="5392" max="5392" width="11.59765625" style="5" customWidth="1"/>
    <col min="5393" max="5393" width="12.59765625" style="5" customWidth="1"/>
    <col min="5394" max="5394" width="11" style="5" customWidth="1"/>
    <col min="5395" max="5395" width="12.8984375" style="5" customWidth="1"/>
    <col min="5396" max="5396" width="5.59765625" style="5" customWidth="1"/>
    <col min="5397" max="5397" width="1.19921875" style="5" customWidth="1"/>
    <col min="5398" max="5399" width="12.59765625" style="5" customWidth="1"/>
    <col min="5400" max="5400" width="15.59765625" style="5" customWidth="1"/>
    <col min="5401" max="5401" width="19.09765625" style="5" bestFit="1" customWidth="1"/>
    <col min="5402" max="5402" width="13.19921875" style="5" bestFit="1" customWidth="1"/>
    <col min="5403" max="5632" width="10.59765625" style="5"/>
    <col min="5633" max="5633" width="1.69921875" style="5" customWidth="1"/>
    <col min="5634" max="5634" width="12.59765625" style="5" customWidth="1"/>
    <col min="5635" max="5635" width="10.59765625" style="5"/>
    <col min="5636" max="5639" width="12.59765625" style="5" customWidth="1"/>
    <col min="5640" max="5640" width="13.19921875" style="5" customWidth="1"/>
    <col min="5641" max="5641" width="12.59765625" style="5" customWidth="1"/>
    <col min="5642" max="5646" width="13" style="5" customWidth="1"/>
    <col min="5647" max="5647" width="11.5" style="5" customWidth="1"/>
    <col min="5648" max="5648" width="11.59765625" style="5" customWidth="1"/>
    <col min="5649" max="5649" width="12.59765625" style="5" customWidth="1"/>
    <col min="5650" max="5650" width="11" style="5" customWidth="1"/>
    <col min="5651" max="5651" width="12.8984375" style="5" customWidth="1"/>
    <col min="5652" max="5652" width="5.59765625" style="5" customWidth="1"/>
    <col min="5653" max="5653" width="1.19921875" style="5" customWidth="1"/>
    <col min="5654" max="5655" width="12.59765625" style="5" customWidth="1"/>
    <col min="5656" max="5656" width="15.59765625" style="5" customWidth="1"/>
    <col min="5657" max="5657" width="19.09765625" style="5" bestFit="1" customWidth="1"/>
    <col min="5658" max="5658" width="13.19921875" style="5" bestFit="1" customWidth="1"/>
    <col min="5659" max="5888" width="10.59765625" style="5"/>
    <col min="5889" max="5889" width="1.69921875" style="5" customWidth="1"/>
    <col min="5890" max="5890" width="12.59765625" style="5" customWidth="1"/>
    <col min="5891" max="5891" width="10.59765625" style="5"/>
    <col min="5892" max="5895" width="12.59765625" style="5" customWidth="1"/>
    <col min="5896" max="5896" width="13.19921875" style="5" customWidth="1"/>
    <col min="5897" max="5897" width="12.59765625" style="5" customWidth="1"/>
    <col min="5898" max="5902" width="13" style="5" customWidth="1"/>
    <col min="5903" max="5903" width="11.5" style="5" customWidth="1"/>
    <col min="5904" max="5904" width="11.59765625" style="5" customWidth="1"/>
    <col min="5905" max="5905" width="12.59765625" style="5" customWidth="1"/>
    <col min="5906" max="5906" width="11" style="5" customWidth="1"/>
    <col min="5907" max="5907" width="12.8984375" style="5" customWidth="1"/>
    <col min="5908" max="5908" width="5.59765625" style="5" customWidth="1"/>
    <col min="5909" max="5909" width="1.19921875" style="5" customWidth="1"/>
    <col min="5910" max="5911" width="12.59765625" style="5" customWidth="1"/>
    <col min="5912" max="5912" width="15.59765625" style="5" customWidth="1"/>
    <col min="5913" max="5913" width="19.09765625" style="5" bestFit="1" customWidth="1"/>
    <col min="5914" max="5914" width="13.19921875" style="5" bestFit="1" customWidth="1"/>
    <col min="5915" max="6144" width="10.59765625" style="5"/>
    <col min="6145" max="6145" width="1.69921875" style="5" customWidth="1"/>
    <col min="6146" max="6146" width="12.59765625" style="5" customWidth="1"/>
    <col min="6147" max="6147" width="10.59765625" style="5"/>
    <col min="6148" max="6151" width="12.59765625" style="5" customWidth="1"/>
    <col min="6152" max="6152" width="13.19921875" style="5" customWidth="1"/>
    <col min="6153" max="6153" width="12.59765625" style="5" customWidth="1"/>
    <col min="6154" max="6158" width="13" style="5" customWidth="1"/>
    <col min="6159" max="6159" width="11.5" style="5" customWidth="1"/>
    <col min="6160" max="6160" width="11.59765625" style="5" customWidth="1"/>
    <col min="6161" max="6161" width="12.59765625" style="5" customWidth="1"/>
    <col min="6162" max="6162" width="11" style="5" customWidth="1"/>
    <col min="6163" max="6163" width="12.8984375" style="5" customWidth="1"/>
    <col min="6164" max="6164" width="5.59765625" style="5" customWidth="1"/>
    <col min="6165" max="6165" width="1.19921875" style="5" customWidth="1"/>
    <col min="6166" max="6167" width="12.59765625" style="5" customWidth="1"/>
    <col min="6168" max="6168" width="15.59765625" style="5" customWidth="1"/>
    <col min="6169" max="6169" width="19.09765625" style="5" bestFit="1" customWidth="1"/>
    <col min="6170" max="6170" width="13.19921875" style="5" bestFit="1" customWidth="1"/>
    <col min="6171" max="6400" width="10.59765625" style="5"/>
    <col min="6401" max="6401" width="1.69921875" style="5" customWidth="1"/>
    <col min="6402" max="6402" width="12.59765625" style="5" customWidth="1"/>
    <col min="6403" max="6403" width="10.59765625" style="5"/>
    <col min="6404" max="6407" width="12.59765625" style="5" customWidth="1"/>
    <col min="6408" max="6408" width="13.19921875" style="5" customWidth="1"/>
    <col min="6409" max="6409" width="12.59765625" style="5" customWidth="1"/>
    <col min="6410" max="6414" width="13" style="5" customWidth="1"/>
    <col min="6415" max="6415" width="11.5" style="5" customWidth="1"/>
    <col min="6416" max="6416" width="11.59765625" style="5" customWidth="1"/>
    <col min="6417" max="6417" width="12.59765625" style="5" customWidth="1"/>
    <col min="6418" max="6418" width="11" style="5" customWidth="1"/>
    <col min="6419" max="6419" width="12.8984375" style="5" customWidth="1"/>
    <col min="6420" max="6420" width="5.59765625" style="5" customWidth="1"/>
    <col min="6421" max="6421" width="1.19921875" style="5" customWidth="1"/>
    <col min="6422" max="6423" width="12.59765625" style="5" customWidth="1"/>
    <col min="6424" max="6424" width="15.59765625" style="5" customWidth="1"/>
    <col min="6425" max="6425" width="19.09765625" style="5" bestFit="1" customWidth="1"/>
    <col min="6426" max="6426" width="13.19921875" style="5" bestFit="1" customWidth="1"/>
    <col min="6427" max="6656" width="10.59765625" style="5"/>
    <col min="6657" max="6657" width="1.69921875" style="5" customWidth="1"/>
    <col min="6658" max="6658" width="12.59765625" style="5" customWidth="1"/>
    <col min="6659" max="6659" width="10.59765625" style="5"/>
    <col min="6660" max="6663" width="12.59765625" style="5" customWidth="1"/>
    <col min="6664" max="6664" width="13.19921875" style="5" customWidth="1"/>
    <col min="6665" max="6665" width="12.59765625" style="5" customWidth="1"/>
    <col min="6666" max="6670" width="13" style="5" customWidth="1"/>
    <col min="6671" max="6671" width="11.5" style="5" customWidth="1"/>
    <col min="6672" max="6672" width="11.59765625" style="5" customWidth="1"/>
    <col min="6673" max="6673" width="12.59765625" style="5" customWidth="1"/>
    <col min="6674" max="6674" width="11" style="5" customWidth="1"/>
    <col min="6675" max="6675" width="12.8984375" style="5" customWidth="1"/>
    <col min="6676" max="6676" width="5.59765625" style="5" customWidth="1"/>
    <col min="6677" max="6677" width="1.19921875" style="5" customWidth="1"/>
    <col min="6678" max="6679" width="12.59765625" style="5" customWidth="1"/>
    <col min="6680" max="6680" width="15.59765625" style="5" customWidth="1"/>
    <col min="6681" max="6681" width="19.09765625" style="5" bestFit="1" customWidth="1"/>
    <col min="6682" max="6682" width="13.19921875" style="5" bestFit="1" customWidth="1"/>
    <col min="6683" max="6912" width="10.59765625" style="5"/>
    <col min="6913" max="6913" width="1.69921875" style="5" customWidth="1"/>
    <col min="6914" max="6914" width="12.59765625" style="5" customWidth="1"/>
    <col min="6915" max="6915" width="10.59765625" style="5"/>
    <col min="6916" max="6919" width="12.59765625" style="5" customWidth="1"/>
    <col min="6920" max="6920" width="13.19921875" style="5" customWidth="1"/>
    <col min="6921" max="6921" width="12.59765625" style="5" customWidth="1"/>
    <col min="6922" max="6926" width="13" style="5" customWidth="1"/>
    <col min="6927" max="6927" width="11.5" style="5" customWidth="1"/>
    <col min="6928" max="6928" width="11.59765625" style="5" customWidth="1"/>
    <col min="6929" max="6929" width="12.59765625" style="5" customWidth="1"/>
    <col min="6930" max="6930" width="11" style="5" customWidth="1"/>
    <col min="6931" max="6931" width="12.8984375" style="5" customWidth="1"/>
    <col min="6932" max="6932" width="5.59765625" style="5" customWidth="1"/>
    <col min="6933" max="6933" width="1.19921875" style="5" customWidth="1"/>
    <col min="6934" max="6935" width="12.59765625" style="5" customWidth="1"/>
    <col min="6936" max="6936" width="15.59765625" style="5" customWidth="1"/>
    <col min="6937" max="6937" width="19.09765625" style="5" bestFit="1" customWidth="1"/>
    <col min="6938" max="6938" width="13.19921875" style="5" bestFit="1" customWidth="1"/>
    <col min="6939" max="7168" width="10.59765625" style="5"/>
    <col min="7169" max="7169" width="1.69921875" style="5" customWidth="1"/>
    <col min="7170" max="7170" width="12.59765625" style="5" customWidth="1"/>
    <col min="7171" max="7171" width="10.59765625" style="5"/>
    <col min="7172" max="7175" width="12.59765625" style="5" customWidth="1"/>
    <col min="7176" max="7176" width="13.19921875" style="5" customWidth="1"/>
    <col min="7177" max="7177" width="12.59765625" style="5" customWidth="1"/>
    <col min="7178" max="7182" width="13" style="5" customWidth="1"/>
    <col min="7183" max="7183" width="11.5" style="5" customWidth="1"/>
    <col min="7184" max="7184" width="11.59765625" style="5" customWidth="1"/>
    <col min="7185" max="7185" width="12.59765625" style="5" customWidth="1"/>
    <col min="7186" max="7186" width="11" style="5" customWidth="1"/>
    <col min="7187" max="7187" width="12.8984375" style="5" customWidth="1"/>
    <col min="7188" max="7188" width="5.59765625" style="5" customWidth="1"/>
    <col min="7189" max="7189" width="1.19921875" style="5" customWidth="1"/>
    <col min="7190" max="7191" width="12.59765625" style="5" customWidth="1"/>
    <col min="7192" max="7192" width="15.59765625" style="5" customWidth="1"/>
    <col min="7193" max="7193" width="19.09765625" style="5" bestFit="1" customWidth="1"/>
    <col min="7194" max="7194" width="13.19921875" style="5" bestFit="1" customWidth="1"/>
    <col min="7195" max="7424" width="10.59765625" style="5"/>
    <col min="7425" max="7425" width="1.69921875" style="5" customWidth="1"/>
    <col min="7426" max="7426" width="12.59765625" style="5" customWidth="1"/>
    <col min="7427" max="7427" width="10.59765625" style="5"/>
    <col min="7428" max="7431" width="12.59765625" style="5" customWidth="1"/>
    <col min="7432" max="7432" width="13.19921875" style="5" customWidth="1"/>
    <col min="7433" max="7433" width="12.59765625" style="5" customWidth="1"/>
    <col min="7434" max="7438" width="13" style="5" customWidth="1"/>
    <col min="7439" max="7439" width="11.5" style="5" customWidth="1"/>
    <col min="7440" max="7440" width="11.59765625" style="5" customWidth="1"/>
    <col min="7441" max="7441" width="12.59765625" style="5" customWidth="1"/>
    <col min="7442" max="7442" width="11" style="5" customWidth="1"/>
    <col min="7443" max="7443" width="12.8984375" style="5" customWidth="1"/>
    <col min="7444" max="7444" width="5.59765625" style="5" customWidth="1"/>
    <col min="7445" max="7445" width="1.19921875" style="5" customWidth="1"/>
    <col min="7446" max="7447" width="12.59765625" style="5" customWidth="1"/>
    <col min="7448" max="7448" width="15.59765625" style="5" customWidth="1"/>
    <col min="7449" max="7449" width="19.09765625" style="5" bestFit="1" customWidth="1"/>
    <col min="7450" max="7450" width="13.19921875" style="5" bestFit="1" customWidth="1"/>
    <col min="7451" max="7680" width="10.59765625" style="5"/>
    <col min="7681" max="7681" width="1.69921875" style="5" customWidth="1"/>
    <col min="7682" max="7682" width="12.59765625" style="5" customWidth="1"/>
    <col min="7683" max="7683" width="10.59765625" style="5"/>
    <col min="7684" max="7687" width="12.59765625" style="5" customWidth="1"/>
    <col min="7688" max="7688" width="13.19921875" style="5" customWidth="1"/>
    <col min="7689" max="7689" width="12.59765625" style="5" customWidth="1"/>
    <col min="7690" max="7694" width="13" style="5" customWidth="1"/>
    <col min="7695" max="7695" width="11.5" style="5" customWidth="1"/>
    <col min="7696" max="7696" width="11.59765625" style="5" customWidth="1"/>
    <col min="7697" max="7697" width="12.59765625" style="5" customWidth="1"/>
    <col min="7698" max="7698" width="11" style="5" customWidth="1"/>
    <col min="7699" max="7699" width="12.8984375" style="5" customWidth="1"/>
    <col min="7700" max="7700" width="5.59765625" style="5" customWidth="1"/>
    <col min="7701" max="7701" width="1.19921875" style="5" customWidth="1"/>
    <col min="7702" max="7703" width="12.59765625" style="5" customWidth="1"/>
    <col min="7704" max="7704" width="15.59765625" style="5" customWidth="1"/>
    <col min="7705" max="7705" width="19.09765625" style="5" bestFit="1" customWidth="1"/>
    <col min="7706" max="7706" width="13.19921875" style="5" bestFit="1" customWidth="1"/>
    <col min="7707" max="7936" width="10.59765625" style="5"/>
    <col min="7937" max="7937" width="1.69921875" style="5" customWidth="1"/>
    <col min="7938" max="7938" width="12.59765625" style="5" customWidth="1"/>
    <col min="7939" max="7939" width="10.59765625" style="5"/>
    <col min="7940" max="7943" width="12.59765625" style="5" customWidth="1"/>
    <col min="7944" max="7944" width="13.19921875" style="5" customWidth="1"/>
    <col min="7945" max="7945" width="12.59765625" style="5" customWidth="1"/>
    <col min="7946" max="7950" width="13" style="5" customWidth="1"/>
    <col min="7951" max="7951" width="11.5" style="5" customWidth="1"/>
    <col min="7952" max="7952" width="11.59765625" style="5" customWidth="1"/>
    <col min="7953" max="7953" width="12.59765625" style="5" customWidth="1"/>
    <col min="7954" max="7954" width="11" style="5" customWidth="1"/>
    <col min="7955" max="7955" width="12.8984375" style="5" customWidth="1"/>
    <col min="7956" max="7956" width="5.59765625" style="5" customWidth="1"/>
    <col min="7957" max="7957" width="1.19921875" style="5" customWidth="1"/>
    <col min="7958" max="7959" width="12.59765625" style="5" customWidth="1"/>
    <col min="7960" max="7960" width="15.59765625" style="5" customWidth="1"/>
    <col min="7961" max="7961" width="19.09765625" style="5" bestFit="1" customWidth="1"/>
    <col min="7962" max="7962" width="13.19921875" style="5" bestFit="1" customWidth="1"/>
    <col min="7963" max="8192" width="10.59765625" style="5"/>
    <col min="8193" max="8193" width="1.69921875" style="5" customWidth="1"/>
    <col min="8194" max="8194" width="12.59765625" style="5" customWidth="1"/>
    <col min="8195" max="8195" width="10.59765625" style="5"/>
    <col min="8196" max="8199" width="12.59765625" style="5" customWidth="1"/>
    <col min="8200" max="8200" width="13.19921875" style="5" customWidth="1"/>
    <col min="8201" max="8201" width="12.59765625" style="5" customWidth="1"/>
    <col min="8202" max="8206" width="13" style="5" customWidth="1"/>
    <col min="8207" max="8207" width="11.5" style="5" customWidth="1"/>
    <col min="8208" max="8208" width="11.59765625" style="5" customWidth="1"/>
    <col min="8209" max="8209" width="12.59765625" style="5" customWidth="1"/>
    <col min="8210" max="8210" width="11" style="5" customWidth="1"/>
    <col min="8211" max="8211" width="12.8984375" style="5" customWidth="1"/>
    <col min="8212" max="8212" width="5.59765625" style="5" customWidth="1"/>
    <col min="8213" max="8213" width="1.19921875" style="5" customWidth="1"/>
    <col min="8214" max="8215" width="12.59765625" style="5" customWidth="1"/>
    <col min="8216" max="8216" width="15.59765625" style="5" customWidth="1"/>
    <col min="8217" max="8217" width="19.09765625" style="5" bestFit="1" customWidth="1"/>
    <col min="8218" max="8218" width="13.19921875" style="5" bestFit="1" customWidth="1"/>
    <col min="8219" max="8448" width="10.59765625" style="5"/>
    <col min="8449" max="8449" width="1.69921875" style="5" customWidth="1"/>
    <col min="8450" max="8450" width="12.59765625" style="5" customWidth="1"/>
    <col min="8451" max="8451" width="10.59765625" style="5"/>
    <col min="8452" max="8455" width="12.59765625" style="5" customWidth="1"/>
    <col min="8456" max="8456" width="13.19921875" style="5" customWidth="1"/>
    <col min="8457" max="8457" width="12.59765625" style="5" customWidth="1"/>
    <col min="8458" max="8462" width="13" style="5" customWidth="1"/>
    <col min="8463" max="8463" width="11.5" style="5" customWidth="1"/>
    <col min="8464" max="8464" width="11.59765625" style="5" customWidth="1"/>
    <col min="8465" max="8465" width="12.59765625" style="5" customWidth="1"/>
    <col min="8466" max="8466" width="11" style="5" customWidth="1"/>
    <col min="8467" max="8467" width="12.8984375" style="5" customWidth="1"/>
    <col min="8468" max="8468" width="5.59765625" style="5" customWidth="1"/>
    <col min="8469" max="8469" width="1.19921875" style="5" customWidth="1"/>
    <col min="8470" max="8471" width="12.59765625" style="5" customWidth="1"/>
    <col min="8472" max="8472" width="15.59765625" style="5" customWidth="1"/>
    <col min="8473" max="8473" width="19.09765625" style="5" bestFit="1" customWidth="1"/>
    <col min="8474" max="8474" width="13.19921875" style="5" bestFit="1" customWidth="1"/>
    <col min="8475" max="8704" width="10.59765625" style="5"/>
    <col min="8705" max="8705" width="1.69921875" style="5" customWidth="1"/>
    <col min="8706" max="8706" width="12.59765625" style="5" customWidth="1"/>
    <col min="8707" max="8707" width="10.59765625" style="5"/>
    <col min="8708" max="8711" width="12.59765625" style="5" customWidth="1"/>
    <col min="8712" max="8712" width="13.19921875" style="5" customWidth="1"/>
    <col min="8713" max="8713" width="12.59765625" style="5" customWidth="1"/>
    <col min="8714" max="8718" width="13" style="5" customWidth="1"/>
    <col min="8719" max="8719" width="11.5" style="5" customWidth="1"/>
    <col min="8720" max="8720" width="11.59765625" style="5" customWidth="1"/>
    <col min="8721" max="8721" width="12.59765625" style="5" customWidth="1"/>
    <col min="8722" max="8722" width="11" style="5" customWidth="1"/>
    <col min="8723" max="8723" width="12.8984375" style="5" customWidth="1"/>
    <col min="8724" max="8724" width="5.59765625" style="5" customWidth="1"/>
    <col min="8725" max="8725" width="1.19921875" style="5" customWidth="1"/>
    <col min="8726" max="8727" width="12.59765625" style="5" customWidth="1"/>
    <col min="8728" max="8728" width="15.59765625" style="5" customWidth="1"/>
    <col min="8729" max="8729" width="19.09765625" style="5" bestFit="1" customWidth="1"/>
    <col min="8730" max="8730" width="13.19921875" style="5" bestFit="1" customWidth="1"/>
    <col min="8731" max="8960" width="10.59765625" style="5"/>
    <col min="8961" max="8961" width="1.69921875" style="5" customWidth="1"/>
    <col min="8962" max="8962" width="12.59765625" style="5" customWidth="1"/>
    <col min="8963" max="8963" width="10.59765625" style="5"/>
    <col min="8964" max="8967" width="12.59765625" style="5" customWidth="1"/>
    <col min="8968" max="8968" width="13.19921875" style="5" customWidth="1"/>
    <col min="8969" max="8969" width="12.59765625" style="5" customWidth="1"/>
    <col min="8970" max="8974" width="13" style="5" customWidth="1"/>
    <col min="8975" max="8975" width="11.5" style="5" customWidth="1"/>
    <col min="8976" max="8976" width="11.59765625" style="5" customWidth="1"/>
    <col min="8977" max="8977" width="12.59765625" style="5" customWidth="1"/>
    <col min="8978" max="8978" width="11" style="5" customWidth="1"/>
    <col min="8979" max="8979" width="12.8984375" style="5" customWidth="1"/>
    <col min="8980" max="8980" width="5.59765625" style="5" customWidth="1"/>
    <col min="8981" max="8981" width="1.19921875" style="5" customWidth="1"/>
    <col min="8982" max="8983" width="12.59765625" style="5" customWidth="1"/>
    <col min="8984" max="8984" width="15.59765625" style="5" customWidth="1"/>
    <col min="8985" max="8985" width="19.09765625" style="5" bestFit="1" customWidth="1"/>
    <col min="8986" max="8986" width="13.19921875" style="5" bestFit="1" customWidth="1"/>
    <col min="8987" max="9216" width="10.59765625" style="5"/>
    <col min="9217" max="9217" width="1.69921875" style="5" customWidth="1"/>
    <col min="9218" max="9218" width="12.59765625" style="5" customWidth="1"/>
    <col min="9219" max="9219" width="10.59765625" style="5"/>
    <col min="9220" max="9223" width="12.59765625" style="5" customWidth="1"/>
    <col min="9224" max="9224" width="13.19921875" style="5" customWidth="1"/>
    <col min="9225" max="9225" width="12.59765625" style="5" customWidth="1"/>
    <col min="9226" max="9230" width="13" style="5" customWidth="1"/>
    <col min="9231" max="9231" width="11.5" style="5" customWidth="1"/>
    <col min="9232" max="9232" width="11.59765625" style="5" customWidth="1"/>
    <col min="9233" max="9233" width="12.59765625" style="5" customWidth="1"/>
    <col min="9234" max="9234" width="11" style="5" customWidth="1"/>
    <col min="9235" max="9235" width="12.8984375" style="5" customWidth="1"/>
    <col min="9236" max="9236" width="5.59765625" style="5" customWidth="1"/>
    <col min="9237" max="9237" width="1.19921875" style="5" customWidth="1"/>
    <col min="9238" max="9239" width="12.59765625" style="5" customWidth="1"/>
    <col min="9240" max="9240" width="15.59765625" style="5" customWidth="1"/>
    <col min="9241" max="9241" width="19.09765625" style="5" bestFit="1" customWidth="1"/>
    <col min="9242" max="9242" width="13.19921875" style="5" bestFit="1" customWidth="1"/>
    <col min="9243" max="9472" width="10.59765625" style="5"/>
    <col min="9473" max="9473" width="1.69921875" style="5" customWidth="1"/>
    <col min="9474" max="9474" width="12.59765625" style="5" customWidth="1"/>
    <col min="9475" max="9475" width="10.59765625" style="5"/>
    <col min="9476" max="9479" width="12.59765625" style="5" customWidth="1"/>
    <col min="9480" max="9480" width="13.19921875" style="5" customWidth="1"/>
    <col min="9481" max="9481" width="12.59765625" style="5" customWidth="1"/>
    <col min="9482" max="9486" width="13" style="5" customWidth="1"/>
    <col min="9487" max="9487" width="11.5" style="5" customWidth="1"/>
    <col min="9488" max="9488" width="11.59765625" style="5" customWidth="1"/>
    <col min="9489" max="9489" width="12.59765625" style="5" customWidth="1"/>
    <col min="9490" max="9490" width="11" style="5" customWidth="1"/>
    <col min="9491" max="9491" width="12.8984375" style="5" customWidth="1"/>
    <col min="9492" max="9492" width="5.59765625" style="5" customWidth="1"/>
    <col min="9493" max="9493" width="1.19921875" style="5" customWidth="1"/>
    <col min="9494" max="9495" width="12.59765625" style="5" customWidth="1"/>
    <col min="9496" max="9496" width="15.59765625" style="5" customWidth="1"/>
    <col min="9497" max="9497" width="19.09765625" style="5" bestFit="1" customWidth="1"/>
    <col min="9498" max="9498" width="13.19921875" style="5" bestFit="1" customWidth="1"/>
    <col min="9499" max="9728" width="10.59765625" style="5"/>
    <col min="9729" max="9729" width="1.69921875" style="5" customWidth="1"/>
    <col min="9730" max="9730" width="12.59765625" style="5" customWidth="1"/>
    <col min="9731" max="9731" width="10.59765625" style="5"/>
    <col min="9732" max="9735" width="12.59765625" style="5" customWidth="1"/>
    <col min="9736" max="9736" width="13.19921875" style="5" customWidth="1"/>
    <col min="9737" max="9737" width="12.59765625" style="5" customWidth="1"/>
    <col min="9738" max="9742" width="13" style="5" customWidth="1"/>
    <col min="9743" max="9743" width="11.5" style="5" customWidth="1"/>
    <col min="9744" max="9744" width="11.59765625" style="5" customWidth="1"/>
    <col min="9745" max="9745" width="12.59765625" style="5" customWidth="1"/>
    <col min="9746" max="9746" width="11" style="5" customWidth="1"/>
    <col min="9747" max="9747" width="12.8984375" style="5" customWidth="1"/>
    <col min="9748" max="9748" width="5.59765625" style="5" customWidth="1"/>
    <col min="9749" max="9749" width="1.19921875" style="5" customWidth="1"/>
    <col min="9750" max="9751" width="12.59765625" style="5" customWidth="1"/>
    <col min="9752" max="9752" width="15.59765625" style="5" customWidth="1"/>
    <col min="9753" max="9753" width="19.09765625" style="5" bestFit="1" customWidth="1"/>
    <col min="9754" max="9754" width="13.19921875" style="5" bestFit="1" customWidth="1"/>
    <col min="9755" max="9984" width="10.59765625" style="5"/>
    <col min="9985" max="9985" width="1.69921875" style="5" customWidth="1"/>
    <col min="9986" max="9986" width="12.59765625" style="5" customWidth="1"/>
    <col min="9987" max="9987" width="10.59765625" style="5"/>
    <col min="9988" max="9991" width="12.59765625" style="5" customWidth="1"/>
    <col min="9992" max="9992" width="13.19921875" style="5" customWidth="1"/>
    <col min="9993" max="9993" width="12.59765625" style="5" customWidth="1"/>
    <col min="9994" max="9998" width="13" style="5" customWidth="1"/>
    <col min="9999" max="9999" width="11.5" style="5" customWidth="1"/>
    <col min="10000" max="10000" width="11.59765625" style="5" customWidth="1"/>
    <col min="10001" max="10001" width="12.59765625" style="5" customWidth="1"/>
    <col min="10002" max="10002" width="11" style="5" customWidth="1"/>
    <col min="10003" max="10003" width="12.8984375" style="5" customWidth="1"/>
    <col min="10004" max="10004" width="5.59765625" style="5" customWidth="1"/>
    <col min="10005" max="10005" width="1.19921875" style="5" customWidth="1"/>
    <col min="10006" max="10007" width="12.59765625" style="5" customWidth="1"/>
    <col min="10008" max="10008" width="15.59765625" style="5" customWidth="1"/>
    <col min="10009" max="10009" width="19.09765625" style="5" bestFit="1" customWidth="1"/>
    <col min="10010" max="10010" width="13.19921875" style="5" bestFit="1" customWidth="1"/>
    <col min="10011" max="10240" width="10.59765625" style="5"/>
    <col min="10241" max="10241" width="1.69921875" style="5" customWidth="1"/>
    <col min="10242" max="10242" width="12.59765625" style="5" customWidth="1"/>
    <col min="10243" max="10243" width="10.59765625" style="5"/>
    <col min="10244" max="10247" width="12.59765625" style="5" customWidth="1"/>
    <col min="10248" max="10248" width="13.19921875" style="5" customWidth="1"/>
    <col min="10249" max="10249" width="12.59765625" style="5" customWidth="1"/>
    <col min="10250" max="10254" width="13" style="5" customWidth="1"/>
    <col min="10255" max="10255" width="11.5" style="5" customWidth="1"/>
    <col min="10256" max="10256" width="11.59765625" style="5" customWidth="1"/>
    <col min="10257" max="10257" width="12.59765625" style="5" customWidth="1"/>
    <col min="10258" max="10258" width="11" style="5" customWidth="1"/>
    <col min="10259" max="10259" width="12.8984375" style="5" customWidth="1"/>
    <col min="10260" max="10260" width="5.59765625" style="5" customWidth="1"/>
    <col min="10261" max="10261" width="1.19921875" style="5" customWidth="1"/>
    <col min="10262" max="10263" width="12.59765625" style="5" customWidth="1"/>
    <col min="10264" max="10264" width="15.59765625" style="5" customWidth="1"/>
    <col min="10265" max="10265" width="19.09765625" style="5" bestFit="1" customWidth="1"/>
    <col min="10266" max="10266" width="13.19921875" style="5" bestFit="1" customWidth="1"/>
    <col min="10267" max="10496" width="10.59765625" style="5"/>
    <col min="10497" max="10497" width="1.69921875" style="5" customWidth="1"/>
    <col min="10498" max="10498" width="12.59765625" style="5" customWidth="1"/>
    <col min="10499" max="10499" width="10.59765625" style="5"/>
    <col min="10500" max="10503" width="12.59765625" style="5" customWidth="1"/>
    <col min="10504" max="10504" width="13.19921875" style="5" customWidth="1"/>
    <col min="10505" max="10505" width="12.59765625" style="5" customWidth="1"/>
    <col min="10506" max="10510" width="13" style="5" customWidth="1"/>
    <col min="10511" max="10511" width="11.5" style="5" customWidth="1"/>
    <col min="10512" max="10512" width="11.59765625" style="5" customWidth="1"/>
    <col min="10513" max="10513" width="12.59765625" style="5" customWidth="1"/>
    <col min="10514" max="10514" width="11" style="5" customWidth="1"/>
    <col min="10515" max="10515" width="12.8984375" style="5" customWidth="1"/>
    <col min="10516" max="10516" width="5.59765625" style="5" customWidth="1"/>
    <col min="10517" max="10517" width="1.19921875" style="5" customWidth="1"/>
    <col min="10518" max="10519" width="12.59765625" style="5" customWidth="1"/>
    <col min="10520" max="10520" width="15.59765625" style="5" customWidth="1"/>
    <col min="10521" max="10521" width="19.09765625" style="5" bestFit="1" customWidth="1"/>
    <col min="10522" max="10522" width="13.19921875" style="5" bestFit="1" customWidth="1"/>
    <col min="10523" max="10752" width="10.59765625" style="5"/>
    <col min="10753" max="10753" width="1.69921875" style="5" customWidth="1"/>
    <col min="10754" max="10754" width="12.59765625" style="5" customWidth="1"/>
    <col min="10755" max="10755" width="10.59765625" style="5"/>
    <col min="10756" max="10759" width="12.59765625" style="5" customWidth="1"/>
    <col min="10760" max="10760" width="13.19921875" style="5" customWidth="1"/>
    <col min="10761" max="10761" width="12.59765625" style="5" customWidth="1"/>
    <col min="10762" max="10766" width="13" style="5" customWidth="1"/>
    <col min="10767" max="10767" width="11.5" style="5" customWidth="1"/>
    <col min="10768" max="10768" width="11.59765625" style="5" customWidth="1"/>
    <col min="10769" max="10769" width="12.59765625" style="5" customWidth="1"/>
    <col min="10770" max="10770" width="11" style="5" customWidth="1"/>
    <col min="10771" max="10771" width="12.8984375" style="5" customWidth="1"/>
    <col min="10772" max="10772" width="5.59765625" style="5" customWidth="1"/>
    <col min="10773" max="10773" width="1.19921875" style="5" customWidth="1"/>
    <col min="10774" max="10775" width="12.59765625" style="5" customWidth="1"/>
    <col min="10776" max="10776" width="15.59765625" style="5" customWidth="1"/>
    <col min="10777" max="10777" width="19.09765625" style="5" bestFit="1" customWidth="1"/>
    <col min="10778" max="10778" width="13.19921875" style="5" bestFit="1" customWidth="1"/>
    <col min="10779" max="11008" width="10.59765625" style="5"/>
    <col min="11009" max="11009" width="1.69921875" style="5" customWidth="1"/>
    <col min="11010" max="11010" width="12.59765625" style="5" customWidth="1"/>
    <col min="11011" max="11011" width="10.59765625" style="5"/>
    <col min="11012" max="11015" width="12.59765625" style="5" customWidth="1"/>
    <col min="11016" max="11016" width="13.19921875" style="5" customWidth="1"/>
    <col min="11017" max="11017" width="12.59765625" style="5" customWidth="1"/>
    <col min="11018" max="11022" width="13" style="5" customWidth="1"/>
    <col min="11023" max="11023" width="11.5" style="5" customWidth="1"/>
    <col min="11024" max="11024" width="11.59765625" style="5" customWidth="1"/>
    <col min="11025" max="11025" width="12.59765625" style="5" customWidth="1"/>
    <col min="11026" max="11026" width="11" style="5" customWidth="1"/>
    <col min="11027" max="11027" width="12.8984375" style="5" customWidth="1"/>
    <col min="11028" max="11028" width="5.59765625" style="5" customWidth="1"/>
    <col min="11029" max="11029" width="1.19921875" style="5" customWidth="1"/>
    <col min="11030" max="11031" width="12.59765625" style="5" customWidth="1"/>
    <col min="11032" max="11032" width="15.59765625" style="5" customWidth="1"/>
    <col min="11033" max="11033" width="19.09765625" style="5" bestFit="1" customWidth="1"/>
    <col min="11034" max="11034" width="13.19921875" style="5" bestFit="1" customWidth="1"/>
    <col min="11035" max="11264" width="10.59765625" style="5"/>
    <col min="11265" max="11265" width="1.69921875" style="5" customWidth="1"/>
    <col min="11266" max="11266" width="12.59765625" style="5" customWidth="1"/>
    <col min="11267" max="11267" width="10.59765625" style="5"/>
    <col min="11268" max="11271" width="12.59765625" style="5" customWidth="1"/>
    <col min="11272" max="11272" width="13.19921875" style="5" customWidth="1"/>
    <col min="11273" max="11273" width="12.59765625" style="5" customWidth="1"/>
    <col min="11274" max="11278" width="13" style="5" customWidth="1"/>
    <col min="11279" max="11279" width="11.5" style="5" customWidth="1"/>
    <col min="11280" max="11280" width="11.59765625" style="5" customWidth="1"/>
    <col min="11281" max="11281" width="12.59765625" style="5" customWidth="1"/>
    <col min="11282" max="11282" width="11" style="5" customWidth="1"/>
    <col min="11283" max="11283" width="12.8984375" style="5" customWidth="1"/>
    <col min="11284" max="11284" width="5.59765625" style="5" customWidth="1"/>
    <col min="11285" max="11285" width="1.19921875" style="5" customWidth="1"/>
    <col min="11286" max="11287" width="12.59765625" style="5" customWidth="1"/>
    <col min="11288" max="11288" width="15.59765625" style="5" customWidth="1"/>
    <col min="11289" max="11289" width="19.09765625" style="5" bestFit="1" customWidth="1"/>
    <col min="11290" max="11290" width="13.19921875" style="5" bestFit="1" customWidth="1"/>
    <col min="11291" max="11520" width="10.59765625" style="5"/>
    <col min="11521" max="11521" width="1.69921875" style="5" customWidth="1"/>
    <col min="11522" max="11522" width="12.59765625" style="5" customWidth="1"/>
    <col min="11523" max="11523" width="10.59765625" style="5"/>
    <col min="11524" max="11527" width="12.59765625" style="5" customWidth="1"/>
    <col min="11528" max="11528" width="13.19921875" style="5" customWidth="1"/>
    <col min="11529" max="11529" width="12.59765625" style="5" customWidth="1"/>
    <col min="11530" max="11534" width="13" style="5" customWidth="1"/>
    <col min="11535" max="11535" width="11.5" style="5" customWidth="1"/>
    <col min="11536" max="11536" width="11.59765625" style="5" customWidth="1"/>
    <col min="11537" max="11537" width="12.59765625" style="5" customWidth="1"/>
    <col min="11538" max="11538" width="11" style="5" customWidth="1"/>
    <col min="11539" max="11539" width="12.8984375" style="5" customWidth="1"/>
    <col min="11540" max="11540" width="5.59765625" style="5" customWidth="1"/>
    <col min="11541" max="11541" width="1.19921875" style="5" customWidth="1"/>
    <col min="11542" max="11543" width="12.59765625" style="5" customWidth="1"/>
    <col min="11544" max="11544" width="15.59765625" style="5" customWidth="1"/>
    <col min="11545" max="11545" width="19.09765625" style="5" bestFit="1" customWidth="1"/>
    <col min="11546" max="11546" width="13.19921875" style="5" bestFit="1" customWidth="1"/>
    <col min="11547" max="11776" width="10.59765625" style="5"/>
    <col min="11777" max="11777" width="1.69921875" style="5" customWidth="1"/>
    <col min="11778" max="11778" width="12.59765625" style="5" customWidth="1"/>
    <col min="11779" max="11779" width="10.59765625" style="5"/>
    <col min="11780" max="11783" width="12.59765625" style="5" customWidth="1"/>
    <col min="11784" max="11784" width="13.19921875" style="5" customWidth="1"/>
    <col min="11785" max="11785" width="12.59765625" style="5" customWidth="1"/>
    <col min="11786" max="11790" width="13" style="5" customWidth="1"/>
    <col min="11791" max="11791" width="11.5" style="5" customWidth="1"/>
    <col min="11792" max="11792" width="11.59765625" style="5" customWidth="1"/>
    <col min="11793" max="11793" width="12.59765625" style="5" customWidth="1"/>
    <col min="11794" max="11794" width="11" style="5" customWidth="1"/>
    <col min="11795" max="11795" width="12.8984375" style="5" customWidth="1"/>
    <col min="11796" max="11796" width="5.59765625" style="5" customWidth="1"/>
    <col min="11797" max="11797" width="1.19921875" style="5" customWidth="1"/>
    <col min="11798" max="11799" width="12.59765625" style="5" customWidth="1"/>
    <col min="11800" max="11800" width="15.59765625" style="5" customWidth="1"/>
    <col min="11801" max="11801" width="19.09765625" style="5" bestFit="1" customWidth="1"/>
    <col min="11802" max="11802" width="13.19921875" style="5" bestFit="1" customWidth="1"/>
    <col min="11803" max="12032" width="10.59765625" style="5"/>
    <col min="12033" max="12033" width="1.69921875" style="5" customWidth="1"/>
    <col min="12034" max="12034" width="12.59765625" style="5" customWidth="1"/>
    <col min="12035" max="12035" width="10.59765625" style="5"/>
    <col min="12036" max="12039" width="12.59765625" style="5" customWidth="1"/>
    <col min="12040" max="12040" width="13.19921875" style="5" customWidth="1"/>
    <col min="12041" max="12041" width="12.59765625" style="5" customWidth="1"/>
    <col min="12042" max="12046" width="13" style="5" customWidth="1"/>
    <col min="12047" max="12047" width="11.5" style="5" customWidth="1"/>
    <col min="12048" max="12048" width="11.59765625" style="5" customWidth="1"/>
    <col min="12049" max="12049" width="12.59765625" style="5" customWidth="1"/>
    <col min="12050" max="12050" width="11" style="5" customWidth="1"/>
    <col min="12051" max="12051" width="12.8984375" style="5" customWidth="1"/>
    <col min="12052" max="12052" width="5.59765625" style="5" customWidth="1"/>
    <col min="12053" max="12053" width="1.19921875" style="5" customWidth="1"/>
    <col min="12054" max="12055" width="12.59765625" style="5" customWidth="1"/>
    <col min="12056" max="12056" width="15.59765625" style="5" customWidth="1"/>
    <col min="12057" max="12057" width="19.09765625" style="5" bestFit="1" customWidth="1"/>
    <col min="12058" max="12058" width="13.19921875" style="5" bestFit="1" customWidth="1"/>
    <col min="12059" max="12288" width="10.59765625" style="5"/>
    <col min="12289" max="12289" width="1.69921875" style="5" customWidth="1"/>
    <col min="12290" max="12290" width="12.59765625" style="5" customWidth="1"/>
    <col min="12291" max="12291" width="10.59765625" style="5"/>
    <col min="12292" max="12295" width="12.59765625" style="5" customWidth="1"/>
    <col min="12296" max="12296" width="13.19921875" style="5" customWidth="1"/>
    <col min="12297" max="12297" width="12.59765625" style="5" customWidth="1"/>
    <col min="12298" max="12302" width="13" style="5" customWidth="1"/>
    <col min="12303" max="12303" width="11.5" style="5" customWidth="1"/>
    <col min="12304" max="12304" width="11.59765625" style="5" customWidth="1"/>
    <col min="12305" max="12305" width="12.59765625" style="5" customWidth="1"/>
    <col min="12306" max="12306" width="11" style="5" customWidth="1"/>
    <col min="12307" max="12307" width="12.8984375" style="5" customWidth="1"/>
    <col min="12308" max="12308" width="5.59765625" style="5" customWidth="1"/>
    <col min="12309" max="12309" width="1.19921875" style="5" customWidth="1"/>
    <col min="12310" max="12311" width="12.59765625" style="5" customWidth="1"/>
    <col min="12312" max="12312" width="15.59765625" style="5" customWidth="1"/>
    <col min="12313" max="12313" width="19.09765625" style="5" bestFit="1" customWidth="1"/>
    <col min="12314" max="12314" width="13.19921875" style="5" bestFit="1" customWidth="1"/>
    <col min="12315" max="12544" width="10.59765625" style="5"/>
    <col min="12545" max="12545" width="1.69921875" style="5" customWidth="1"/>
    <col min="12546" max="12546" width="12.59765625" style="5" customWidth="1"/>
    <col min="12547" max="12547" width="10.59765625" style="5"/>
    <col min="12548" max="12551" width="12.59765625" style="5" customWidth="1"/>
    <col min="12552" max="12552" width="13.19921875" style="5" customWidth="1"/>
    <col min="12553" max="12553" width="12.59765625" style="5" customWidth="1"/>
    <col min="12554" max="12558" width="13" style="5" customWidth="1"/>
    <col min="12559" max="12559" width="11.5" style="5" customWidth="1"/>
    <col min="12560" max="12560" width="11.59765625" style="5" customWidth="1"/>
    <col min="12561" max="12561" width="12.59765625" style="5" customWidth="1"/>
    <col min="12562" max="12562" width="11" style="5" customWidth="1"/>
    <col min="12563" max="12563" width="12.8984375" style="5" customWidth="1"/>
    <col min="12564" max="12564" width="5.59765625" style="5" customWidth="1"/>
    <col min="12565" max="12565" width="1.19921875" style="5" customWidth="1"/>
    <col min="12566" max="12567" width="12.59765625" style="5" customWidth="1"/>
    <col min="12568" max="12568" width="15.59765625" style="5" customWidth="1"/>
    <col min="12569" max="12569" width="19.09765625" style="5" bestFit="1" customWidth="1"/>
    <col min="12570" max="12570" width="13.19921875" style="5" bestFit="1" customWidth="1"/>
    <col min="12571" max="12800" width="10.59765625" style="5"/>
    <col min="12801" max="12801" width="1.69921875" style="5" customWidth="1"/>
    <col min="12802" max="12802" width="12.59765625" style="5" customWidth="1"/>
    <col min="12803" max="12803" width="10.59765625" style="5"/>
    <col min="12804" max="12807" width="12.59765625" style="5" customWidth="1"/>
    <col min="12808" max="12808" width="13.19921875" style="5" customWidth="1"/>
    <col min="12809" max="12809" width="12.59765625" style="5" customWidth="1"/>
    <col min="12810" max="12814" width="13" style="5" customWidth="1"/>
    <col min="12815" max="12815" width="11.5" style="5" customWidth="1"/>
    <col min="12816" max="12816" width="11.59765625" style="5" customWidth="1"/>
    <col min="12817" max="12817" width="12.59765625" style="5" customWidth="1"/>
    <col min="12818" max="12818" width="11" style="5" customWidth="1"/>
    <col min="12819" max="12819" width="12.8984375" style="5" customWidth="1"/>
    <col min="12820" max="12820" width="5.59765625" style="5" customWidth="1"/>
    <col min="12821" max="12821" width="1.19921875" style="5" customWidth="1"/>
    <col min="12822" max="12823" width="12.59765625" style="5" customWidth="1"/>
    <col min="12824" max="12824" width="15.59765625" style="5" customWidth="1"/>
    <col min="12825" max="12825" width="19.09765625" style="5" bestFit="1" customWidth="1"/>
    <col min="12826" max="12826" width="13.19921875" style="5" bestFit="1" customWidth="1"/>
    <col min="12827" max="13056" width="10.59765625" style="5"/>
    <col min="13057" max="13057" width="1.69921875" style="5" customWidth="1"/>
    <col min="13058" max="13058" width="12.59765625" style="5" customWidth="1"/>
    <col min="13059" max="13059" width="10.59765625" style="5"/>
    <col min="13060" max="13063" width="12.59765625" style="5" customWidth="1"/>
    <col min="13064" max="13064" width="13.19921875" style="5" customWidth="1"/>
    <col min="13065" max="13065" width="12.59765625" style="5" customWidth="1"/>
    <col min="13066" max="13070" width="13" style="5" customWidth="1"/>
    <col min="13071" max="13071" width="11.5" style="5" customWidth="1"/>
    <col min="13072" max="13072" width="11.59765625" style="5" customWidth="1"/>
    <col min="13073" max="13073" width="12.59765625" style="5" customWidth="1"/>
    <col min="13074" max="13074" width="11" style="5" customWidth="1"/>
    <col min="13075" max="13075" width="12.8984375" style="5" customWidth="1"/>
    <col min="13076" max="13076" width="5.59765625" style="5" customWidth="1"/>
    <col min="13077" max="13077" width="1.19921875" style="5" customWidth="1"/>
    <col min="13078" max="13079" width="12.59765625" style="5" customWidth="1"/>
    <col min="13080" max="13080" width="15.59765625" style="5" customWidth="1"/>
    <col min="13081" max="13081" width="19.09765625" style="5" bestFit="1" customWidth="1"/>
    <col min="13082" max="13082" width="13.19921875" style="5" bestFit="1" customWidth="1"/>
    <col min="13083" max="13312" width="10.59765625" style="5"/>
    <col min="13313" max="13313" width="1.69921875" style="5" customWidth="1"/>
    <col min="13314" max="13314" width="12.59765625" style="5" customWidth="1"/>
    <col min="13315" max="13315" width="10.59765625" style="5"/>
    <col min="13316" max="13319" width="12.59765625" style="5" customWidth="1"/>
    <col min="13320" max="13320" width="13.19921875" style="5" customWidth="1"/>
    <col min="13321" max="13321" width="12.59765625" style="5" customWidth="1"/>
    <col min="13322" max="13326" width="13" style="5" customWidth="1"/>
    <col min="13327" max="13327" width="11.5" style="5" customWidth="1"/>
    <col min="13328" max="13328" width="11.59765625" style="5" customWidth="1"/>
    <col min="13329" max="13329" width="12.59765625" style="5" customWidth="1"/>
    <col min="13330" max="13330" width="11" style="5" customWidth="1"/>
    <col min="13331" max="13331" width="12.8984375" style="5" customWidth="1"/>
    <col min="13332" max="13332" width="5.59765625" style="5" customWidth="1"/>
    <col min="13333" max="13333" width="1.19921875" style="5" customWidth="1"/>
    <col min="13334" max="13335" width="12.59765625" style="5" customWidth="1"/>
    <col min="13336" max="13336" width="15.59765625" style="5" customWidth="1"/>
    <col min="13337" max="13337" width="19.09765625" style="5" bestFit="1" customWidth="1"/>
    <col min="13338" max="13338" width="13.19921875" style="5" bestFit="1" customWidth="1"/>
    <col min="13339" max="13568" width="10.59765625" style="5"/>
    <col min="13569" max="13569" width="1.69921875" style="5" customWidth="1"/>
    <col min="13570" max="13570" width="12.59765625" style="5" customWidth="1"/>
    <col min="13571" max="13571" width="10.59765625" style="5"/>
    <col min="13572" max="13575" width="12.59765625" style="5" customWidth="1"/>
    <col min="13576" max="13576" width="13.19921875" style="5" customWidth="1"/>
    <col min="13577" max="13577" width="12.59765625" style="5" customWidth="1"/>
    <col min="13578" max="13582" width="13" style="5" customWidth="1"/>
    <col min="13583" max="13583" width="11.5" style="5" customWidth="1"/>
    <col min="13584" max="13584" width="11.59765625" style="5" customWidth="1"/>
    <col min="13585" max="13585" width="12.59765625" style="5" customWidth="1"/>
    <col min="13586" max="13586" width="11" style="5" customWidth="1"/>
    <col min="13587" max="13587" width="12.8984375" style="5" customWidth="1"/>
    <col min="13588" max="13588" width="5.59765625" style="5" customWidth="1"/>
    <col min="13589" max="13589" width="1.19921875" style="5" customWidth="1"/>
    <col min="13590" max="13591" width="12.59765625" style="5" customWidth="1"/>
    <col min="13592" max="13592" width="15.59765625" style="5" customWidth="1"/>
    <col min="13593" max="13593" width="19.09765625" style="5" bestFit="1" customWidth="1"/>
    <col min="13594" max="13594" width="13.19921875" style="5" bestFit="1" customWidth="1"/>
    <col min="13595" max="13824" width="10.59765625" style="5"/>
    <col min="13825" max="13825" width="1.69921875" style="5" customWidth="1"/>
    <col min="13826" max="13826" width="12.59765625" style="5" customWidth="1"/>
    <col min="13827" max="13827" width="10.59765625" style="5"/>
    <col min="13828" max="13831" width="12.59765625" style="5" customWidth="1"/>
    <col min="13832" max="13832" width="13.19921875" style="5" customWidth="1"/>
    <col min="13833" max="13833" width="12.59765625" style="5" customWidth="1"/>
    <col min="13834" max="13838" width="13" style="5" customWidth="1"/>
    <col min="13839" max="13839" width="11.5" style="5" customWidth="1"/>
    <col min="13840" max="13840" width="11.59765625" style="5" customWidth="1"/>
    <col min="13841" max="13841" width="12.59765625" style="5" customWidth="1"/>
    <col min="13842" max="13842" width="11" style="5" customWidth="1"/>
    <col min="13843" max="13843" width="12.8984375" style="5" customWidth="1"/>
    <col min="13844" max="13844" width="5.59765625" style="5" customWidth="1"/>
    <col min="13845" max="13845" width="1.19921875" style="5" customWidth="1"/>
    <col min="13846" max="13847" width="12.59765625" style="5" customWidth="1"/>
    <col min="13848" max="13848" width="15.59765625" style="5" customWidth="1"/>
    <col min="13849" max="13849" width="19.09765625" style="5" bestFit="1" customWidth="1"/>
    <col min="13850" max="13850" width="13.19921875" style="5" bestFit="1" customWidth="1"/>
    <col min="13851" max="14080" width="10.59765625" style="5"/>
    <col min="14081" max="14081" width="1.69921875" style="5" customWidth="1"/>
    <col min="14082" max="14082" width="12.59765625" style="5" customWidth="1"/>
    <col min="14083" max="14083" width="10.59765625" style="5"/>
    <col min="14084" max="14087" width="12.59765625" style="5" customWidth="1"/>
    <col min="14088" max="14088" width="13.19921875" style="5" customWidth="1"/>
    <col min="14089" max="14089" width="12.59765625" style="5" customWidth="1"/>
    <col min="14090" max="14094" width="13" style="5" customWidth="1"/>
    <col min="14095" max="14095" width="11.5" style="5" customWidth="1"/>
    <col min="14096" max="14096" width="11.59765625" style="5" customWidth="1"/>
    <col min="14097" max="14097" width="12.59765625" style="5" customWidth="1"/>
    <col min="14098" max="14098" width="11" style="5" customWidth="1"/>
    <col min="14099" max="14099" width="12.8984375" style="5" customWidth="1"/>
    <col min="14100" max="14100" width="5.59765625" style="5" customWidth="1"/>
    <col min="14101" max="14101" width="1.19921875" style="5" customWidth="1"/>
    <col min="14102" max="14103" width="12.59765625" style="5" customWidth="1"/>
    <col min="14104" max="14104" width="15.59765625" style="5" customWidth="1"/>
    <col min="14105" max="14105" width="19.09765625" style="5" bestFit="1" customWidth="1"/>
    <col min="14106" max="14106" width="13.19921875" style="5" bestFit="1" customWidth="1"/>
    <col min="14107" max="14336" width="10.59765625" style="5"/>
    <col min="14337" max="14337" width="1.69921875" style="5" customWidth="1"/>
    <col min="14338" max="14338" width="12.59765625" style="5" customWidth="1"/>
    <col min="14339" max="14339" width="10.59765625" style="5"/>
    <col min="14340" max="14343" width="12.59765625" style="5" customWidth="1"/>
    <col min="14344" max="14344" width="13.19921875" style="5" customWidth="1"/>
    <col min="14345" max="14345" width="12.59765625" style="5" customWidth="1"/>
    <col min="14346" max="14350" width="13" style="5" customWidth="1"/>
    <col min="14351" max="14351" width="11.5" style="5" customWidth="1"/>
    <col min="14352" max="14352" width="11.59765625" style="5" customWidth="1"/>
    <col min="14353" max="14353" width="12.59765625" style="5" customWidth="1"/>
    <col min="14354" max="14354" width="11" style="5" customWidth="1"/>
    <col min="14355" max="14355" width="12.8984375" style="5" customWidth="1"/>
    <col min="14356" max="14356" width="5.59765625" style="5" customWidth="1"/>
    <col min="14357" max="14357" width="1.19921875" style="5" customWidth="1"/>
    <col min="14358" max="14359" width="12.59765625" style="5" customWidth="1"/>
    <col min="14360" max="14360" width="15.59765625" style="5" customWidth="1"/>
    <col min="14361" max="14361" width="19.09765625" style="5" bestFit="1" customWidth="1"/>
    <col min="14362" max="14362" width="13.19921875" style="5" bestFit="1" customWidth="1"/>
    <col min="14363" max="14592" width="10.59765625" style="5"/>
    <col min="14593" max="14593" width="1.69921875" style="5" customWidth="1"/>
    <col min="14594" max="14594" width="12.59765625" style="5" customWidth="1"/>
    <col min="14595" max="14595" width="10.59765625" style="5"/>
    <col min="14596" max="14599" width="12.59765625" style="5" customWidth="1"/>
    <col min="14600" max="14600" width="13.19921875" style="5" customWidth="1"/>
    <col min="14601" max="14601" width="12.59765625" style="5" customWidth="1"/>
    <col min="14602" max="14606" width="13" style="5" customWidth="1"/>
    <col min="14607" max="14607" width="11.5" style="5" customWidth="1"/>
    <col min="14608" max="14608" width="11.59765625" style="5" customWidth="1"/>
    <col min="14609" max="14609" width="12.59765625" style="5" customWidth="1"/>
    <col min="14610" max="14610" width="11" style="5" customWidth="1"/>
    <col min="14611" max="14611" width="12.8984375" style="5" customWidth="1"/>
    <col min="14612" max="14612" width="5.59765625" style="5" customWidth="1"/>
    <col min="14613" max="14613" width="1.19921875" style="5" customWidth="1"/>
    <col min="14614" max="14615" width="12.59765625" style="5" customWidth="1"/>
    <col min="14616" max="14616" width="15.59765625" style="5" customWidth="1"/>
    <col min="14617" max="14617" width="19.09765625" style="5" bestFit="1" customWidth="1"/>
    <col min="14618" max="14618" width="13.19921875" style="5" bestFit="1" customWidth="1"/>
    <col min="14619" max="14848" width="10.59765625" style="5"/>
    <col min="14849" max="14849" width="1.69921875" style="5" customWidth="1"/>
    <col min="14850" max="14850" width="12.59765625" style="5" customWidth="1"/>
    <col min="14851" max="14851" width="10.59765625" style="5"/>
    <col min="14852" max="14855" width="12.59765625" style="5" customWidth="1"/>
    <col min="14856" max="14856" width="13.19921875" style="5" customWidth="1"/>
    <col min="14857" max="14857" width="12.59765625" style="5" customWidth="1"/>
    <col min="14858" max="14862" width="13" style="5" customWidth="1"/>
    <col min="14863" max="14863" width="11.5" style="5" customWidth="1"/>
    <col min="14864" max="14864" width="11.59765625" style="5" customWidth="1"/>
    <col min="14865" max="14865" width="12.59765625" style="5" customWidth="1"/>
    <col min="14866" max="14866" width="11" style="5" customWidth="1"/>
    <col min="14867" max="14867" width="12.8984375" style="5" customWidth="1"/>
    <col min="14868" max="14868" width="5.59765625" style="5" customWidth="1"/>
    <col min="14869" max="14869" width="1.19921875" style="5" customWidth="1"/>
    <col min="14870" max="14871" width="12.59765625" style="5" customWidth="1"/>
    <col min="14872" max="14872" width="15.59765625" style="5" customWidth="1"/>
    <col min="14873" max="14873" width="19.09765625" style="5" bestFit="1" customWidth="1"/>
    <col min="14874" max="14874" width="13.19921875" style="5" bestFit="1" customWidth="1"/>
    <col min="14875" max="15104" width="10.59765625" style="5"/>
    <col min="15105" max="15105" width="1.69921875" style="5" customWidth="1"/>
    <col min="15106" max="15106" width="12.59765625" style="5" customWidth="1"/>
    <col min="15107" max="15107" width="10.59765625" style="5"/>
    <col min="15108" max="15111" width="12.59765625" style="5" customWidth="1"/>
    <col min="15112" max="15112" width="13.19921875" style="5" customWidth="1"/>
    <col min="15113" max="15113" width="12.59765625" style="5" customWidth="1"/>
    <col min="15114" max="15118" width="13" style="5" customWidth="1"/>
    <col min="15119" max="15119" width="11.5" style="5" customWidth="1"/>
    <col min="15120" max="15120" width="11.59765625" style="5" customWidth="1"/>
    <col min="15121" max="15121" width="12.59765625" style="5" customWidth="1"/>
    <col min="15122" max="15122" width="11" style="5" customWidth="1"/>
    <col min="15123" max="15123" width="12.8984375" style="5" customWidth="1"/>
    <col min="15124" max="15124" width="5.59765625" style="5" customWidth="1"/>
    <col min="15125" max="15125" width="1.19921875" style="5" customWidth="1"/>
    <col min="15126" max="15127" width="12.59765625" style="5" customWidth="1"/>
    <col min="15128" max="15128" width="15.59765625" style="5" customWidth="1"/>
    <col min="15129" max="15129" width="19.09765625" style="5" bestFit="1" customWidth="1"/>
    <col min="15130" max="15130" width="13.19921875" style="5" bestFit="1" customWidth="1"/>
    <col min="15131" max="15360" width="10.59765625" style="5"/>
    <col min="15361" max="15361" width="1.69921875" style="5" customWidth="1"/>
    <col min="15362" max="15362" width="12.59765625" style="5" customWidth="1"/>
    <col min="15363" max="15363" width="10.59765625" style="5"/>
    <col min="15364" max="15367" width="12.59765625" style="5" customWidth="1"/>
    <col min="15368" max="15368" width="13.19921875" style="5" customWidth="1"/>
    <col min="15369" max="15369" width="12.59765625" style="5" customWidth="1"/>
    <col min="15370" max="15374" width="13" style="5" customWidth="1"/>
    <col min="15375" max="15375" width="11.5" style="5" customWidth="1"/>
    <col min="15376" max="15376" width="11.59765625" style="5" customWidth="1"/>
    <col min="15377" max="15377" width="12.59765625" style="5" customWidth="1"/>
    <col min="15378" max="15378" width="11" style="5" customWidth="1"/>
    <col min="15379" max="15379" width="12.8984375" style="5" customWidth="1"/>
    <col min="15380" max="15380" width="5.59765625" style="5" customWidth="1"/>
    <col min="15381" max="15381" width="1.19921875" style="5" customWidth="1"/>
    <col min="15382" max="15383" width="12.59765625" style="5" customWidth="1"/>
    <col min="15384" max="15384" width="15.59765625" style="5" customWidth="1"/>
    <col min="15385" max="15385" width="19.09765625" style="5" bestFit="1" customWidth="1"/>
    <col min="15386" max="15386" width="13.19921875" style="5" bestFit="1" customWidth="1"/>
    <col min="15387" max="15616" width="10.59765625" style="5"/>
    <col min="15617" max="15617" width="1.69921875" style="5" customWidth="1"/>
    <col min="15618" max="15618" width="12.59765625" style="5" customWidth="1"/>
    <col min="15619" max="15619" width="10.59765625" style="5"/>
    <col min="15620" max="15623" width="12.59765625" style="5" customWidth="1"/>
    <col min="15624" max="15624" width="13.19921875" style="5" customWidth="1"/>
    <col min="15625" max="15625" width="12.59765625" style="5" customWidth="1"/>
    <col min="15626" max="15630" width="13" style="5" customWidth="1"/>
    <col min="15631" max="15631" width="11.5" style="5" customWidth="1"/>
    <col min="15632" max="15632" width="11.59765625" style="5" customWidth="1"/>
    <col min="15633" max="15633" width="12.59765625" style="5" customWidth="1"/>
    <col min="15634" max="15634" width="11" style="5" customWidth="1"/>
    <col min="15635" max="15635" width="12.8984375" style="5" customWidth="1"/>
    <col min="15636" max="15636" width="5.59765625" style="5" customWidth="1"/>
    <col min="15637" max="15637" width="1.19921875" style="5" customWidth="1"/>
    <col min="15638" max="15639" width="12.59765625" style="5" customWidth="1"/>
    <col min="15640" max="15640" width="15.59765625" style="5" customWidth="1"/>
    <col min="15641" max="15641" width="19.09765625" style="5" bestFit="1" customWidth="1"/>
    <col min="15642" max="15642" width="13.19921875" style="5" bestFit="1" customWidth="1"/>
    <col min="15643" max="15872" width="10.59765625" style="5"/>
    <col min="15873" max="15873" width="1.69921875" style="5" customWidth="1"/>
    <col min="15874" max="15874" width="12.59765625" style="5" customWidth="1"/>
    <col min="15875" max="15875" width="10.59765625" style="5"/>
    <col min="15876" max="15879" width="12.59765625" style="5" customWidth="1"/>
    <col min="15880" max="15880" width="13.19921875" style="5" customWidth="1"/>
    <col min="15881" max="15881" width="12.59765625" style="5" customWidth="1"/>
    <col min="15882" max="15886" width="13" style="5" customWidth="1"/>
    <col min="15887" max="15887" width="11.5" style="5" customWidth="1"/>
    <col min="15888" max="15888" width="11.59765625" style="5" customWidth="1"/>
    <col min="15889" max="15889" width="12.59765625" style="5" customWidth="1"/>
    <col min="15890" max="15890" width="11" style="5" customWidth="1"/>
    <col min="15891" max="15891" width="12.8984375" style="5" customWidth="1"/>
    <col min="15892" max="15892" width="5.59765625" style="5" customWidth="1"/>
    <col min="15893" max="15893" width="1.19921875" style="5" customWidth="1"/>
    <col min="15894" max="15895" width="12.59765625" style="5" customWidth="1"/>
    <col min="15896" max="15896" width="15.59765625" style="5" customWidth="1"/>
    <col min="15897" max="15897" width="19.09765625" style="5" bestFit="1" customWidth="1"/>
    <col min="15898" max="15898" width="13.19921875" style="5" bestFit="1" customWidth="1"/>
    <col min="15899" max="16128" width="10.59765625" style="5"/>
    <col min="16129" max="16129" width="1.69921875" style="5" customWidth="1"/>
    <col min="16130" max="16130" width="12.59765625" style="5" customWidth="1"/>
    <col min="16131" max="16131" width="10.59765625" style="5"/>
    <col min="16132" max="16135" width="12.59765625" style="5" customWidth="1"/>
    <col min="16136" max="16136" width="13.19921875" style="5" customWidth="1"/>
    <col min="16137" max="16137" width="12.59765625" style="5" customWidth="1"/>
    <col min="16138" max="16142" width="13" style="5" customWidth="1"/>
    <col min="16143" max="16143" width="11.5" style="5" customWidth="1"/>
    <col min="16144" max="16144" width="11.59765625" style="5" customWidth="1"/>
    <col min="16145" max="16145" width="12.59765625" style="5" customWidth="1"/>
    <col min="16146" max="16146" width="11" style="5" customWidth="1"/>
    <col min="16147" max="16147" width="12.8984375" style="5" customWidth="1"/>
    <col min="16148" max="16148" width="5.59765625" style="5" customWidth="1"/>
    <col min="16149" max="16149" width="1.19921875" style="5" customWidth="1"/>
    <col min="16150" max="16151" width="12.59765625" style="5" customWidth="1"/>
    <col min="16152" max="16152" width="15.59765625" style="5" customWidth="1"/>
    <col min="16153" max="16153" width="19.09765625" style="5" bestFit="1" customWidth="1"/>
    <col min="16154" max="16154" width="13.19921875" style="5" bestFit="1" customWidth="1"/>
    <col min="16155" max="16384" width="10.59765625" style="5"/>
  </cols>
  <sheetData>
    <row r="1" spans="2:31" ht="24" customHeight="1" thickBot="1">
      <c r="B1" s="1" t="s">
        <v>86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23" t="s">
        <v>1</v>
      </c>
      <c r="R1" s="324"/>
      <c r="S1" s="324"/>
      <c r="T1" s="324"/>
      <c r="U1" s="4"/>
      <c r="V1" s="4" t="s">
        <v>87</v>
      </c>
      <c r="W1" s="4"/>
      <c r="X1" s="4"/>
    </row>
    <row r="2" spans="2:31" ht="30" customHeight="1">
      <c r="B2" s="88"/>
      <c r="C2" s="89"/>
      <c r="D2" s="90" t="s">
        <v>88</v>
      </c>
      <c r="E2" s="91"/>
      <c r="F2" s="91"/>
      <c r="G2" s="91"/>
      <c r="H2" s="340" t="s">
        <v>89</v>
      </c>
      <c r="I2" s="341"/>
      <c r="J2" s="342" t="s">
        <v>90</v>
      </c>
      <c r="K2" s="344" t="s">
        <v>91</v>
      </c>
      <c r="L2" s="346" t="s">
        <v>92</v>
      </c>
      <c r="M2" s="346" t="s">
        <v>93</v>
      </c>
      <c r="N2" s="333" t="s">
        <v>94</v>
      </c>
      <c r="O2" s="333" t="s">
        <v>95</v>
      </c>
      <c r="P2" s="333" t="s">
        <v>96</v>
      </c>
      <c r="Q2" s="333" t="s">
        <v>97</v>
      </c>
      <c r="R2" s="333" t="s">
        <v>98</v>
      </c>
      <c r="S2" s="333" t="s">
        <v>99</v>
      </c>
      <c r="T2" s="335" t="s">
        <v>15</v>
      </c>
      <c r="U2" s="4"/>
      <c r="V2" s="4"/>
      <c r="W2" s="4"/>
      <c r="X2" s="4"/>
    </row>
    <row r="3" spans="2:31" ht="30" customHeight="1" thickBot="1">
      <c r="B3" s="92"/>
      <c r="C3" s="93"/>
      <c r="D3" s="94"/>
      <c r="E3" s="94"/>
      <c r="F3" s="94"/>
      <c r="G3" s="94"/>
      <c r="H3" s="338" t="s">
        <v>100</v>
      </c>
      <c r="I3" s="338" t="s">
        <v>101</v>
      </c>
      <c r="J3" s="343"/>
      <c r="K3" s="345"/>
      <c r="L3" s="347"/>
      <c r="M3" s="347"/>
      <c r="N3" s="334"/>
      <c r="O3" s="334"/>
      <c r="P3" s="334"/>
      <c r="Q3" s="334"/>
      <c r="R3" s="334"/>
      <c r="S3" s="334"/>
      <c r="T3" s="336"/>
      <c r="U3" s="4"/>
      <c r="V3" s="4" t="s">
        <v>102</v>
      </c>
      <c r="W3" s="4"/>
      <c r="X3" s="4" t="s">
        <v>103</v>
      </c>
    </row>
    <row r="4" spans="2:31" ht="30" customHeight="1">
      <c r="B4" s="95" t="s">
        <v>104</v>
      </c>
      <c r="C4" s="93" t="s">
        <v>22</v>
      </c>
      <c r="D4" s="93" t="s">
        <v>105</v>
      </c>
      <c r="E4" s="93" t="s">
        <v>106</v>
      </c>
      <c r="F4" s="93" t="s">
        <v>107</v>
      </c>
      <c r="G4" s="93" t="s">
        <v>108</v>
      </c>
      <c r="H4" s="338"/>
      <c r="I4" s="338"/>
      <c r="J4" s="343"/>
      <c r="K4" s="345"/>
      <c r="L4" s="347"/>
      <c r="M4" s="347"/>
      <c r="N4" s="334"/>
      <c r="O4" s="334"/>
      <c r="P4" s="334"/>
      <c r="Q4" s="334"/>
      <c r="R4" s="334"/>
      <c r="S4" s="334"/>
      <c r="T4" s="336"/>
      <c r="U4" s="4"/>
      <c r="V4" s="88"/>
      <c r="W4" s="333" t="s">
        <v>109</v>
      </c>
      <c r="X4" s="331" t="s">
        <v>110</v>
      </c>
    </row>
    <row r="5" spans="2:31" ht="30" customHeight="1">
      <c r="B5" s="92"/>
      <c r="C5" s="93"/>
      <c r="D5" s="94"/>
      <c r="E5" s="94"/>
      <c r="F5" s="94"/>
      <c r="G5" s="94"/>
      <c r="H5" s="338"/>
      <c r="I5" s="338"/>
      <c r="J5" s="343"/>
      <c r="K5" s="345"/>
      <c r="L5" s="347"/>
      <c r="M5" s="347"/>
      <c r="N5" s="334"/>
      <c r="O5" s="334"/>
      <c r="P5" s="334"/>
      <c r="Q5" s="334"/>
      <c r="R5" s="334"/>
      <c r="S5" s="334"/>
      <c r="T5" s="336"/>
      <c r="U5" s="4"/>
      <c r="V5" s="92"/>
      <c r="W5" s="338"/>
      <c r="X5" s="332"/>
    </row>
    <row r="6" spans="2:31" ht="30" customHeight="1">
      <c r="B6" s="96"/>
      <c r="C6" s="97"/>
      <c r="D6" s="97" t="s">
        <v>26</v>
      </c>
      <c r="E6" s="97" t="s">
        <v>26</v>
      </c>
      <c r="F6" s="97" t="s">
        <v>111</v>
      </c>
      <c r="G6" s="97" t="s">
        <v>111</v>
      </c>
      <c r="H6" s="97" t="s">
        <v>25</v>
      </c>
      <c r="I6" s="98" t="s">
        <v>25</v>
      </c>
      <c r="J6" s="99" t="s">
        <v>112</v>
      </c>
      <c r="K6" s="100" t="s">
        <v>112</v>
      </c>
      <c r="L6" s="98" t="s">
        <v>112</v>
      </c>
      <c r="M6" s="98" t="s">
        <v>112</v>
      </c>
      <c r="N6" s="97" t="s">
        <v>112</v>
      </c>
      <c r="O6" s="97" t="s">
        <v>112</v>
      </c>
      <c r="P6" s="97" t="s">
        <v>112</v>
      </c>
      <c r="Q6" s="97" t="s">
        <v>113</v>
      </c>
      <c r="R6" s="97" t="s">
        <v>114</v>
      </c>
      <c r="S6" s="97" t="s">
        <v>111</v>
      </c>
      <c r="T6" s="336"/>
      <c r="U6" s="4"/>
      <c r="V6" s="101"/>
      <c r="W6" s="334"/>
      <c r="X6" s="332"/>
    </row>
    <row r="7" spans="2:31" ht="30" customHeight="1">
      <c r="B7" s="92"/>
      <c r="C7" s="93"/>
      <c r="D7" s="94"/>
      <c r="E7" s="94"/>
      <c r="F7" s="102"/>
      <c r="G7" s="102"/>
      <c r="H7" s="102"/>
      <c r="I7" s="103"/>
      <c r="J7" s="104"/>
      <c r="K7" s="105"/>
      <c r="L7" s="102"/>
      <c r="M7" s="102"/>
      <c r="N7" s="102"/>
      <c r="O7" s="102"/>
      <c r="P7" s="102"/>
      <c r="Q7" s="102"/>
      <c r="R7" s="102"/>
      <c r="S7" s="102"/>
      <c r="T7" s="336"/>
      <c r="U7" s="4"/>
      <c r="V7" s="106"/>
      <c r="W7" s="339"/>
      <c r="X7" s="107" t="s">
        <v>115</v>
      </c>
    </row>
    <row r="8" spans="2:31" ht="30" customHeight="1">
      <c r="B8" s="108" t="s">
        <v>116</v>
      </c>
      <c r="C8" s="93" t="s">
        <v>28</v>
      </c>
      <c r="D8" s="109"/>
      <c r="E8" s="109"/>
      <c r="F8" s="109"/>
      <c r="G8" s="109"/>
      <c r="H8" s="109">
        <v>105995301</v>
      </c>
      <c r="I8" s="110">
        <v>0</v>
      </c>
      <c r="J8" s="111">
        <v>111091</v>
      </c>
      <c r="K8" s="112">
        <v>64033</v>
      </c>
      <c r="L8" s="113" t="s">
        <v>29</v>
      </c>
      <c r="M8" s="113" t="s">
        <v>29</v>
      </c>
      <c r="N8" s="109">
        <v>500</v>
      </c>
      <c r="O8" s="109">
        <v>529</v>
      </c>
      <c r="P8" s="109">
        <v>3239</v>
      </c>
      <c r="Q8" s="109">
        <v>182483</v>
      </c>
      <c r="R8" s="109"/>
      <c r="S8" s="109">
        <v>83727</v>
      </c>
      <c r="T8" s="336"/>
      <c r="U8" s="4"/>
      <c r="V8" s="101"/>
      <c r="W8" s="114"/>
      <c r="X8" s="115"/>
    </row>
    <row r="9" spans="2:31" ht="30" customHeight="1">
      <c r="B9" s="108" t="s">
        <v>117</v>
      </c>
      <c r="C9" s="93" t="s">
        <v>28</v>
      </c>
      <c r="D9" s="109"/>
      <c r="E9" s="109"/>
      <c r="F9" s="109"/>
      <c r="G9" s="109"/>
      <c r="H9" s="109">
        <v>102752820</v>
      </c>
      <c r="I9" s="110">
        <v>0</v>
      </c>
      <c r="J9" s="111">
        <v>109798</v>
      </c>
      <c r="K9" s="112">
        <v>63577</v>
      </c>
      <c r="L9" s="113">
        <v>3163</v>
      </c>
      <c r="M9" s="113" t="s">
        <v>31</v>
      </c>
      <c r="N9" s="109">
        <v>112</v>
      </c>
      <c r="O9" s="109">
        <v>696</v>
      </c>
      <c r="P9" s="109">
        <v>2806</v>
      </c>
      <c r="Q9" s="109">
        <v>178163</v>
      </c>
      <c r="R9" s="109"/>
      <c r="S9" s="109">
        <v>82504</v>
      </c>
      <c r="T9" s="336"/>
      <c r="U9" s="4"/>
      <c r="V9" s="101"/>
      <c r="W9" s="114" t="s">
        <v>118</v>
      </c>
      <c r="X9" s="116"/>
    </row>
    <row r="10" spans="2:31" ht="30" customHeight="1">
      <c r="B10" s="108" t="s">
        <v>119</v>
      </c>
      <c r="C10" s="93" t="s">
        <v>28</v>
      </c>
      <c r="D10" s="109"/>
      <c r="E10" s="109"/>
      <c r="F10" s="109"/>
      <c r="G10" s="109"/>
      <c r="H10" s="117">
        <f>SUM(H11:H12)</f>
        <v>101685999</v>
      </c>
      <c r="I10" s="118">
        <f t="shared" ref="I10:Q10" si="0">SUM(I11:I12)</f>
        <v>0</v>
      </c>
      <c r="J10" s="119">
        <f t="shared" si="0"/>
        <v>107785</v>
      </c>
      <c r="K10" s="120">
        <f t="shared" si="0"/>
        <v>62427</v>
      </c>
      <c r="L10" s="118">
        <f>SUM(L11:L12)</f>
        <v>2995</v>
      </c>
      <c r="M10" s="117">
        <f>SUM(M11:M12)</f>
        <v>0</v>
      </c>
      <c r="N10" s="117">
        <f t="shared" si="0"/>
        <v>9</v>
      </c>
      <c r="O10" s="117">
        <f t="shared" si="0"/>
        <v>728</v>
      </c>
      <c r="P10" s="117">
        <f t="shared" si="0"/>
        <v>2969</v>
      </c>
      <c r="Q10" s="117">
        <f t="shared" si="0"/>
        <v>171470</v>
      </c>
      <c r="R10" s="117"/>
      <c r="S10" s="121">
        <f>ROUND(X10/$W10,0)</f>
        <v>84578</v>
      </c>
      <c r="T10" s="336"/>
      <c r="U10" s="4"/>
      <c r="V10" s="122" t="s">
        <v>120</v>
      </c>
      <c r="W10" s="123">
        <f>SUM(W11:W12)</f>
        <v>166323</v>
      </c>
      <c r="X10" s="124">
        <f>SUM(X11:X12)</f>
        <v>14067206951</v>
      </c>
      <c r="AA10" s="125"/>
    </row>
    <row r="11" spans="2:31" ht="30" customHeight="1">
      <c r="B11" s="108" t="s">
        <v>33</v>
      </c>
      <c r="C11" s="93" t="s">
        <v>34</v>
      </c>
      <c r="D11" s="109"/>
      <c r="E11" s="109"/>
      <c r="F11" s="109"/>
      <c r="G11" s="109"/>
      <c r="H11" s="117">
        <f t="shared" ref="H11:Q11" si="1">SUM(H13:H32)</f>
        <v>101685999</v>
      </c>
      <c r="I11" s="118">
        <f t="shared" si="1"/>
        <v>0</v>
      </c>
      <c r="J11" s="119">
        <f t="shared" si="1"/>
        <v>102689</v>
      </c>
      <c r="K11" s="120">
        <f t="shared" si="1"/>
        <v>62427</v>
      </c>
      <c r="L11" s="118">
        <f>SUM(L13:L32)</f>
        <v>2995</v>
      </c>
      <c r="M11" s="117">
        <f>SUM(M13:M32)</f>
        <v>0</v>
      </c>
      <c r="N11" s="117">
        <f t="shared" si="1"/>
        <v>9</v>
      </c>
      <c r="O11" s="117">
        <f t="shared" si="1"/>
        <v>728</v>
      </c>
      <c r="P11" s="117">
        <f t="shared" si="1"/>
        <v>2969</v>
      </c>
      <c r="Q11" s="117">
        <f t="shared" si="1"/>
        <v>161847</v>
      </c>
      <c r="R11" s="117"/>
      <c r="S11" s="121">
        <f>ROUND(X11/$W11,0)</f>
        <v>80631</v>
      </c>
      <c r="T11" s="336"/>
      <c r="U11" s="4"/>
      <c r="V11" s="122" t="s">
        <v>121</v>
      </c>
      <c r="W11" s="123">
        <f>SUM(W13:W32)</f>
        <v>156705</v>
      </c>
      <c r="X11" s="124">
        <f>SUM(X13:X32)</f>
        <v>12635249605</v>
      </c>
      <c r="AA11" s="125"/>
    </row>
    <row r="12" spans="2:31" ht="30" customHeight="1">
      <c r="B12" s="126" t="s">
        <v>35</v>
      </c>
      <c r="C12" s="97" t="s">
        <v>34</v>
      </c>
      <c r="D12" s="127"/>
      <c r="E12" s="127"/>
      <c r="F12" s="127"/>
      <c r="G12" s="127"/>
      <c r="H12" s="127" t="s">
        <v>31</v>
      </c>
      <c r="I12" s="128" t="s">
        <v>31</v>
      </c>
      <c r="J12" s="129">
        <f>SUM(J33:J35)</f>
        <v>5096</v>
      </c>
      <c r="K12" s="130" t="s">
        <v>31</v>
      </c>
      <c r="L12" s="128" t="s">
        <v>31</v>
      </c>
      <c r="M12" s="128" t="s">
        <v>31</v>
      </c>
      <c r="N12" s="127" t="s">
        <v>31</v>
      </c>
      <c r="O12" s="127" t="s">
        <v>31</v>
      </c>
      <c r="P12" s="127" t="s">
        <v>31</v>
      </c>
      <c r="Q12" s="127">
        <f>SUM(Q33:Q35)</f>
        <v>9623</v>
      </c>
      <c r="R12" s="131"/>
      <c r="S12" s="132">
        <f>ROUND(X12/$W12,0)</f>
        <v>148883</v>
      </c>
      <c r="T12" s="337"/>
      <c r="U12" s="4"/>
      <c r="V12" s="133" t="s">
        <v>35</v>
      </c>
      <c r="W12" s="134">
        <f>SUM(W33:W35)</f>
        <v>9618</v>
      </c>
      <c r="X12" s="124">
        <f>SUM(X33:X35)</f>
        <v>1431957346</v>
      </c>
      <c r="AA12" s="125"/>
    </row>
    <row r="13" spans="2:31" ht="30" customHeight="1">
      <c r="B13" s="92">
        <v>41001</v>
      </c>
      <c r="C13" s="135" t="s">
        <v>36</v>
      </c>
      <c r="D13" s="136">
        <v>9.6</v>
      </c>
      <c r="E13" s="137">
        <v>0</v>
      </c>
      <c r="F13" s="138">
        <v>25500</v>
      </c>
      <c r="G13" s="138">
        <v>31600</v>
      </c>
      <c r="H13" s="139">
        <v>29627346</v>
      </c>
      <c r="I13" s="140">
        <v>0</v>
      </c>
      <c r="J13" s="141">
        <v>28046</v>
      </c>
      <c r="K13" s="142">
        <v>16805</v>
      </c>
      <c r="L13" s="138">
        <v>1114</v>
      </c>
      <c r="M13" s="138">
        <v>0</v>
      </c>
      <c r="N13" s="138">
        <v>2</v>
      </c>
      <c r="O13" s="138">
        <v>222</v>
      </c>
      <c r="P13" s="138">
        <v>836</v>
      </c>
      <c r="Q13" s="143">
        <v>43931</v>
      </c>
      <c r="R13" s="144">
        <v>650</v>
      </c>
      <c r="S13" s="121">
        <f>ROUND(X13/$W13,0)</f>
        <v>81947</v>
      </c>
      <c r="T13" s="145" t="s">
        <v>39</v>
      </c>
      <c r="U13" s="4"/>
      <c r="V13" s="93" t="s">
        <v>36</v>
      </c>
      <c r="W13" s="146">
        <f>[1]第１表２!N13</f>
        <v>42749</v>
      </c>
      <c r="X13" s="147">
        <v>3503144800</v>
      </c>
      <c r="Y13" s="87" t="s">
        <v>122</v>
      </c>
      <c r="AA13" s="125"/>
      <c r="AE13" s="148"/>
    </row>
    <row r="14" spans="2:31" ht="30" customHeight="1">
      <c r="B14" s="92">
        <v>41002</v>
      </c>
      <c r="C14" s="149" t="s">
        <v>40</v>
      </c>
      <c r="D14" s="150">
        <v>10.35</v>
      </c>
      <c r="E14" s="151">
        <v>0</v>
      </c>
      <c r="F14" s="152">
        <v>21815</v>
      </c>
      <c r="G14" s="152">
        <v>30658</v>
      </c>
      <c r="H14" s="139">
        <v>14575129</v>
      </c>
      <c r="I14" s="140">
        <v>0</v>
      </c>
      <c r="J14" s="153">
        <v>16039</v>
      </c>
      <c r="K14" s="154">
        <v>10344</v>
      </c>
      <c r="L14" s="152">
        <v>407</v>
      </c>
      <c r="M14" s="152">
        <v>0</v>
      </c>
      <c r="N14" s="152">
        <v>6</v>
      </c>
      <c r="O14" s="152">
        <v>69</v>
      </c>
      <c r="P14" s="152">
        <v>467</v>
      </c>
      <c r="Q14" s="143">
        <v>25929</v>
      </c>
      <c r="R14" s="144">
        <v>650</v>
      </c>
      <c r="S14" s="121">
        <f>ROUND(X14/$W14,0)</f>
        <v>75026</v>
      </c>
      <c r="T14" s="145" t="s">
        <v>41</v>
      </c>
      <c r="U14" s="4"/>
      <c r="V14" s="93" t="s">
        <v>40</v>
      </c>
      <c r="W14" s="146">
        <f>[1]第１表２!N14</f>
        <v>25103</v>
      </c>
      <c r="X14" s="155">
        <v>1883385766</v>
      </c>
      <c r="Y14" s="87">
        <v>0</v>
      </c>
      <c r="AA14" s="125"/>
      <c r="AC14" s="156"/>
      <c r="AD14" s="156"/>
      <c r="AE14" s="148"/>
    </row>
    <row r="15" spans="2:31" ht="30" customHeight="1">
      <c r="B15" s="92">
        <v>41003</v>
      </c>
      <c r="C15" s="149" t="s">
        <v>42</v>
      </c>
      <c r="D15" s="157">
        <v>8.7899999999999991</v>
      </c>
      <c r="E15" s="151">
        <v>0</v>
      </c>
      <c r="F15" s="152">
        <v>24800</v>
      </c>
      <c r="G15" s="152">
        <v>29900</v>
      </c>
      <c r="H15" s="139">
        <v>7372573</v>
      </c>
      <c r="I15" s="140">
        <v>0</v>
      </c>
      <c r="J15" s="153">
        <v>8307</v>
      </c>
      <c r="K15" s="154">
        <v>5091</v>
      </c>
      <c r="L15" s="152">
        <v>186</v>
      </c>
      <c r="M15" s="152">
        <v>0</v>
      </c>
      <c r="N15" s="152">
        <v>0</v>
      </c>
      <c r="O15" s="152">
        <v>95</v>
      </c>
      <c r="P15" s="152">
        <v>172</v>
      </c>
      <c r="Q15" s="143">
        <v>12264</v>
      </c>
      <c r="R15" s="144">
        <v>650</v>
      </c>
      <c r="S15" s="121">
        <f t="shared" ref="S15:S35" si="2">ROUND(X15/$W15,0)</f>
        <v>75692</v>
      </c>
      <c r="T15" s="145" t="s">
        <v>43</v>
      </c>
      <c r="U15" s="4"/>
      <c r="V15" s="93" t="s">
        <v>42</v>
      </c>
      <c r="W15" s="146">
        <f>[1]第１表２!N15</f>
        <v>12032</v>
      </c>
      <c r="X15" s="158">
        <v>910726468</v>
      </c>
      <c r="Y15" s="159">
        <v>0</v>
      </c>
      <c r="AA15" s="125"/>
      <c r="AC15" s="156"/>
      <c r="AD15" s="156"/>
      <c r="AE15" s="148"/>
    </row>
    <row r="16" spans="2:31" ht="30" customHeight="1">
      <c r="B16" s="92">
        <v>41004</v>
      </c>
      <c r="C16" s="93" t="s">
        <v>44</v>
      </c>
      <c r="D16" s="150">
        <v>10.02</v>
      </c>
      <c r="E16" s="160">
        <v>0</v>
      </c>
      <c r="F16" s="152">
        <v>25400</v>
      </c>
      <c r="G16" s="152">
        <v>28200</v>
      </c>
      <c r="H16" s="139">
        <v>1648622</v>
      </c>
      <c r="I16" s="161">
        <v>0</v>
      </c>
      <c r="J16" s="153">
        <v>2560</v>
      </c>
      <c r="K16" s="154">
        <v>1856</v>
      </c>
      <c r="L16" s="152">
        <v>47</v>
      </c>
      <c r="M16" s="152">
        <v>0</v>
      </c>
      <c r="N16" s="152">
        <v>1</v>
      </c>
      <c r="O16" s="152">
        <v>4</v>
      </c>
      <c r="P16" s="152">
        <v>34</v>
      </c>
      <c r="Q16" s="143">
        <v>3866</v>
      </c>
      <c r="R16" s="144">
        <v>650</v>
      </c>
      <c r="S16" s="121">
        <f t="shared" si="2"/>
        <v>65658</v>
      </c>
      <c r="T16" s="145" t="s">
        <v>45</v>
      </c>
      <c r="U16" s="4"/>
      <c r="V16" s="93" t="s">
        <v>44</v>
      </c>
      <c r="W16" s="146">
        <f>[1]第１表２!N16</f>
        <v>3775</v>
      </c>
      <c r="X16" s="158">
        <v>247858805</v>
      </c>
      <c r="Y16" s="159">
        <v>0</v>
      </c>
      <c r="AA16" s="125"/>
      <c r="AC16" s="156"/>
      <c r="AD16" s="156"/>
      <c r="AE16" s="148"/>
    </row>
    <row r="17" spans="2:31" ht="30" customHeight="1">
      <c r="B17" s="92">
        <v>41005</v>
      </c>
      <c r="C17" s="149" t="s">
        <v>46</v>
      </c>
      <c r="D17" s="150">
        <v>9.8000000000000007</v>
      </c>
      <c r="E17" s="151">
        <v>0</v>
      </c>
      <c r="F17" s="152">
        <v>23800</v>
      </c>
      <c r="G17" s="152">
        <v>36900</v>
      </c>
      <c r="H17" s="139">
        <v>5764601</v>
      </c>
      <c r="I17" s="140">
        <v>0</v>
      </c>
      <c r="J17" s="153">
        <v>7012</v>
      </c>
      <c r="K17" s="154">
        <v>4299</v>
      </c>
      <c r="L17" s="152">
        <v>180</v>
      </c>
      <c r="M17" s="152">
        <v>0</v>
      </c>
      <c r="N17" s="152">
        <v>0</v>
      </c>
      <c r="O17" s="152">
        <v>14</v>
      </c>
      <c r="P17" s="152">
        <v>149</v>
      </c>
      <c r="Q17" s="143">
        <v>10636</v>
      </c>
      <c r="R17" s="144">
        <v>650</v>
      </c>
      <c r="S17" s="121">
        <f t="shared" si="2"/>
        <v>80469</v>
      </c>
      <c r="T17" s="145" t="s">
        <v>47</v>
      </c>
      <c r="U17" s="4"/>
      <c r="V17" s="93" t="s">
        <v>46</v>
      </c>
      <c r="W17" s="146">
        <f>[1]第１表２!N17</f>
        <v>10358</v>
      </c>
      <c r="X17" s="158">
        <v>833501400</v>
      </c>
      <c r="Y17" s="159">
        <v>0</v>
      </c>
      <c r="AA17" s="125"/>
      <c r="AC17" s="156"/>
      <c r="AD17" s="156"/>
      <c r="AE17" s="148"/>
    </row>
    <row r="18" spans="2:31" ht="30" customHeight="1">
      <c r="B18" s="92">
        <v>41006</v>
      </c>
      <c r="C18" s="149" t="s">
        <v>48</v>
      </c>
      <c r="D18" s="157">
        <v>10.220000000000001</v>
      </c>
      <c r="E18" s="151">
        <v>0</v>
      </c>
      <c r="F18" s="152">
        <v>23300</v>
      </c>
      <c r="G18" s="152">
        <v>33800</v>
      </c>
      <c r="H18" s="139">
        <v>5120454</v>
      </c>
      <c r="I18" s="140">
        <v>0</v>
      </c>
      <c r="J18" s="153">
        <v>6101</v>
      </c>
      <c r="K18" s="154">
        <v>3840</v>
      </c>
      <c r="L18" s="152">
        <v>185</v>
      </c>
      <c r="M18" s="152">
        <v>0</v>
      </c>
      <c r="N18" s="152">
        <v>0</v>
      </c>
      <c r="O18" s="152">
        <v>34</v>
      </c>
      <c r="P18" s="152">
        <v>129</v>
      </c>
      <c r="Q18" s="143">
        <v>9600</v>
      </c>
      <c r="R18" s="144">
        <v>650</v>
      </c>
      <c r="S18" s="121">
        <f t="shared" si="2"/>
        <v>78625</v>
      </c>
      <c r="T18" s="145" t="s">
        <v>49</v>
      </c>
      <c r="U18" s="4"/>
      <c r="V18" s="93" t="s">
        <v>48</v>
      </c>
      <c r="W18" s="146">
        <f>[1]第１表２!N18</f>
        <v>9337</v>
      </c>
      <c r="X18" s="158">
        <v>734122200</v>
      </c>
      <c r="Y18" s="159">
        <v>0</v>
      </c>
      <c r="AA18" s="125"/>
      <c r="AC18" s="156"/>
      <c r="AD18" s="156"/>
      <c r="AE18" s="148"/>
    </row>
    <row r="19" spans="2:31" ht="30" customHeight="1">
      <c r="B19" s="92">
        <v>41007</v>
      </c>
      <c r="C19" s="149" t="s">
        <v>50</v>
      </c>
      <c r="D19" s="150">
        <v>11.1</v>
      </c>
      <c r="E19" s="151">
        <v>0</v>
      </c>
      <c r="F19" s="152">
        <v>25200</v>
      </c>
      <c r="G19" s="152">
        <v>37100</v>
      </c>
      <c r="H19" s="139">
        <v>3772092</v>
      </c>
      <c r="I19" s="140">
        <v>0</v>
      </c>
      <c r="J19" s="153">
        <v>3744</v>
      </c>
      <c r="K19" s="154">
        <v>2179</v>
      </c>
      <c r="L19" s="152">
        <v>123</v>
      </c>
      <c r="M19" s="152">
        <v>0</v>
      </c>
      <c r="N19" s="152">
        <v>0</v>
      </c>
      <c r="O19" s="152">
        <v>14</v>
      </c>
      <c r="P19" s="152">
        <v>143</v>
      </c>
      <c r="Q19" s="143">
        <v>6280</v>
      </c>
      <c r="R19" s="144">
        <v>650</v>
      </c>
      <c r="S19" s="121">
        <f t="shared" si="2"/>
        <v>89728</v>
      </c>
      <c r="T19" s="145" t="s">
        <v>51</v>
      </c>
      <c r="U19" s="4"/>
      <c r="V19" s="93" t="s">
        <v>50</v>
      </c>
      <c r="W19" s="146">
        <f>[1]第１表２!N19</f>
        <v>6105</v>
      </c>
      <c r="X19" s="158">
        <v>547788064</v>
      </c>
      <c r="Y19" s="159">
        <v>0</v>
      </c>
      <c r="AA19" s="125"/>
      <c r="AC19" s="156"/>
      <c r="AD19" s="156"/>
      <c r="AE19" s="148"/>
    </row>
    <row r="20" spans="2:31" ht="30" customHeight="1">
      <c r="B20" s="92">
        <v>41025</v>
      </c>
      <c r="C20" s="149" t="s">
        <v>52</v>
      </c>
      <c r="D20" s="150">
        <v>9.4</v>
      </c>
      <c r="E20" s="151">
        <v>0</v>
      </c>
      <c r="F20" s="152">
        <v>29100</v>
      </c>
      <c r="G20" s="152">
        <v>33700</v>
      </c>
      <c r="H20" s="139">
        <v>5049678</v>
      </c>
      <c r="I20" s="140">
        <v>0</v>
      </c>
      <c r="J20" s="153">
        <v>4988</v>
      </c>
      <c r="K20" s="154">
        <v>2969</v>
      </c>
      <c r="L20" s="152">
        <v>117</v>
      </c>
      <c r="M20" s="152">
        <v>0</v>
      </c>
      <c r="N20" s="152">
        <v>0</v>
      </c>
      <c r="O20" s="152">
        <v>53</v>
      </c>
      <c r="P20" s="152">
        <v>171</v>
      </c>
      <c r="Q20" s="143">
        <v>8167</v>
      </c>
      <c r="R20" s="144">
        <v>650</v>
      </c>
      <c r="S20" s="121">
        <f>ROUND(X20/$W20,0)</f>
        <v>83358</v>
      </c>
      <c r="T20" s="145" t="s">
        <v>53</v>
      </c>
      <c r="U20" s="4"/>
      <c r="V20" s="93" t="s">
        <v>52</v>
      </c>
      <c r="W20" s="146">
        <f>[1]第１表２!N20</f>
        <v>7956</v>
      </c>
      <c r="X20" s="158">
        <v>663198004</v>
      </c>
      <c r="Y20" s="159">
        <v>0</v>
      </c>
      <c r="AA20" s="125"/>
      <c r="AC20" s="156"/>
      <c r="AD20" s="156"/>
      <c r="AE20" s="148"/>
    </row>
    <row r="21" spans="2:31" ht="30" customHeight="1">
      <c r="B21" s="92">
        <v>41048</v>
      </c>
      <c r="C21" s="93" t="s">
        <v>54</v>
      </c>
      <c r="D21" s="150">
        <v>10.15</v>
      </c>
      <c r="E21" s="151">
        <v>0</v>
      </c>
      <c r="F21" s="152">
        <v>25900</v>
      </c>
      <c r="G21" s="152">
        <v>40600</v>
      </c>
      <c r="H21" s="139">
        <v>3087146</v>
      </c>
      <c r="I21" s="140">
        <v>0</v>
      </c>
      <c r="J21" s="153">
        <v>3147</v>
      </c>
      <c r="K21" s="154">
        <v>2158</v>
      </c>
      <c r="L21" s="152">
        <v>111</v>
      </c>
      <c r="M21" s="152">
        <v>0</v>
      </c>
      <c r="N21" s="152">
        <v>0</v>
      </c>
      <c r="O21" s="152">
        <v>9</v>
      </c>
      <c r="P21" s="152">
        <v>70</v>
      </c>
      <c r="Q21" s="143">
        <v>4916</v>
      </c>
      <c r="R21" s="144">
        <v>650</v>
      </c>
      <c r="S21" s="121">
        <f t="shared" si="2"/>
        <v>81132</v>
      </c>
      <c r="T21" s="145" t="s">
        <v>55</v>
      </c>
      <c r="U21" s="4"/>
      <c r="V21" s="93" t="s">
        <v>123</v>
      </c>
      <c r="W21" s="146">
        <f>[1]第１表２!N21</f>
        <v>5045</v>
      </c>
      <c r="X21" s="158">
        <v>409311700</v>
      </c>
      <c r="Y21" s="159">
        <v>0</v>
      </c>
      <c r="AA21" s="125"/>
      <c r="AC21" s="156"/>
      <c r="AD21" s="156"/>
      <c r="AE21" s="148"/>
    </row>
    <row r="22" spans="2:31" ht="30" customHeight="1">
      <c r="B22" s="92">
        <v>41014</v>
      </c>
      <c r="C22" s="149" t="s">
        <v>56</v>
      </c>
      <c r="D22" s="150">
        <v>9.6</v>
      </c>
      <c r="E22" s="151">
        <v>0</v>
      </c>
      <c r="F22" s="152">
        <v>24000</v>
      </c>
      <c r="G22" s="152">
        <v>32000</v>
      </c>
      <c r="H22" s="139">
        <v>3623006</v>
      </c>
      <c r="I22" s="140">
        <v>0</v>
      </c>
      <c r="J22" s="153">
        <v>3757</v>
      </c>
      <c r="K22" s="154">
        <v>2143</v>
      </c>
      <c r="L22" s="152">
        <v>82</v>
      </c>
      <c r="M22" s="152">
        <v>0</v>
      </c>
      <c r="N22" s="152">
        <v>0</v>
      </c>
      <c r="O22" s="152">
        <v>43</v>
      </c>
      <c r="P22" s="152">
        <v>92</v>
      </c>
      <c r="Q22" s="143">
        <v>5958</v>
      </c>
      <c r="R22" s="144">
        <v>650</v>
      </c>
      <c r="S22" s="121">
        <f>ROUND(X22/$W22,0)</f>
        <v>82813</v>
      </c>
      <c r="T22" s="145" t="s">
        <v>57</v>
      </c>
      <c r="U22" s="4"/>
      <c r="V22" s="93" t="s">
        <v>124</v>
      </c>
      <c r="W22" s="146">
        <f>[1]第１表２!N22</f>
        <v>5758</v>
      </c>
      <c r="X22" s="158">
        <v>476836398</v>
      </c>
      <c r="Y22" s="159">
        <v>0</v>
      </c>
      <c r="AA22" s="125"/>
      <c r="AC22" s="156"/>
      <c r="AD22" s="156"/>
      <c r="AE22" s="148"/>
    </row>
    <row r="23" spans="2:31" ht="30" customHeight="1">
      <c r="B23" s="92">
        <v>41016</v>
      </c>
      <c r="C23" s="162" t="s">
        <v>58</v>
      </c>
      <c r="D23" s="150">
        <v>9.8000000000000007</v>
      </c>
      <c r="E23" s="151">
        <v>0</v>
      </c>
      <c r="F23" s="152">
        <v>23800</v>
      </c>
      <c r="G23" s="152">
        <v>32000</v>
      </c>
      <c r="H23" s="139">
        <v>1556171</v>
      </c>
      <c r="I23" s="140">
        <v>0</v>
      </c>
      <c r="J23" s="153">
        <v>1943</v>
      </c>
      <c r="K23" s="154">
        <v>1085</v>
      </c>
      <c r="L23" s="152">
        <v>51</v>
      </c>
      <c r="M23" s="152">
        <v>0</v>
      </c>
      <c r="N23" s="152">
        <v>0</v>
      </c>
      <c r="O23" s="152">
        <v>18</v>
      </c>
      <c r="P23" s="152">
        <v>29</v>
      </c>
      <c r="Q23" s="143">
        <v>2842</v>
      </c>
      <c r="R23" s="144">
        <v>650</v>
      </c>
      <c r="S23" s="121">
        <f t="shared" si="2"/>
        <v>78482</v>
      </c>
      <c r="T23" s="145" t="s">
        <v>59</v>
      </c>
      <c r="U23" s="4"/>
      <c r="V23" s="163" t="s">
        <v>58</v>
      </c>
      <c r="W23" s="146">
        <f>[1]第１表２!N23</f>
        <v>2529</v>
      </c>
      <c r="X23" s="158">
        <v>198480900</v>
      </c>
      <c r="Y23" s="159">
        <v>0</v>
      </c>
      <c r="AA23" s="125"/>
      <c r="AC23" s="156"/>
      <c r="AD23" s="156"/>
      <c r="AE23" s="148"/>
    </row>
    <row r="24" spans="2:31" ht="30" customHeight="1">
      <c r="B24" s="92">
        <v>41020</v>
      </c>
      <c r="C24" s="149" t="s">
        <v>60</v>
      </c>
      <c r="D24" s="150">
        <v>8.6999999999999993</v>
      </c>
      <c r="E24" s="151">
        <v>0</v>
      </c>
      <c r="F24" s="152">
        <v>25700</v>
      </c>
      <c r="G24" s="152">
        <v>30400</v>
      </c>
      <c r="H24" s="139">
        <v>2159697</v>
      </c>
      <c r="I24" s="140">
        <v>0</v>
      </c>
      <c r="J24" s="153">
        <v>2464</v>
      </c>
      <c r="K24" s="154">
        <v>1273</v>
      </c>
      <c r="L24" s="152">
        <v>49</v>
      </c>
      <c r="M24" s="152">
        <v>0</v>
      </c>
      <c r="N24" s="152">
        <v>0</v>
      </c>
      <c r="O24" s="152">
        <v>85</v>
      </c>
      <c r="P24" s="152">
        <v>31</v>
      </c>
      <c r="Q24" s="143">
        <v>3682</v>
      </c>
      <c r="R24" s="144">
        <v>650</v>
      </c>
      <c r="S24" s="121">
        <f t="shared" si="2"/>
        <v>78437</v>
      </c>
      <c r="T24" s="145" t="s">
        <v>61</v>
      </c>
      <c r="U24" s="4"/>
      <c r="V24" s="93" t="s">
        <v>60</v>
      </c>
      <c r="W24" s="146">
        <f>[1]第１表２!N24</f>
        <v>3334</v>
      </c>
      <c r="X24" s="158">
        <v>261510600</v>
      </c>
      <c r="Y24" s="159">
        <v>0</v>
      </c>
      <c r="AA24" s="125"/>
      <c r="AC24" s="156"/>
      <c r="AD24" s="156"/>
      <c r="AE24" s="148"/>
    </row>
    <row r="25" spans="2:31" ht="30" customHeight="1">
      <c r="B25" s="92">
        <v>41024</v>
      </c>
      <c r="C25" s="149" t="s">
        <v>62</v>
      </c>
      <c r="D25" s="150">
        <v>9</v>
      </c>
      <c r="E25" s="151">
        <v>0</v>
      </c>
      <c r="F25" s="152">
        <v>25000</v>
      </c>
      <c r="G25" s="152">
        <v>30000</v>
      </c>
      <c r="H25" s="139">
        <v>896643</v>
      </c>
      <c r="I25" s="140">
        <v>0</v>
      </c>
      <c r="J25" s="153">
        <v>1034</v>
      </c>
      <c r="K25" s="154">
        <v>623</v>
      </c>
      <c r="L25" s="152">
        <v>24</v>
      </c>
      <c r="M25" s="152">
        <v>0</v>
      </c>
      <c r="N25" s="152">
        <v>0</v>
      </c>
      <c r="O25" s="152">
        <v>6</v>
      </c>
      <c r="P25" s="152">
        <v>18</v>
      </c>
      <c r="Q25" s="143">
        <v>1619</v>
      </c>
      <c r="R25" s="144">
        <v>650</v>
      </c>
      <c r="S25" s="121">
        <f t="shared" si="2"/>
        <v>74374</v>
      </c>
      <c r="T25" s="145" t="s">
        <v>63</v>
      </c>
      <c r="U25" s="4"/>
      <c r="V25" s="93" t="s">
        <v>62</v>
      </c>
      <c r="W25" s="146">
        <f>[1]第１表２!N25</f>
        <v>1561</v>
      </c>
      <c r="X25" s="158">
        <v>116097400</v>
      </c>
      <c r="Y25" s="159">
        <v>0</v>
      </c>
      <c r="AA25" s="125"/>
      <c r="AC25" s="156"/>
      <c r="AD25" s="156"/>
      <c r="AE25" s="148"/>
    </row>
    <row r="26" spans="2:31" ht="30" customHeight="1">
      <c r="B26" s="92">
        <v>41021</v>
      </c>
      <c r="C26" s="149" t="s">
        <v>125</v>
      </c>
      <c r="D26" s="150">
        <v>9.6999999999999993</v>
      </c>
      <c r="E26" s="151">
        <v>0</v>
      </c>
      <c r="F26" s="152">
        <v>25700</v>
      </c>
      <c r="G26" s="152">
        <v>33000</v>
      </c>
      <c r="H26" s="139">
        <v>2846636</v>
      </c>
      <c r="I26" s="140">
        <v>0</v>
      </c>
      <c r="J26" s="153">
        <v>3241</v>
      </c>
      <c r="K26" s="154">
        <v>1945</v>
      </c>
      <c r="L26" s="152">
        <v>61</v>
      </c>
      <c r="M26" s="152">
        <v>0</v>
      </c>
      <c r="N26" s="152">
        <v>0</v>
      </c>
      <c r="O26" s="152">
        <v>33</v>
      </c>
      <c r="P26" s="152">
        <v>66</v>
      </c>
      <c r="Q26" s="143">
        <v>4952</v>
      </c>
      <c r="R26" s="144">
        <v>650</v>
      </c>
      <c r="S26" s="121">
        <f t="shared" si="2"/>
        <v>81880</v>
      </c>
      <c r="T26" s="145" t="s">
        <v>65</v>
      </c>
      <c r="U26" s="4"/>
      <c r="V26" s="93" t="s">
        <v>125</v>
      </c>
      <c r="W26" s="146">
        <f>[1]第１表２!N26</f>
        <v>4819</v>
      </c>
      <c r="X26" s="164">
        <v>394578100</v>
      </c>
      <c r="Y26" s="159">
        <v>0</v>
      </c>
      <c r="AA26" s="125"/>
      <c r="AC26" s="156"/>
      <c r="AD26" s="156"/>
      <c r="AE26" s="148"/>
    </row>
    <row r="27" spans="2:31" ht="30" customHeight="1">
      <c r="B27" s="92">
        <v>41035</v>
      </c>
      <c r="C27" s="149" t="s">
        <v>66</v>
      </c>
      <c r="D27" s="150">
        <v>9.4600000000000009</v>
      </c>
      <c r="E27" s="160">
        <v>0</v>
      </c>
      <c r="F27" s="152">
        <v>26700</v>
      </c>
      <c r="G27" s="152">
        <v>30700</v>
      </c>
      <c r="H27" s="139">
        <v>1155051</v>
      </c>
      <c r="I27" s="161">
        <v>0</v>
      </c>
      <c r="J27" s="153">
        <v>776</v>
      </c>
      <c r="K27" s="154">
        <v>439</v>
      </c>
      <c r="L27" s="152">
        <v>27</v>
      </c>
      <c r="M27" s="152">
        <v>0</v>
      </c>
      <c r="N27" s="152">
        <v>0</v>
      </c>
      <c r="O27" s="152">
        <v>0</v>
      </c>
      <c r="P27" s="152">
        <v>40</v>
      </c>
      <c r="Q27" s="143">
        <v>1470</v>
      </c>
      <c r="R27" s="144">
        <v>650</v>
      </c>
      <c r="S27" s="121">
        <f t="shared" si="2"/>
        <v>87290</v>
      </c>
      <c r="T27" s="145" t="s">
        <v>67</v>
      </c>
      <c r="U27" s="4"/>
      <c r="V27" s="93" t="s">
        <v>66</v>
      </c>
      <c r="W27" s="146">
        <f>[1]第１表２!N27</f>
        <v>1426</v>
      </c>
      <c r="X27" s="158">
        <v>124476000</v>
      </c>
      <c r="Y27" s="159">
        <v>0</v>
      </c>
      <c r="AA27" s="125"/>
      <c r="AC27" s="156"/>
      <c r="AD27" s="156"/>
      <c r="AE27" s="148"/>
    </row>
    <row r="28" spans="2:31" ht="30" customHeight="1">
      <c r="B28" s="92">
        <v>41038</v>
      </c>
      <c r="C28" s="149" t="s">
        <v>68</v>
      </c>
      <c r="D28" s="150">
        <v>8.76</v>
      </c>
      <c r="E28" s="151">
        <v>0</v>
      </c>
      <c r="F28" s="152">
        <v>21500</v>
      </c>
      <c r="G28" s="152">
        <v>24300</v>
      </c>
      <c r="H28" s="139">
        <v>1917104</v>
      </c>
      <c r="I28" s="161">
        <v>0</v>
      </c>
      <c r="J28" s="153">
        <v>2554</v>
      </c>
      <c r="K28" s="154">
        <v>1657</v>
      </c>
      <c r="L28" s="152">
        <v>31</v>
      </c>
      <c r="M28" s="152">
        <v>0</v>
      </c>
      <c r="N28" s="152">
        <v>0</v>
      </c>
      <c r="O28" s="152">
        <v>6</v>
      </c>
      <c r="P28" s="152">
        <v>34</v>
      </c>
      <c r="Q28" s="143">
        <v>3886</v>
      </c>
      <c r="R28" s="144">
        <v>650</v>
      </c>
      <c r="S28" s="121">
        <f t="shared" si="2"/>
        <v>64222</v>
      </c>
      <c r="T28" s="145" t="s">
        <v>69</v>
      </c>
      <c r="U28" s="4"/>
      <c r="V28" s="93" t="s">
        <v>68</v>
      </c>
      <c r="W28" s="146">
        <f>[1]第１表２!N28</f>
        <v>3756</v>
      </c>
      <c r="X28" s="158">
        <v>241216800</v>
      </c>
      <c r="Y28" s="159">
        <v>0</v>
      </c>
      <c r="AA28" s="125"/>
      <c r="AC28" s="156"/>
      <c r="AD28" s="156"/>
      <c r="AE28" s="148"/>
    </row>
    <row r="29" spans="2:31" ht="30" customHeight="1">
      <c r="B29" s="92">
        <v>41042</v>
      </c>
      <c r="C29" s="149" t="s">
        <v>70</v>
      </c>
      <c r="D29" s="157">
        <v>11.2</v>
      </c>
      <c r="E29" s="160">
        <v>0</v>
      </c>
      <c r="F29" s="152">
        <v>29100</v>
      </c>
      <c r="G29" s="152">
        <v>36400</v>
      </c>
      <c r="H29" s="139">
        <v>833914</v>
      </c>
      <c r="I29" s="161">
        <v>0</v>
      </c>
      <c r="J29" s="153">
        <v>922</v>
      </c>
      <c r="K29" s="154">
        <v>661</v>
      </c>
      <c r="L29" s="152">
        <v>0</v>
      </c>
      <c r="M29" s="152">
        <v>0</v>
      </c>
      <c r="N29" s="152">
        <v>0</v>
      </c>
      <c r="O29" s="152">
        <v>0</v>
      </c>
      <c r="P29" s="152">
        <v>40</v>
      </c>
      <c r="Q29" s="143">
        <v>1402</v>
      </c>
      <c r="R29" s="144">
        <v>650</v>
      </c>
      <c r="S29" s="121">
        <f t="shared" si="2"/>
        <v>74602</v>
      </c>
      <c r="T29" s="145" t="s">
        <v>71</v>
      </c>
      <c r="U29" s="4"/>
      <c r="V29" s="93" t="s">
        <v>70</v>
      </c>
      <c r="W29" s="146">
        <f>[1]第１表２!N29</f>
        <v>1346</v>
      </c>
      <c r="X29" s="158">
        <v>100414000</v>
      </c>
      <c r="Y29" s="159">
        <v>0</v>
      </c>
      <c r="AA29" s="125"/>
      <c r="AC29" s="156"/>
      <c r="AD29" s="156"/>
      <c r="AE29" s="148"/>
    </row>
    <row r="30" spans="2:31" ht="30" customHeight="1">
      <c r="B30" s="92">
        <v>41043</v>
      </c>
      <c r="C30" s="93" t="s">
        <v>72</v>
      </c>
      <c r="D30" s="150">
        <v>9.9</v>
      </c>
      <c r="E30" s="151">
        <v>0</v>
      </c>
      <c r="F30" s="152">
        <v>25500</v>
      </c>
      <c r="G30" s="152">
        <v>35000</v>
      </c>
      <c r="H30" s="139">
        <v>1501560</v>
      </c>
      <c r="I30" s="140">
        <v>0</v>
      </c>
      <c r="J30" s="153">
        <v>1295</v>
      </c>
      <c r="K30" s="154">
        <v>693</v>
      </c>
      <c r="L30" s="152">
        <v>38</v>
      </c>
      <c r="M30" s="152">
        <v>0</v>
      </c>
      <c r="N30" s="152">
        <v>0</v>
      </c>
      <c r="O30" s="152">
        <v>7</v>
      </c>
      <c r="P30" s="152">
        <v>41</v>
      </c>
      <c r="Q30" s="143">
        <v>1755</v>
      </c>
      <c r="R30" s="144">
        <v>650</v>
      </c>
      <c r="S30" s="121">
        <f t="shared" si="2"/>
        <v>91451</v>
      </c>
      <c r="T30" s="145" t="s">
        <v>73</v>
      </c>
      <c r="U30" s="4"/>
      <c r="V30" s="93" t="s">
        <v>72</v>
      </c>
      <c r="W30" s="146">
        <f>[1]第１表２!N30</f>
        <v>1796</v>
      </c>
      <c r="X30" s="158">
        <v>164246400</v>
      </c>
      <c r="Y30" s="159">
        <v>0</v>
      </c>
      <c r="AA30" s="125"/>
      <c r="AC30" s="156"/>
      <c r="AD30" s="156"/>
      <c r="AE30" s="148"/>
    </row>
    <row r="31" spans="2:31" ht="30" customHeight="1">
      <c r="B31" s="92">
        <v>41044</v>
      </c>
      <c r="C31" s="149" t="s">
        <v>74</v>
      </c>
      <c r="D31" s="150">
        <v>9.5500000000000007</v>
      </c>
      <c r="E31" s="151">
        <v>0</v>
      </c>
      <c r="F31" s="152">
        <v>25900</v>
      </c>
      <c r="G31" s="152">
        <v>34100</v>
      </c>
      <c r="H31" s="139">
        <v>7845444</v>
      </c>
      <c r="I31" s="140">
        <v>0</v>
      </c>
      <c r="J31" s="153">
        <v>3446</v>
      </c>
      <c r="K31" s="154">
        <v>1549</v>
      </c>
      <c r="L31" s="152">
        <v>112</v>
      </c>
      <c r="M31" s="152">
        <v>0</v>
      </c>
      <c r="N31" s="152">
        <v>0</v>
      </c>
      <c r="O31" s="152">
        <v>16</v>
      </c>
      <c r="P31" s="152">
        <v>365</v>
      </c>
      <c r="Q31" s="143">
        <v>6333</v>
      </c>
      <c r="R31" s="144">
        <v>650</v>
      </c>
      <c r="S31" s="121">
        <f t="shared" si="2"/>
        <v>115188</v>
      </c>
      <c r="T31" s="145" t="s">
        <v>75</v>
      </c>
      <c r="U31" s="4"/>
      <c r="V31" s="93" t="s">
        <v>74</v>
      </c>
      <c r="W31" s="146">
        <f>[1]第１表２!N31</f>
        <v>5641</v>
      </c>
      <c r="X31" s="158">
        <v>649776500</v>
      </c>
      <c r="Y31" s="159">
        <v>0</v>
      </c>
      <c r="AA31" s="125"/>
      <c r="AC31" s="156"/>
      <c r="AD31" s="156"/>
      <c r="AE31" s="148"/>
    </row>
    <row r="32" spans="2:31" ht="30" customHeight="1">
      <c r="B32" s="92">
        <v>41047</v>
      </c>
      <c r="C32" s="93" t="s">
        <v>76</v>
      </c>
      <c r="D32" s="165">
        <v>9.9</v>
      </c>
      <c r="E32" s="151">
        <v>0</v>
      </c>
      <c r="F32" s="166">
        <v>25200</v>
      </c>
      <c r="G32" s="152">
        <v>28800</v>
      </c>
      <c r="H32" s="139">
        <v>1333132</v>
      </c>
      <c r="I32" s="167">
        <v>0</v>
      </c>
      <c r="J32" s="168">
        <v>1313</v>
      </c>
      <c r="K32" s="169">
        <v>818</v>
      </c>
      <c r="L32" s="166">
        <v>50</v>
      </c>
      <c r="M32" s="166">
        <v>0</v>
      </c>
      <c r="N32" s="166">
        <v>0</v>
      </c>
      <c r="O32" s="152">
        <v>0</v>
      </c>
      <c r="P32" s="152">
        <v>42</v>
      </c>
      <c r="Q32" s="143">
        <v>2359</v>
      </c>
      <c r="R32" s="144">
        <v>650</v>
      </c>
      <c r="S32" s="121">
        <f t="shared" si="2"/>
        <v>76603</v>
      </c>
      <c r="T32" s="145" t="s">
        <v>77</v>
      </c>
      <c r="U32" s="4"/>
      <c r="V32" s="93" t="s">
        <v>76</v>
      </c>
      <c r="W32" s="146">
        <f>[1]第１表２!N32</f>
        <v>2279</v>
      </c>
      <c r="X32" s="158">
        <v>174579300</v>
      </c>
      <c r="Y32" s="159">
        <v>0</v>
      </c>
      <c r="AA32" s="125"/>
      <c r="AC32" s="156"/>
      <c r="AD32" s="156"/>
      <c r="AE32" s="148"/>
    </row>
    <row r="33" spans="1:31" ht="30" customHeight="1">
      <c r="B33" s="170">
        <v>41301</v>
      </c>
      <c r="C33" s="171" t="s">
        <v>78</v>
      </c>
      <c r="D33" s="172" t="s">
        <v>29</v>
      </c>
      <c r="E33" s="172" t="s">
        <v>31</v>
      </c>
      <c r="F33" s="173" t="s">
        <v>31</v>
      </c>
      <c r="G33" s="172" t="s">
        <v>31</v>
      </c>
      <c r="H33" s="174" t="s">
        <v>31</v>
      </c>
      <c r="I33" s="172" t="s">
        <v>31</v>
      </c>
      <c r="J33" s="175">
        <v>811</v>
      </c>
      <c r="K33" s="176" t="s">
        <v>31</v>
      </c>
      <c r="L33" s="172" t="s">
        <v>31</v>
      </c>
      <c r="M33" s="172" t="s">
        <v>31</v>
      </c>
      <c r="N33" s="174" t="s">
        <v>31</v>
      </c>
      <c r="O33" s="172" t="s">
        <v>31</v>
      </c>
      <c r="P33" s="172" t="s">
        <v>31</v>
      </c>
      <c r="Q33" s="177">
        <v>1516</v>
      </c>
      <c r="R33" s="174" t="s">
        <v>31</v>
      </c>
      <c r="S33" s="178">
        <f>ROUND(X33/$W33,0)</f>
        <v>235333</v>
      </c>
      <c r="T33" s="179" t="s">
        <v>81</v>
      </c>
      <c r="U33" s="4"/>
      <c r="V33" s="171" t="s">
        <v>78</v>
      </c>
      <c r="W33" s="180">
        <f>[1]第１表２!N33</f>
        <v>1515</v>
      </c>
      <c r="X33" s="181">
        <v>356529910</v>
      </c>
      <c r="Y33" s="159">
        <v>0</v>
      </c>
      <c r="AA33" s="125"/>
      <c r="AC33" s="156"/>
      <c r="AD33" s="156"/>
      <c r="AE33" s="148"/>
    </row>
    <row r="34" spans="1:31" ht="30" customHeight="1">
      <c r="B34" s="92">
        <v>41302</v>
      </c>
      <c r="C34" s="93" t="s">
        <v>82</v>
      </c>
      <c r="D34" s="151" t="s">
        <v>31</v>
      </c>
      <c r="E34" s="182" t="s">
        <v>31</v>
      </c>
      <c r="F34" s="182" t="s">
        <v>31</v>
      </c>
      <c r="G34" s="182" t="s">
        <v>31</v>
      </c>
      <c r="H34" s="182" t="s">
        <v>31</v>
      </c>
      <c r="I34" s="151" t="s">
        <v>31</v>
      </c>
      <c r="J34" s="183">
        <v>1332</v>
      </c>
      <c r="K34" s="184" t="s">
        <v>31</v>
      </c>
      <c r="L34" s="182" t="s">
        <v>31</v>
      </c>
      <c r="M34" s="182" t="s">
        <v>31</v>
      </c>
      <c r="N34" s="182" t="s">
        <v>31</v>
      </c>
      <c r="O34" s="182" t="s">
        <v>31</v>
      </c>
      <c r="P34" s="182" t="s">
        <v>31</v>
      </c>
      <c r="Q34" s="113">
        <v>2049</v>
      </c>
      <c r="R34" s="182" t="s">
        <v>31</v>
      </c>
      <c r="S34" s="121">
        <f t="shared" si="2"/>
        <v>153923</v>
      </c>
      <c r="T34" s="145" t="s">
        <v>83</v>
      </c>
      <c r="U34" s="4"/>
      <c r="V34" s="93" t="s">
        <v>82</v>
      </c>
      <c r="W34" s="185">
        <f>[1]第１表２!N34</f>
        <v>2045</v>
      </c>
      <c r="X34" s="186">
        <v>314772736</v>
      </c>
      <c r="Y34" s="159">
        <v>0</v>
      </c>
      <c r="AA34" s="125"/>
      <c r="AC34" s="156"/>
      <c r="AD34" s="156"/>
      <c r="AE34" s="148"/>
    </row>
    <row r="35" spans="1:31" ht="30" customHeight="1" thickBot="1">
      <c r="B35" s="187">
        <v>41303</v>
      </c>
      <c r="C35" s="188" t="s">
        <v>84</v>
      </c>
      <c r="D35" s="189" t="s">
        <v>31</v>
      </c>
      <c r="E35" s="189" t="s">
        <v>31</v>
      </c>
      <c r="F35" s="189" t="s">
        <v>31</v>
      </c>
      <c r="G35" s="189" t="s">
        <v>31</v>
      </c>
      <c r="H35" s="189" t="s">
        <v>31</v>
      </c>
      <c r="I35" s="189" t="s">
        <v>31</v>
      </c>
      <c r="J35" s="190">
        <v>2953</v>
      </c>
      <c r="K35" s="191" t="s">
        <v>31</v>
      </c>
      <c r="L35" s="189" t="s">
        <v>31</v>
      </c>
      <c r="M35" s="189" t="s">
        <v>31</v>
      </c>
      <c r="N35" s="189" t="s">
        <v>31</v>
      </c>
      <c r="O35" s="189" t="s">
        <v>31</v>
      </c>
      <c r="P35" s="189" t="s">
        <v>31</v>
      </c>
      <c r="Q35" s="192">
        <v>6058</v>
      </c>
      <c r="R35" s="189" t="s">
        <v>31</v>
      </c>
      <c r="S35" s="193">
        <f t="shared" si="2"/>
        <v>125562</v>
      </c>
      <c r="T35" s="194" t="s">
        <v>85</v>
      </c>
      <c r="U35" s="4"/>
      <c r="V35" s="188" t="s">
        <v>84</v>
      </c>
      <c r="W35" s="195">
        <f>[1]第１表２!N35</f>
        <v>6058</v>
      </c>
      <c r="X35" s="196">
        <v>760654700</v>
      </c>
      <c r="Y35" s="197">
        <v>0</v>
      </c>
      <c r="AA35" s="125"/>
      <c r="AC35" s="156"/>
      <c r="AD35" s="156"/>
      <c r="AE35" s="148"/>
    </row>
    <row r="36" spans="1:31" ht="15.9" customHeight="1">
      <c r="V36" s="4"/>
      <c r="W36" s="4"/>
      <c r="X36" s="4"/>
    </row>
    <row r="37" spans="1:31" ht="15.9" customHeight="1">
      <c r="V37" s="4"/>
      <c r="W37" s="4"/>
      <c r="X37" s="4"/>
    </row>
    <row r="38" spans="1:31" ht="15.9" customHeight="1">
      <c r="V38" s="4"/>
      <c r="W38" s="4"/>
      <c r="X38" s="4"/>
    </row>
    <row r="39" spans="1:31" ht="15.9" customHeight="1">
      <c r="V39" s="4"/>
      <c r="W39" s="4"/>
      <c r="X39" s="4"/>
    </row>
    <row r="40" spans="1:31" ht="15.9" customHeight="1">
      <c r="V40" s="4"/>
      <c r="W40" s="4"/>
      <c r="X40" s="4"/>
    </row>
    <row r="41" spans="1:31" ht="15.9" customHeight="1">
      <c r="V41" s="4"/>
      <c r="W41" s="4"/>
      <c r="X41" s="4"/>
    </row>
    <row r="42" spans="1:31" ht="15.9" customHeight="1">
      <c r="V42" s="4"/>
      <c r="W42" s="4"/>
      <c r="X42" s="4"/>
    </row>
    <row r="43" spans="1:31" ht="15.9" customHeight="1">
      <c r="V43" s="4"/>
      <c r="W43" s="4"/>
      <c r="X43" s="4"/>
    </row>
    <row r="44" spans="1:31" ht="15.9" customHeight="1">
      <c r="V44" s="4"/>
      <c r="W44" s="4"/>
      <c r="X44" s="4"/>
    </row>
    <row r="45" spans="1:31" s="87" customFormat="1" ht="15.9" customHeight="1">
      <c r="A45" s="5"/>
      <c r="B45" s="5"/>
      <c r="C45" s="8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86"/>
      <c r="U45" s="5"/>
      <c r="V45" s="4"/>
      <c r="W45" s="4"/>
      <c r="X45" s="4"/>
      <c r="Z45" s="5"/>
      <c r="AA45" s="5"/>
      <c r="AB45" s="5"/>
      <c r="AC45" s="5"/>
      <c r="AD45" s="5"/>
      <c r="AE45" s="5"/>
    </row>
    <row r="46" spans="1:31" s="87" customFormat="1" ht="15.9" customHeight="1">
      <c r="A46" s="5"/>
      <c r="B46" s="5"/>
      <c r="C46" s="8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86"/>
      <c r="U46" s="5"/>
      <c r="V46" s="4"/>
      <c r="W46" s="4"/>
      <c r="X46" s="4"/>
      <c r="Z46" s="5"/>
      <c r="AA46" s="5"/>
      <c r="AB46" s="5"/>
      <c r="AC46" s="5"/>
      <c r="AD46" s="5"/>
      <c r="AE46" s="5"/>
    </row>
    <row r="47" spans="1:31" s="87" customFormat="1" ht="15.9" customHeight="1">
      <c r="A47" s="5"/>
      <c r="B47" s="5"/>
      <c r="C47" s="8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86"/>
      <c r="U47" s="5"/>
      <c r="V47" s="4"/>
      <c r="W47" s="4"/>
      <c r="X47" s="4"/>
      <c r="Z47" s="5"/>
      <c r="AA47" s="5"/>
      <c r="AB47" s="5"/>
      <c r="AC47" s="5"/>
      <c r="AD47" s="5"/>
      <c r="AE47" s="5"/>
    </row>
    <row r="48" spans="1:31" s="87" customFormat="1" ht="15.9" customHeight="1">
      <c r="A48" s="5"/>
      <c r="B48" s="5"/>
      <c r="C48" s="8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86"/>
      <c r="U48" s="5"/>
      <c r="V48" s="4"/>
      <c r="W48" s="4"/>
      <c r="X48" s="4"/>
      <c r="Z48" s="5"/>
      <c r="AA48" s="5"/>
      <c r="AB48" s="5"/>
      <c r="AC48" s="5"/>
      <c r="AD48" s="5"/>
      <c r="AE48" s="5"/>
    </row>
    <row r="49" spans="1:31" s="87" customFormat="1" ht="15.9" customHeight="1">
      <c r="A49" s="5"/>
      <c r="B49" s="5"/>
      <c r="C49" s="8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86"/>
      <c r="U49" s="5"/>
      <c r="V49" s="4"/>
      <c r="W49" s="4"/>
      <c r="X49" s="4"/>
      <c r="Z49" s="5"/>
      <c r="AA49" s="5"/>
      <c r="AB49" s="5"/>
      <c r="AC49" s="5"/>
      <c r="AD49" s="5"/>
      <c r="AE49" s="5"/>
    </row>
    <row r="50" spans="1:31" s="87" customFormat="1" ht="15.9" customHeight="1">
      <c r="A50" s="5"/>
      <c r="B50" s="5"/>
      <c r="C50" s="8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86"/>
      <c r="U50" s="5"/>
      <c r="V50" s="4"/>
      <c r="W50" s="4"/>
      <c r="X50" s="5"/>
      <c r="Z50" s="5"/>
      <c r="AA50" s="5"/>
      <c r="AB50" s="5"/>
      <c r="AC50" s="5"/>
      <c r="AD50" s="5"/>
      <c r="AE50" s="5"/>
    </row>
    <row r="51" spans="1:31" s="87" customFormat="1" ht="15.9" customHeight="1">
      <c r="A51" s="5"/>
      <c r="B51" s="5"/>
      <c r="C51" s="8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86"/>
      <c r="U51" s="5"/>
      <c r="V51" s="5"/>
      <c r="W51" s="5"/>
      <c r="X51" s="5"/>
      <c r="Z51" s="5"/>
      <c r="AA51" s="5"/>
      <c r="AB51" s="5"/>
      <c r="AC51" s="5"/>
      <c r="AD51" s="5"/>
      <c r="AE51" s="5"/>
    </row>
    <row r="52" spans="1:31" s="87" customFormat="1" ht="15.9" customHeight="1">
      <c r="A52" s="5"/>
      <c r="B52" s="5"/>
      <c r="C52" s="8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86"/>
      <c r="U52" s="5"/>
      <c r="V52" s="5"/>
      <c r="W52" s="5"/>
      <c r="X52" s="5"/>
      <c r="Z52" s="5"/>
      <c r="AA52" s="5"/>
      <c r="AB52" s="5"/>
      <c r="AC52" s="5"/>
      <c r="AD52" s="5"/>
      <c r="AE52" s="5"/>
    </row>
    <row r="53" spans="1:31" s="87" customFormat="1" ht="15.9" customHeight="1">
      <c r="A53" s="5"/>
      <c r="B53" s="5"/>
      <c r="C53" s="8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86"/>
      <c r="U53" s="5"/>
      <c r="V53" s="5"/>
      <c r="W53" s="5"/>
      <c r="X53" s="5"/>
      <c r="Z53" s="5"/>
      <c r="AA53" s="5"/>
      <c r="AB53" s="5"/>
      <c r="AC53" s="5"/>
      <c r="AD53" s="5"/>
      <c r="AE53" s="5"/>
    </row>
    <row r="54" spans="1:31" s="87" customFormat="1" ht="15.9" customHeight="1">
      <c r="A54" s="5"/>
      <c r="B54" s="5"/>
      <c r="C54" s="8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86"/>
      <c r="U54" s="5"/>
      <c r="V54" s="5"/>
      <c r="W54" s="5"/>
      <c r="X54" s="5"/>
      <c r="Z54" s="5"/>
      <c r="AA54" s="5"/>
      <c r="AB54" s="5"/>
      <c r="AC54" s="5"/>
      <c r="AD54" s="5"/>
      <c r="AE54" s="5"/>
    </row>
    <row r="55" spans="1:31" s="87" customFormat="1" ht="15.9" customHeight="1">
      <c r="A55" s="5"/>
      <c r="B55" s="5"/>
      <c r="C55" s="8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86"/>
      <c r="U55" s="5"/>
      <c r="V55" s="5"/>
      <c r="W55" s="5"/>
      <c r="X55" s="5"/>
      <c r="Z55" s="5"/>
      <c r="AA55" s="5"/>
      <c r="AB55" s="5"/>
      <c r="AC55" s="5"/>
      <c r="AD55" s="5"/>
      <c r="AE55" s="5"/>
    </row>
    <row r="56" spans="1:31" s="87" customFormat="1" ht="15.9" customHeight="1">
      <c r="A56" s="5"/>
      <c r="B56" s="5"/>
      <c r="C56" s="8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86"/>
      <c r="U56" s="5"/>
      <c r="V56" s="5"/>
      <c r="W56" s="5"/>
      <c r="X56" s="5"/>
      <c r="Z56" s="5"/>
      <c r="AA56" s="5"/>
      <c r="AB56" s="5"/>
      <c r="AC56" s="5"/>
      <c r="AD56" s="5"/>
      <c r="AE56" s="5"/>
    </row>
    <row r="57" spans="1:31" s="87" customFormat="1" ht="15.9" customHeight="1">
      <c r="A57" s="5"/>
      <c r="B57" s="5"/>
      <c r="C57" s="8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86"/>
      <c r="U57" s="5"/>
      <c r="V57" s="5"/>
      <c r="W57" s="5"/>
      <c r="X57" s="5"/>
      <c r="Z57" s="5"/>
      <c r="AA57" s="5"/>
      <c r="AB57" s="5"/>
      <c r="AC57" s="5"/>
      <c r="AD57" s="5"/>
      <c r="AE57" s="5"/>
    </row>
    <row r="58" spans="1:31" s="87" customFormat="1" ht="15.9" customHeight="1">
      <c r="A58" s="5"/>
      <c r="B58" s="5"/>
      <c r="C58" s="8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86"/>
      <c r="U58" s="5"/>
      <c r="V58" s="5"/>
      <c r="W58" s="5"/>
      <c r="X58" s="5"/>
      <c r="Z58" s="5"/>
      <c r="AA58" s="5"/>
      <c r="AB58" s="5"/>
      <c r="AC58" s="5"/>
      <c r="AD58" s="5"/>
      <c r="AE58" s="5"/>
    </row>
    <row r="59" spans="1:31" s="87" customFormat="1" ht="15.9" customHeight="1">
      <c r="A59" s="5"/>
      <c r="B59" s="5"/>
      <c r="C59" s="8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86"/>
      <c r="U59" s="5"/>
      <c r="V59" s="5"/>
      <c r="W59" s="5"/>
      <c r="X59" s="5"/>
      <c r="Z59" s="5"/>
      <c r="AA59" s="5"/>
      <c r="AB59" s="5"/>
      <c r="AC59" s="5"/>
      <c r="AD59" s="5"/>
      <c r="AE59" s="5"/>
    </row>
    <row r="60" spans="1:31" s="87" customFormat="1" ht="15.9" customHeight="1">
      <c r="A60" s="5"/>
      <c r="B60" s="5"/>
      <c r="C60" s="8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86"/>
      <c r="U60" s="5"/>
      <c r="V60" s="5"/>
      <c r="W60" s="5"/>
      <c r="X60" s="5"/>
      <c r="Z60" s="5"/>
      <c r="AA60" s="5"/>
      <c r="AB60" s="5"/>
      <c r="AC60" s="5"/>
      <c r="AD60" s="5"/>
      <c r="AE60" s="5"/>
    </row>
  </sheetData>
  <mergeCells count="17">
    <mergeCell ref="Q1:T1"/>
    <mergeCell ref="H2:I2"/>
    <mergeCell ref="J2:J5"/>
    <mergeCell ref="K2:K5"/>
    <mergeCell ref="L2:L5"/>
    <mergeCell ref="M2:M5"/>
    <mergeCell ref="N2:N5"/>
    <mergeCell ref="O2:O5"/>
    <mergeCell ref="P2:P5"/>
    <mergeCell ref="Q2:Q5"/>
    <mergeCell ref="X4:X6"/>
    <mergeCell ref="R2:R5"/>
    <mergeCell ref="S2:S5"/>
    <mergeCell ref="T2:T12"/>
    <mergeCell ref="H3:H5"/>
    <mergeCell ref="I3:I5"/>
    <mergeCell ref="W4:W7"/>
  </mergeCells>
  <phoneticPr fontId="2"/>
  <printOptions horizontalCentered="1" gridLinesSet="0"/>
  <pageMargins left="0.35433070866141736" right="0.31496062992125984" top="0.98425196850393704" bottom="0.59055118110236227" header="0.51181102362204722" footer="0.51181102362204722"/>
  <pageSetup paperSize="9" scale="65" orientation="portrait" r:id="rId1"/>
  <headerFooter alignWithMargins="0"/>
  <colBreaks count="2" manualBreakCount="2">
    <brk id="10" max="34" man="1"/>
    <brk id="21" max="3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18745-3A6E-4693-8F88-F0D5916374A4}">
  <sheetPr>
    <tabColor theme="4"/>
  </sheetPr>
  <dimension ref="B1:AE460"/>
  <sheetViews>
    <sheetView showGridLines="0" view="pageBreakPreview" zoomScaleNormal="75" zoomScaleSheetLayoutView="100" workbookViewId="0">
      <pane xSplit="3" ySplit="6" topLeftCell="D7" activePane="bottomRight" state="frozen"/>
      <selection activeCell="F29" sqref="F29"/>
      <selection pane="topRight" activeCell="F29" sqref="F29"/>
      <selection pane="bottomLeft" activeCell="F29" sqref="F29"/>
      <selection pane="bottomRight" activeCell="B1" sqref="B1"/>
    </sheetView>
  </sheetViews>
  <sheetFormatPr defaultColWidth="10.59765625" defaultRowHeight="15.9" customHeight="1"/>
  <cols>
    <col min="1" max="1" width="1.69921875" style="5" customWidth="1"/>
    <col min="2" max="2" width="15.09765625" style="5" customWidth="1"/>
    <col min="3" max="3" width="10.59765625" style="86" customWidth="1"/>
    <col min="4" max="5" width="6.59765625" style="5" customWidth="1"/>
    <col min="6" max="6" width="6.59765625" style="86" customWidth="1"/>
    <col min="7" max="7" width="11.19921875" style="5" customWidth="1"/>
    <col min="8" max="8" width="8.19921875" style="5" customWidth="1"/>
    <col min="9" max="9" width="11.19921875" style="5" customWidth="1"/>
    <col min="10" max="10" width="8.19921875" style="5" customWidth="1"/>
    <col min="11" max="11" width="11.19921875" style="5" customWidth="1"/>
    <col min="12" max="12" width="8.19921875" style="5" customWidth="1"/>
    <col min="13" max="13" width="11.19921875" style="5" customWidth="1"/>
    <col min="14" max="14" width="9.59765625" style="5" customWidth="1"/>
    <col min="15" max="15" width="11.19921875" style="5" customWidth="1"/>
    <col min="16" max="23" width="11.796875" style="5" customWidth="1"/>
    <col min="24" max="24" width="5.59765625" style="86" customWidth="1"/>
    <col min="25" max="25" width="2.8984375" style="5" customWidth="1"/>
    <col min="26" max="256" width="10.59765625" style="5"/>
    <col min="257" max="257" width="1.69921875" style="5" customWidth="1"/>
    <col min="258" max="258" width="15.09765625" style="5" customWidth="1"/>
    <col min="259" max="259" width="10.59765625" style="5"/>
    <col min="260" max="262" width="6.59765625" style="5" customWidth="1"/>
    <col min="263" max="263" width="11.19921875" style="5" customWidth="1"/>
    <col min="264" max="264" width="8.19921875" style="5" customWidth="1"/>
    <col min="265" max="265" width="11.19921875" style="5" customWidth="1"/>
    <col min="266" max="266" width="8.19921875" style="5" customWidth="1"/>
    <col min="267" max="267" width="11.19921875" style="5" customWidth="1"/>
    <col min="268" max="268" width="8.19921875" style="5" customWidth="1"/>
    <col min="269" max="269" width="11.19921875" style="5" customWidth="1"/>
    <col min="270" max="270" width="9.59765625" style="5" customWidth="1"/>
    <col min="271" max="271" width="11.19921875" style="5" customWidth="1"/>
    <col min="272" max="279" width="11.796875" style="5" customWidth="1"/>
    <col min="280" max="280" width="5.59765625" style="5" customWidth="1"/>
    <col min="281" max="281" width="2.8984375" style="5" customWidth="1"/>
    <col min="282" max="512" width="10.59765625" style="5"/>
    <col min="513" max="513" width="1.69921875" style="5" customWidth="1"/>
    <col min="514" max="514" width="15.09765625" style="5" customWidth="1"/>
    <col min="515" max="515" width="10.59765625" style="5"/>
    <col min="516" max="518" width="6.59765625" style="5" customWidth="1"/>
    <col min="519" max="519" width="11.19921875" style="5" customWidth="1"/>
    <col min="520" max="520" width="8.19921875" style="5" customWidth="1"/>
    <col min="521" max="521" width="11.19921875" style="5" customWidth="1"/>
    <col min="522" max="522" width="8.19921875" style="5" customWidth="1"/>
    <col min="523" max="523" width="11.19921875" style="5" customWidth="1"/>
    <col min="524" max="524" width="8.19921875" style="5" customWidth="1"/>
    <col min="525" max="525" width="11.19921875" style="5" customWidth="1"/>
    <col min="526" max="526" width="9.59765625" style="5" customWidth="1"/>
    <col min="527" max="527" width="11.19921875" style="5" customWidth="1"/>
    <col min="528" max="535" width="11.796875" style="5" customWidth="1"/>
    <col min="536" max="536" width="5.59765625" style="5" customWidth="1"/>
    <col min="537" max="537" width="2.8984375" style="5" customWidth="1"/>
    <col min="538" max="768" width="10.59765625" style="5"/>
    <col min="769" max="769" width="1.69921875" style="5" customWidth="1"/>
    <col min="770" max="770" width="15.09765625" style="5" customWidth="1"/>
    <col min="771" max="771" width="10.59765625" style="5"/>
    <col min="772" max="774" width="6.59765625" style="5" customWidth="1"/>
    <col min="775" max="775" width="11.19921875" style="5" customWidth="1"/>
    <col min="776" max="776" width="8.19921875" style="5" customWidth="1"/>
    <col min="777" max="777" width="11.19921875" style="5" customWidth="1"/>
    <col min="778" max="778" width="8.19921875" style="5" customWidth="1"/>
    <col min="779" max="779" width="11.19921875" style="5" customWidth="1"/>
    <col min="780" max="780" width="8.19921875" style="5" customWidth="1"/>
    <col min="781" max="781" width="11.19921875" style="5" customWidth="1"/>
    <col min="782" max="782" width="9.59765625" style="5" customWidth="1"/>
    <col min="783" max="783" width="11.19921875" style="5" customWidth="1"/>
    <col min="784" max="791" width="11.796875" style="5" customWidth="1"/>
    <col min="792" max="792" width="5.59765625" style="5" customWidth="1"/>
    <col min="793" max="793" width="2.8984375" style="5" customWidth="1"/>
    <col min="794" max="1024" width="10.59765625" style="5"/>
    <col min="1025" max="1025" width="1.69921875" style="5" customWidth="1"/>
    <col min="1026" max="1026" width="15.09765625" style="5" customWidth="1"/>
    <col min="1027" max="1027" width="10.59765625" style="5"/>
    <col min="1028" max="1030" width="6.59765625" style="5" customWidth="1"/>
    <col min="1031" max="1031" width="11.19921875" style="5" customWidth="1"/>
    <col min="1032" max="1032" width="8.19921875" style="5" customWidth="1"/>
    <col min="1033" max="1033" width="11.19921875" style="5" customWidth="1"/>
    <col min="1034" max="1034" width="8.19921875" style="5" customWidth="1"/>
    <col min="1035" max="1035" width="11.19921875" style="5" customWidth="1"/>
    <col min="1036" max="1036" width="8.19921875" style="5" customWidth="1"/>
    <col min="1037" max="1037" width="11.19921875" style="5" customWidth="1"/>
    <col min="1038" max="1038" width="9.59765625" style="5" customWidth="1"/>
    <col min="1039" max="1039" width="11.19921875" style="5" customWidth="1"/>
    <col min="1040" max="1047" width="11.796875" style="5" customWidth="1"/>
    <col min="1048" max="1048" width="5.59765625" style="5" customWidth="1"/>
    <col min="1049" max="1049" width="2.8984375" style="5" customWidth="1"/>
    <col min="1050" max="1280" width="10.59765625" style="5"/>
    <col min="1281" max="1281" width="1.69921875" style="5" customWidth="1"/>
    <col min="1282" max="1282" width="15.09765625" style="5" customWidth="1"/>
    <col min="1283" max="1283" width="10.59765625" style="5"/>
    <col min="1284" max="1286" width="6.59765625" style="5" customWidth="1"/>
    <col min="1287" max="1287" width="11.19921875" style="5" customWidth="1"/>
    <col min="1288" max="1288" width="8.19921875" style="5" customWidth="1"/>
    <col min="1289" max="1289" width="11.19921875" style="5" customWidth="1"/>
    <col min="1290" max="1290" width="8.19921875" style="5" customWidth="1"/>
    <col min="1291" max="1291" width="11.19921875" style="5" customWidth="1"/>
    <col min="1292" max="1292" width="8.19921875" style="5" customWidth="1"/>
    <col min="1293" max="1293" width="11.19921875" style="5" customWidth="1"/>
    <col min="1294" max="1294" width="9.59765625" style="5" customWidth="1"/>
    <col min="1295" max="1295" width="11.19921875" style="5" customWidth="1"/>
    <col min="1296" max="1303" width="11.796875" style="5" customWidth="1"/>
    <col min="1304" max="1304" width="5.59765625" style="5" customWidth="1"/>
    <col min="1305" max="1305" width="2.8984375" style="5" customWidth="1"/>
    <col min="1306" max="1536" width="10.59765625" style="5"/>
    <col min="1537" max="1537" width="1.69921875" style="5" customWidth="1"/>
    <col min="1538" max="1538" width="15.09765625" style="5" customWidth="1"/>
    <col min="1539" max="1539" width="10.59765625" style="5"/>
    <col min="1540" max="1542" width="6.59765625" style="5" customWidth="1"/>
    <col min="1543" max="1543" width="11.19921875" style="5" customWidth="1"/>
    <col min="1544" max="1544" width="8.19921875" style="5" customWidth="1"/>
    <col min="1545" max="1545" width="11.19921875" style="5" customWidth="1"/>
    <col min="1546" max="1546" width="8.19921875" style="5" customWidth="1"/>
    <col min="1547" max="1547" width="11.19921875" style="5" customWidth="1"/>
    <col min="1548" max="1548" width="8.19921875" style="5" customWidth="1"/>
    <col min="1549" max="1549" width="11.19921875" style="5" customWidth="1"/>
    <col min="1550" max="1550" width="9.59765625" style="5" customWidth="1"/>
    <col min="1551" max="1551" width="11.19921875" style="5" customWidth="1"/>
    <col min="1552" max="1559" width="11.796875" style="5" customWidth="1"/>
    <col min="1560" max="1560" width="5.59765625" style="5" customWidth="1"/>
    <col min="1561" max="1561" width="2.8984375" style="5" customWidth="1"/>
    <col min="1562" max="1792" width="10.59765625" style="5"/>
    <col min="1793" max="1793" width="1.69921875" style="5" customWidth="1"/>
    <col min="1794" max="1794" width="15.09765625" style="5" customWidth="1"/>
    <col min="1795" max="1795" width="10.59765625" style="5"/>
    <col min="1796" max="1798" width="6.59765625" style="5" customWidth="1"/>
    <col min="1799" max="1799" width="11.19921875" style="5" customWidth="1"/>
    <col min="1800" max="1800" width="8.19921875" style="5" customWidth="1"/>
    <col min="1801" max="1801" width="11.19921875" style="5" customWidth="1"/>
    <col min="1802" max="1802" width="8.19921875" style="5" customWidth="1"/>
    <col min="1803" max="1803" width="11.19921875" style="5" customWidth="1"/>
    <col min="1804" max="1804" width="8.19921875" style="5" customWidth="1"/>
    <col min="1805" max="1805" width="11.19921875" style="5" customWidth="1"/>
    <col min="1806" max="1806" width="9.59765625" style="5" customWidth="1"/>
    <col min="1807" max="1807" width="11.19921875" style="5" customWidth="1"/>
    <col min="1808" max="1815" width="11.796875" style="5" customWidth="1"/>
    <col min="1816" max="1816" width="5.59765625" style="5" customWidth="1"/>
    <col min="1817" max="1817" width="2.8984375" style="5" customWidth="1"/>
    <col min="1818" max="2048" width="10.59765625" style="5"/>
    <col min="2049" max="2049" width="1.69921875" style="5" customWidth="1"/>
    <col min="2050" max="2050" width="15.09765625" style="5" customWidth="1"/>
    <col min="2051" max="2051" width="10.59765625" style="5"/>
    <col min="2052" max="2054" width="6.59765625" style="5" customWidth="1"/>
    <col min="2055" max="2055" width="11.19921875" style="5" customWidth="1"/>
    <col min="2056" max="2056" width="8.19921875" style="5" customWidth="1"/>
    <col min="2057" max="2057" width="11.19921875" style="5" customWidth="1"/>
    <col min="2058" max="2058" width="8.19921875" style="5" customWidth="1"/>
    <col min="2059" max="2059" width="11.19921875" style="5" customWidth="1"/>
    <col min="2060" max="2060" width="8.19921875" style="5" customWidth="1"/>
    <col min="2061" max="2061" width="11.19921875" style="5" customWidth="1"/>
    <col min="2062" max="2062" width="9.59765625" style="5" customWidth="1"/>
    <col min="2063" max="2063" width="11.19921875" style="5" customWidth="1"/>
    <col min="2064" max="2071" width="11.796875" style="5" customWidth="1"/>
    <col min="2072" max="2072" width="5.59765625" style="5" customWidth="1"/>
    <col min="2073" max="2073" width="2.8984375" style="5" customWidth="1"/>
    <col min="2074" max="2304" width="10.59765625" style="5"/>
    <col min="2305" max="2305" width="1.69921875" style="5" customWidth="1"/>
    <col min="2306" max="2306" width="15.09765625" style="5" customWidth="1"/>
    <col min="2307" max="2307" width="10.59765625" style="5"/>
    <col min="2308" max="2310" width="6.59765625" style="5" customWidth="1"/>
    <col min="2311" max="2311" width="11.19921875" style="5" customWidth="1"/>
    <col min="2312" max="2312" width="8.19921875" style="5" customWidth="1"/>
    <col min="2313" max="2313" width="11.19921875" style="5" customWidth="1"/>
    <col min="2314" max="2314" width="8.19921875" style="5" customWidth="1"/>
    <col min="2315" max="2315" width="11.19921875" style="5" customWidth="1"/>
    <col min="2316" max="2316" width="8.19921875" style="5" customWidth="1"/>
    <col min="2317" max="2317" width="11.19921875" style="5" customWidth="1"/>
    <col min="2318" max="2318" width="9.59765625" style="5" customWidth="1"/>
    <col min="2319" max="2319" width="11.19921875" style="5" customWidth="1"/>
    <col min="2320" max="2327" width="11.796875" style="5" customWidth="1"/>
    <col min="2328" max="2328" width="5.59765625" style="5" customWidth="1"/>
    <col min="2329" max="2329" width="2.8984375" style="5" customWidth="1"/>
    <col min="2330" max="2560" width="10.59765625" style="5"/>
    <col min="2561" max="2561" width="1.69921875" style="5" customWidth="1"/>
    <col min="2562" max="2562" width="15.09765625" style="5" customWidth="1"/>
    <col min="2563" max="2563" width="10.59765625" style="5"/>
    <col min="2564" max="2566" width="6.59765625" style="5" customWidth="1"/>
    <col min="2567" max="2567" width="11.19921875" style="5" customWidth="1"/>
    <col min="2568" max="2568" width="8.19921875" style="5" customWidth="1"/>
    <col min="2569" max="2569" width="11.19921875" style="5" customWidth="1"/>
    <col min="2570" max="2570" width="8.19921875" style="5" customWidth="1"/>
    <col min="2571" max="2571" width="11.19921875" style="5" customWidth="1"/>
    <col min="2572" max="2572" width="8.19921875" style="5" customWidth="1"/>
    <col min="2573" max="2573" width="11.19921875" style="5" customWidth="1"/>
    <col min="2574" max="2574" width="9.59765625" style="5" customWidth="1"/>
    <col min="2575" max="2575" width="11.19921875" style="5" customWidth="1"/>
    <col min="2576" max="2583" width="11.796875" style="5" customWidth="1"/>
    <col min="2584" max="2584" width="5.59765625" style="5" customWidth="1"/>
    <col min="2585" max="2585" width="2.8984375" style="5" customWidth="1"/>
    <col min="2586" max="2816" width="10.59765625" style="5"/>
    <col min="2817" max="2817" width="1.69921875" style="5" customWidth="1"/>
    <col min="2818" max="2818" width="15.09765625" style="5" customWidth="1"/>
    <col min="2819" max="2819" width="10.59765625" style="5"/>
    <col min="2820" max="2822" width="6.59765625" style="5" customWidth="1"/>
    <col min="2823" max="2823" width="11.19921875" style="5" customWidth="1"/>
    <col min="2824" max="2824" width="8.19921875" style="5" customWidth="1"/>
    <col min="2825" max="2825" width="11.19921875" style="5" customWidth="1"/>
    <col min="2826" max="2826" width="8.19921875" style="5" customWidth="1"/>
    <col min="2827" max="2827" width="11.19921875" style="5" customWidth="1"/>
    <col min="2828" max="2828" width="8.19921875" style="5" customWidth="1"/>
    <col min="2829" max="2829" width="11.19921875" style="5" customWidth="1"/>
    <col min="2830" max="2830" width="9.59765625" style="5" customWidth="1"/>
    <col min="2831" max="2831" width="11.19921875" style="5" customWidth="1"/>
    <col min="2832" max="2839" width="11.796875" style="5" customWidth="1"/>
    <col min="2840" max="2840" width="5.59765625" style="5" customWidth="1"/>
    <col min="2841" max="2841" width="2.8984375" style="5" customWidth="1"/>
    <col min="2842" max="3072" width="10.59765625" style="5"/>
    <col min="3073" max="3073" width="1.69921875" style="5" customWidth="1"/>
    <col min="3074" max="3074" width="15.09765625" style="5" customWidth="1"/>
    <col min="3075" max="3075" width="10.59765625" style="5"/>
    <col min="3076" max="3078" width="6.59765625" style="5" customWidth="1"/>
    <col min="3079" max="3079" width="11.19921875" style="5" customWidth="1"/>
    <col min="3080" max="3080" width="8.19921875" style="5" customWidth="1"/>
    <col min="3081" max="3081" width="11.19921875" style="5" customWidth="1"/>
    <col min="3082" max="3082" width="8.19921875" style="5" customWidth="1"/>
    <col min="3083" max="3083" width="11.19921875" style="5" customWidth="1"/>
    <col min="3084" max="3084" width="8.19921875" style="5" customWidth="1"/>
    <col min="3085" max="3085" width="11.19921875" style="5" customWidth="1"/>
    <col min="3086" max="3086" width="9.59765625" style="5" customWidth="1"/>
    <col min="3087" max="3087" width="11.19921875" style="5" customWidth="1"/>
    <col min="3088" max="3095" width="11.796875" style="5" customWidth="1"/>
    <col min="3096" max="3096" width="5.59765625" style="5" customWidth="1"/>
    <col min="3097" max="3097" width="2.8984375" style="5" customWidth="1"/>
    <col min="3098" max="3328" width="10.59765625" style="5"/>
    <col min="3329" max="3329" width="1.69921875" style="5" customWidth="1"/>
    <col min="3330" max="3330" width="15.09765625" style="5" customWidth="1"/>
    <col min="3331" max="3331" width="10.59765625" style="5"/>
    <col min="3332" max="3334" width="6.59765625" style="5" customWidth="1"/>
    <col min="3335" max="3335" width="11.19921875" style="5" customWidth="1"/>
    <col min="3336" max="3336" width="8.19921875" style="5" customWidth="1"/>
    <col min="3337" max="3337" width="11.19921875" style="5" customWidth="1"/>
    <col min="3338" max="3338" width="8.19921875" style="5" customWidth="1"/>
    <col min="3339" max="3339" width="11.19921875" style="5" customWidth="1"/>
    <col min="3340" max="3340" width="8.19921875" style="5" customWidth="1"/>
    <col min="3341" max="3341" width="11.19921875" style="5" customWidth="1"/>
    <col min="3342" max="3342" width="9.59765625" style="5" customWidth="1"/>
    <col min="3343" max="3343" width="11.19921875" style="5" customWidth="1"/>
    <col min="3344" max="3351" width="11.796875" style="5" customWidth="1"/>
    <col min="3352" max="3352" width="5.59765625" style="5" customWidth="1"/>
    <col min="3353" max="3353" width="2.8984375" style="5" customWidth="1"/>
    <col min="3354" max="3584" width="10.59765625" style="5"/>
    <col min="3585" max="3585" width="1.69921875" style="5" customWidth="1"/>
    <col min="3586" max="3586" width="15.09765625" style="5" customWidth="1"/>
    <col min="3587" max="3587" width="10.59765625" style="5"/>
    <col min="3588" max="3590" width="6.59765625" style="5" customWidth="1"/>
    <col min="3591" max="3591" width="11.19921875" style="5" customWidth="1"/>
    <col min="3592" max="3592" width="8.19921875" style="5" customWidth="1"/>
    <col min="3593" max="3593" width="11.19921875" style="5" customWidth="1"/>
    <col min="3594" max="3594" width="8.19921875" style="5" customWidth="1"/>
    <col min="3595" max="3595" width="11.19921875" style="5" customWidth="1"/>
    <col min="3596" max="3596" width="8.19921875" style="5" customWidth="1"/>
    <col min="3597" max="3597" width="11.19921875" style="5" customWidth="1"/>
    <col min="3598" max="3598" width="9.59765625" style="5" customWidth="1"/>
    <col min="3599" max="3599" width="11.19921875" style="5" customWidth="1"/>
    <col min="3600" max="3607" width="11.796875" style="5" customWidth="1"/>
    <col min="3608" max="3608" width="5.59765625" style="5" customWidth="1"/>
    <col min="3609" max="3609" width="2.8984375" style="5" customWidth="1"/>
    <col min="3610" max="3840" width="10.59765625" style="5"/>
    <col min="3841" max="3841" width="1.69921875" style="5" customWidth="1"/>
    <col min="3842" max="3842" width="15.09765625" style="5" customWidth="1"/>
    <col min="3843" max="3843" width="10.59765625" style="5"/>
    <col min="3844" max="3846" width="6.59765625" style="5" customWidth="1"/>
    <col min="3847" max="3847" width="11.19921875" style="5" customWidth="1"/>
    <col min="3848" max="3848" width="8.19921875" style="5" customWidth="1"/>
    <col min="3849" max="3849" width="11.19921875" style="5" customWidth="1"/>
    <col min="3850" max="3850" width="8.19921875" style="5" customWidth="1"/>
    <col min="3851" max="3851" width="11.19921875" style="5" customWidth="1"/>
    <col min="3852" max="3852" width="8.19921875" style="5" customWidth="1"/>
    <col min="3853" max="3853" width="11.19921875" style="5" customWidth="1"/>
    <col min="3854" max="3854" width="9.59765625" style="5" customWidth="1"/>
    <col min="3855" max="3855" width="11.19921875" style="5" customWidth="1"/>
    <col min="3856" max="3863" width="11.796875" style="5" customWidth="1"/>
    <col min="3864" max="3864" width="5.59765625" style="5" customWidth="1"/>
    <col min="3865" max="3865" width="2.8984375" style="5" customWidth="1"/>
    <col min="3866" max="4096" width="10.59765625" style="5"/>
    <col min="4097" max="4097" width="1.69921875" style="5" customWidth="1"/>
    <col min="4098" max="4098" width="15.09765625" style="5" customWidth="1"/>
    <col min="4099" max="4099" width="10.59765625" style="5"/>
    <col min="4100" max="4102" width="6.59765625" style="5" customWidth="1"/>
    <col min="4103" max="4103" width="11.19921875" style="5" customWidth="1"/>
    <col min="4104" max="4104" width="8.19921875" style="5" customWidth="1"/>
    <col min="4105" max="4105" width="11.19921875" style="5" customWidth="1"/>
    <col min="4106" max="4106" width="8.19921875" style="5" customWidth="1"/>
    <col min="4107" max="4107" width="11.19921875" style="5" customWidth="1"/>
    <col min="4108" max="4108" width="8.19921875" style="5" customWidth="1"/>
    <col min="4109" max="4109" width="11.19921875" style="5" customWidth="1"/>
    <col min="4110" max="4110" width="9.59765625" style="5" customWidth="1"/>
    <col min="4111" max="4111" width="11.19921875" style="5" customWidth="1"/>
    <col min="4112" max="4119" width="11.796875" style="5" customWidth="1"/>
    <col min="4120" max="4120" width="5.59765625" style="5" customWidth="1"/>
    <col min="4121" max="4121" width="2.8984375" style="5" customWidth="1"/>
    <col min="4122" max="4352" width="10.59765625" style="5"/>
    <col min="4353" max="4353" width="1.69921875" style="5" customWidth="1"/>
    <col min="4354" max="4354" width="15.09765625" style="5" customWidth="1"/>
    <col min="4355" max="4355" width="10.59765625" style="5"/>
    <col min="4356" max="4358" width="6.59765625" style="5" customWidth="1"/>
    <col min="4359" max="4359" width="11.19921875" style="5" customWidth="1"/>
    <col min="4360" max="4360" width="8.19921875" style="5" customWidth="1"/>
    <col min="4361" max="4361" width="11.19921875" style="5" customWidth="1"/>
    <col min="4362" max="4362" width="8.19921875" style="5" customWidth="1"/>
    <col min="4363" max="4363" width="11.19921875" style="5" customWidth="1"/>
    <col min="4364" max="4364" width="8.19921875" style="5" customWidth="1"/>
    <col min="4365" max="4365" width="11.19921875" style="5" customWidth="1"/>
    <col min="4366" max="4366" width="9.59765625" style="5" customWidth="1"/>
    <col min="4367" max="4367" width="11.19921875" style="5" customWidth="1"/>
    <col min="4368" max="4375" width="11.796875" style="5" customWidth="1"/>
    <col min="4376" max="4376" width="5.59765625" style="5" customWidth="1"/>
    <col min="4377" max="4377" width="2.8984375" style="5" customWidth="1"/>
    <col min="4378" max="4608" width="10.59765625" style="5"/>
    <col min="4609" max="4609" width="1.69921875" style="5" customWidth="1"/>
    <col min="4610" max="4610" width="15.09765625" style="5" customWidth="1"/>
    <col min="4611" max="4611" width="10.59765625" style="5"/>
    <col min="4612" max="4614" width="6.59765625" style="5" customWidth="1"/>
    <col min="4615" max="4615" width="11.19921875" style="5" customWidth="1"/>
    <col min="4616" max="4616" width="8.19921875" style="5" customWidth="1"/>
    <col min="4617" max="4617" width="11.19921875" style="5" customWidth="1"/>
    <col min="4618" max="4618" width="8.19921875" style="5" customWidth="1"/>
    <col min="4619" max="4619" width="11.19921875" style="5" customWidth="1"/>
    <col min="4620" max="4620" width="8.19921875" style="5" customWidth="1"/>
    <col min="4621" max="4621" width="11.19921875" style="5" customWidth="1"/>
    <col min="4622" max="4622" width="9.59765625" style="5" customWidth="1"/>
    <col min="4623" max="4623" width="11.19921875" style="5" customWidth="1"/>
    <col min="4624" max="4631" width="11.796875" style="5" customWidth="1"/>
    <col min="4632" max="4632" width="5.59765625" style="5" customWidth="1"/>
    <col min="4633" max="4633" width="2.8984375" style="5" customWidth="1"/>
    <col min="4634" max="4864" width="10.59765625" style="5"/>
    <col min="4865" max="4865" width="1.69921875" style="5" customWidth="1"/>
    <col min="4866" max="4866" width="15.09765625" style="5" customWidth="1"/>
    <col min="4867" max="4867" width="10.59765625" style="5"/>
    <col min="4868" max="4870" width="6.59765625" style="5" customWidth="1"/>
    <col min="4871" max="4871" width="11.19921875" style="5" customWidth="1"/>
    <col min="4872" max="4872" width="8.19921875" style="5" customWidth="1"/>
    <col min="4873" max="4873" width="11.19921875" style="5" customWidth="1"/>
    <col min="4874" max="4874" width="8.19921875" style="5" customWidth="1"/>
    <col min="4875" max="4875" width="11.19921875" style="5" customWidth="1"/>
    <col min="4876" max="4876" width="8.19921875" style="5" customWidth="1"/>
    <col min="4877" max="4877" width="11.19921875" style="5" customWidth="1"/>
    <col min="4878" max="4878" width="9.59765625" style="5" customWidth="1"/>
    <col min="4879" max="4879" width="11.19921875" style="5" customWidth="1"/>
    <col min="4880" max="4887" width="11.796875" style="5" customWidth="1"/>
    <col min="4888" max="4888" width="5.59765625" style="5" customWidth="1"/>
    <col min="4889" max="4889" width="2.8984375" style="5" customWidth="1"/>
    <col min="4890" max="5120" width="10.59765625" style="5"/>
    <col min="5121" max="5121" width="1.69921875" style="5" customWidth="1"/>
    <col min="5122" max="5122" width="15.09765625" style="5" customWidth="1"/>
    <col min="5123" max="5123" width="10.59765625" style="5"/>
    <col min="5124" max="5126" width="6.59765625" style="5" customWidth="1"/>
    <col min="5127" max="5127" width="11.19921875" style="5" customWidth="1"/>
    <col min="5128" max="5128" width="8.19921875" style="5" customWidth="1"/>
    <col min="5129" max="5129" width="11.19921875" style="5" customWidth="1"/>
    <col min="5130" max="5130" width="8.19921875" style="5" customWidth="1"/>
    <col min="5131" max="5131" width="11.19921875" style="5" customWidth="1"/>
    <col min="5132" max="5132" width="8.19921875" style="5" customWidth="1"/>
    <col min="5133" max="5133" width="11.19921875" style="5" customWidth="1"/>
    <col min="5134" max="5134" width="9.59765625" style="5" customWidth="1"/>
    <col min="5135" max="5135" width="11.19921875" style="5" customWidth="1"/>
    <col min="5136" max="5143" width="11.796875" style="5" customWidth="1"/>
    <col min="5144" max="5144" width="5.59765625" style="5" customWidth="1"/>
    <col min="5145" max="5145" width="2.8984375" style="5" customWidth="1"/>
    <col min="5146" max="5376" width="10.59765625" style="5"/>
    <col min="5377" max="5377" width="1.69921875" style="5" customWidth="1"/>
    <col min="5378" max="5378" width="15.09765625" style="5" customWidth="1"/>
    <col min="5379" max="5379" width="10.59765625" style="5"/>
    <col min="5380" max="5382" width="6.59765625" style="5" customWidth="1"/>
    <col min="5383" max="5383" width="11.19921875" style="5" customWidth="1"/>
    <col min="5384" max="5384" width="8.19921875" style="5" customWidth="1"/>
    <col min="5385" max="5385" width="11.19921875" style="5" customWidth="1"/>
    <col min="5386" max="5386" width="8.19921875" style="5" customWidth="1"/>
    <col min="5387" max="5387" width="11.19921875" style="5" customWidth="1"/>
    <col min="5388" max="5388" width="8.19921875" style="5" customWidth="1"/>
    <col min="5389" max="5389" width="11.19921875" style="5" customWidth="1"/>
    <col min="5390" max="5390" width="9.59765625" style="5" customWidth="1"/>
    <col min="5391" max="5391" width="11.19921875" style="5" customWidth="1"/>
    <col min="5392" max="5399" width="11.796875" style="5" customWidth="1"/>
    <col min="5400" max="5400" width="5.59765625" style="5" customWidth="1"/>
    <col min="5401" max="5401" width="2.8984375" style="5" customWidth="1"/>
    <col min="5402" max="5632" width="10.59765625" style="5"/>
    <col min="5633" max="5633" width="1.69921875" style="5" customWidth="1"/>
    <col min="5634" max="5634" width="15.09765625" style="5" customWidth="1"/>
    <col min="5635" max="5635" width="10.59765625" style="5"/>
    <col min="5636" max="5638" width="6.59765625" style="5" customWidth="1"/>
    <col min="5639" max="5639" width="11.19921875" style="5" customWidth="1"/>
    <col min="5640" max="5640" width="8.19921875" style="5" customWidth="1"/>
    <col min="5641" max="5641" width="11.19921875" style="5" customWidth="1"/>
    <col min="5642" max="5642" width="8.19921875" style="5" customWidth="1"/>
    <col min="5643" max="5643" width="11.19921875" style="5" customWidth="1"/>
    <col min="5644" max="5644" width="8.19921875" style="5" customWidth="1"/>
    <col min="5645" max="5645" width="11.19921875" style="5" customWidth="1"/>
    <col min="5646" max="5646" width="9.59765625" style="5" customWidth="1"/>
    <col min="5647" max="5647" width="11.19921875" style="5" customWidth="1"/>
    <col min="5648" max="5655" width="11.796875" style="5" customWidth="1"/>
    <col min="5656" max="5656" width="5.59765625" style="5" customWidth="1"/>
    <col min="5657" max="5657" width="2.8984375" style="5" customWidth="1"/>
    <col min="5658" max="5888" width="10.59765625" style="5"/>
    <col min="5889" max="5889" width="1.69921875" style="5" customWidth="1"/>
    <col min="5890" max="5890" width="15.09765625" style="5" customWidth="1"/>
    <col min="5891" max="5891" width="10.59765625" style="5"/>
    <col min="5892" max="5894" width="6.59765625" style="5" customWidth="1"/>
    <col min="5895" max="5895" width="11.19921875" style="5" customWidth="1"/>
    <col min="5896" max="5896" width="8.19921875" style="5" customWidth="1"/>
    <col min="5897" max="5897" width="11.19921875" style="5" customWidth="1"/>
    <col min="5898" max="5898" width="8.19921875" style="5" customWidth="1"/>
    <col min="5899" max="5899" width="11.19921875" style="5" customWidth="1"/>
    <col min="5900" max="5900" width="8.19921875" style="5" customWidth="1"/>
    <col min="5901" max="5901" width="11.19921875" style="5" customWidth="1"/>
    <col min="5902" max="5902" width="9.59765625" style="5" customWidth="1"/>
    <col min="5903" max="5903" width="11.19921875" style="5" customWidth="1"/>
    <col min="5904" max="5911" width="11.796875" style="5" customWidth="1"/>
    <col min="5912" max="5912" width="5.59765625" style="5" customWidth="1"/>
    <col min="5913" max="5913" width="2.8984375" style="5" customWidth="1"/>
    <col min="5914" max="6144" width="10.59765625" style="5"/>
    <col min="6145" max="6145" width="1.69921875" style="5" customWidth="1"/>
    <col min="6146" max="6146" width="15.09765625" style="5" customWidth="1"/>
    <col min="6147" max="6147" width="10.59765625" style="5"/>
    <col min="6148" max="6150" width="6.59765625" style="5" customWidth="1"/>
    <col min="6151" max="6151" width="11.19921875" style="5" customWidth="1"/>
    <col min="6152" max="6152" width="8.19921875" style="5" customWidth="1"/>
    <col min="6153" max="6153" width="11.19921875" style="5" customWidth="1"/>
    <col min="6154" max="6154" width="8.19921875" style="5" customWidth="1"/>
    <col min="6155" max="6155" width="11.19921875" style="5" customWidth="1"/>
    <col min="6156" max="6156" width="8.19921875" style="5" customWidth="1"/>
    <col min="6157" max="6157" width="11.19921875" style="5" customWidth="1"/>
    <col min="6158" max="6158" width="9.59765625" style="5" customWidth="1"/>
    <col min="6159" max="6159" width="11.19921875" style="5" customWidth="1"/>
    <col min="6160" max="6167" width="11.796875" style="5" customWidth="1"/>
    <col min="6168" max="6168" width="5.59765625" style="5" customWidth="1"/>
    <col min="6169" max="6169" width="2.8984375" style="5" customWidth="1"/>
    <col min="6170" max="6400" width="10.59765625" style="5"/>
    <col min="6401" max="6401" width="1.69921875" style="5" customWidth="1"/>
    <col min="6402" max="6402" width="15.09765625" style="5" customWidth="1"/>
    <col min="6403" max="6403" width="10.59765625" style="5"/>
    <col min="6404" max="6406" width="6.59765625" style="5" customWidth="1"/>
    <col min="6407" max="6407" width="11.19921875" style="5" customWidth="1"/>
    <col min="6408" max="6408" width="8.19921875" style="5" customWidth="1"/>
    <col min="6409" max="6409" width="11.19921875" style="5" customWidth="1"/>
    <col min="6410" max="6410" width="8.19921875" style="5" customWidth="1"/>
    <col min="6411" max="6411" width="11.19921875" style="5" customWidth="1"/>
    <col min="6412" max="6412" width="8.19921875" style="5" customWidth="1"/>
    <col min="6413" max="6413" width="11.19921875" style="5" customWidth="1"/>
    <col min="6414" max="6414" width="9.59765625" style="5" customWidth="1"/>
    <col min="6415" max="6415" width="11.19921875" style="5" customWidth="1"/>
    <col min="6416" max="6423" width="11.796875" style="5" customWidth="1"/>
    <col min="6424" max="6424" width="5.59765625" style="5" customWidth="1"/>
    <col min="6425" max="6425" width="2.8984375" style="5" customWidth="1"/>
    <col min="6426" max="6656" width="10.59765625" style="5"/>
    <col min="6657" max="6657" width="1.69921875" style="5" customWidth="1"/>
    <col min="6658" max="6658" width="15.09765625" style="5" customWidth="1"/>
    <col min="6659" max="6659" width="10.59765625" style="5"/>
    <col min="6660" max="6662" width="6.59765625" style="5" customWidth="1"/>
    <col min="6663" max="6663" width="11.19921875" style="5" customWidth="1"/>
    <col min="6664" max="6664" width="8.19921875" style="5" customWidth="1"/>
    <col min="6665" max="6665" width="11.19921875" style="5" customWidth="1"/>
    <col min="6666" max="6666" width="8.19921875" style="5" customWidth="1"/>
    <col min="6667" max="6667" width="11.19921875" style="5" customWidth="1"/>
    <col min="6668" max="6668" width="8.19921875" style="5" customWidth="1"/>
    <col min="6669" max="6669" width="11.19921875" style="5" customWidth="1"/>
    <col min="6670" max="6670" width="9.59765625" style="5" customWidth="1"/>
    <col min="6671" max="6671" width="11.19921875" style="5" customWidth="1"/>
    <col min="6672" max="6679" width="11.796875" style="5" customWidth="1"/>
    <col min="6680" max="6680" width="5.59765625" style="5" customWidth="1"/>
    <col min="6681" max="6681" width="2.8984375" style="5" customWidth="1"/>
    <col min="6682" max="6912" width="10.59765625" style="5"/>
    <col min="6913" max="6913" width="1.69921875" style="5" customWidth="1"/>
    <col min="6914" max="6914" width="15.09765625" style="5" customWidth="1"/>
    <col min="6915" max="6915" width="10.59765625" style="5"/>
    <col min="6916" max="6918" width="6.59765625" style="5" customWidth="1"/>
    <col min="6919" max="6919" width="11.19921875" style="5" customWidth="1"/>
    <col min="6920" max="6920" width="8.19921875" style="5" customWidth="1"/>
    <col min="6921" max="6921" width="11.19921875" style="5" customWidth="1"/>
    <col min="6922" max="6922" width="8.19921875" style="5" customWidth="1"/>
    <col min="6923" max="6923" width="11.19921875" style="5" customWidth="1"/>
    <col min="6924" max="6924" width="8.19921875" style="5" customWidth="1"/>
    <col min="6925" max="6925" width="11.19921875" style="5" customWidth="1"/>
    <col min="6926" max="6926" width="9.59765625" style="5" customWidth="1"/>
    <col min="6927" max="6927" width="11.19921875" style="5" customWidth="1"/>
    <col min="6928" max="6935" width="11.796875" style="5" customWidth="1"/>
    <col min="6936" max="6936" width="5.59765625" style="5" customWidth="1"/>
    <col min="6937" max="6937" width="2.8984375" style="5" customWidth="1"/>
    <col min="6938" max="7168" width="10.59765625" style="5"/>
    <col min="7169" max="7169" width="1.69921875" style="5" customWidth="1"/>
    <col min="7170" max="7170" width="15.09765625" style="5" customWidth="1"/>
    <col min="7171" max="7171" width="10.59765625" style="5"/>
    <col min="7172" max="7174" width="6.59765625" style="5" customWidth="1"/>
    <col min="7175" max="7175" width="11.19921875" style="5" customWidth="1"/>
    <col min="7176" max="7176" width="8.19921875" style="5" customWidth="1"/>
    <col min="7177" max="7177" width="11.19921875" style="5" customWidth="1"/>
    <col min="7178" max="7178" width="8.19921875" style="5" customWidth="1"/>
    <col min="7179" max="7179" width="11.19921875" style="5" customWidth="1"/>
    <col min="7180" max="7180" width="8.19921875" style="5" customWidth="1"/>
    <col min="7181" max="7181" width="11.19921875" style="5" customWidth="1"/>
    <col min="7182" max="7182" width="9.59765625" style="5" customWidth="1"/>
    <col min="7183" max="7183" width="11.19921875" style="5" customWidth="1"/>
    <col min="7184" max="7191" width="11.796875" style="5" customWidth="1"/>
    <col min="7192" max="7192" width="5.59765625" style="5" customWidth="1"/>
    <col min="7193" max="7193" width="2.8984375" style="5" customWidth="1"/>
    <col min="7194" max="7424" width="10.59765625" style="5"/>
    <col min="7425" max="7425" width="1.69921875" style="5" customWidth="1"/>
    <col min="7426" max="7426" width="15.09765625" style="5" customWidth="1"/>
    <col min="7427" max="7427" width="10.59765625" style="5"/>
    <col min="7428" max="7430" width="6.59765625" style="5" customWidth="1"/>
    <col min="7431" max="7431" width="11.19921875" style="5" customWidth="1"/>
    <col min="7432" max="7432" width="8.19921875" style="5" customWidth="1"/>
    <col min="7433" max="7433" width="11.19921875" style="5" customWidth="1"/>
    <col min="7434" max="7434" width="8.19921875" style="5" customWidth="1"/>
    <col min="7435" max="7435" width="11.19921875" style="5" customWidth="1"/>
    <col min="7436" max="7436" width="8.19921875" style="5" customWidth="1"/>
    <col min="7437" max="7437" width="11.19921875" style="5" customWidth="1"/>
    <col min="7438" max="7438" width="9.59765625" style="5" customWidth="1"/>
    <col min="7439" max="7439" width="11.19921875" style="5" customWidth="1"/>
    <col min="7440" max="7447" width="11.796875" style="5" customWidth="1"/>
    <col min="7448" max="7448" width="5.59765625" style="5" customWidth="1"/>
    <col min="7449" max="7449" width="2.8984375" style="5" customWidth="1"/>
    <col min="7450" max="7680" width="10.59765625" style="5"/>
    <col min="7681" max="7681" width="1.69921875" style="5" customWidth="1"/>
    <col min="7682" max="7682" width="15.09765625" style="5" customWidth="1"/>
    <col min="7683" max="7683" width="10.59765625" style="5"/>
    <col min="7684" max="7686" width="6.59765625" style="5" customWidth="1"/>
    <col min="7687" max="7687" width="11.19921875" style="5" customWidth="1"/>
    <col min="7688" max="7688" width="8.19921875" style="5" customWidth="1"/>
    <col min="7689" max="7689" width="11.19921875" style="5" customWidth="1"/>
    <col min="7690" max="7690" width="8.19921875" style="5" customWidth="1"/>
    <col min="7691" max="7691" width="11.19921875" style="5" customWidth="1"/>
    <col min="7692" max="7692" width="8.19921875" style="5" customWidth="1"/>
    <col min="7693" max="7693" width="11.19921875" style="5" customWidth="1"/>
    <col min="7694" max="7694" width="9.59765625" style="5" customWidth="1"/>
    <col min="7695" max="7695" width="11.19921875" style="5" customWidth="1"/>
    <col min="7696" max="7703" width="11.796875" style="5" customWidth="1"/>
    <col min="7704" max="7704" width="5.59765625" style="5" customWidth="1"/>
    <col min="7705" max="7705" width="2.8984375" style="5" customWidth="1"/>
    <col min="7706" max="7936" width="10.59765625" style="5"/>
    <col min="7937" max="7937" width="1.69921875" style="5" customWidth="1"/>
    <col min="7938" max="7938" width="15.09765625" style="5" customWidth="1"/>
    <col min="7939" max="7939" width="10.59765625" style="5"/>
    <col min="7940" max="7942" width="6.59765625" style="5" customWidth="1"/>
    <col min="7943" max="7943" width="11.19921875" style="5" customWidth="1"/>
    <col min="7944" max="7944" width="8.19921875" style="5" customWidth="1"/>
    <col min="7945" max="7945" width="11.19921875" style="5" customWidth="1"/>
    <col min="7946" max="7946" width="8.19921875" style="5" customWidth="1"/>
    <col min="7947" max="7947" width="11.19921875" style="5" customWidth="1"/>
    <col min="7948" max="7948" width="8.19921875" style="5" customWidth="1"/>
    <col min="7949" max="7949" width="11.19921875" style="5" customWidth="1"/>
    <col min="7950" max="7950" width="9.59765625" style="5" customWidth="1"/>
    <col min="7951" max="7951" width="11.19921875" style="5" customWidth="1"/>
    <col min="7952" max="7959" width="11.796875" style="5" customWidth="1"/>
    <col min="7960" max="7960" width="5.59765625" style="5" customWidth="1"/>
    <col min="7961" max="7961" width="2.8984375" style="5" customWidth="1"/>
    <col min="7962" max="8192" width="10.59765625" style="5"/>
    <col min="8193" max="8193" width="1.69921875" style="5" customWidth="1"/>
    <col min="8194" max="8194" width="15.09765625" style="5" customWidth="1"/>
    <col min="8195" max="8195" width="10.59765625" style="5"/>
    <col min="8196" max="8198" width="6.59765625" style="5" customWidth="1"/>
    <col min="8199" max="8199" width="11.19921875" style="5" customWidth="1"/>
    <col min="8200" max="8200" width="8.19921875" style="5" customWidth="1"/>
    <col min="8201" max="8201" width="11.19921875" style="5" customWidth="1"/>
    <col min="8202" max="8202" width="8.19921875" style="5" customWidth="1"/>
    <col min="8203" max="8203" width="11.19921875" style="5" customWidth="1"/>
    <col min="8204" max="8204" width="8.19921875" style="5" customWidth="1"/>
    <col min="8205" max="8205" width="11.19921875" style="5" customWidth="1"/>
    <col min="8206" max="8206" width="9.59765625" style="5" customWidth="1"/>
    <col min="8207" max="8207" width="11.19921875" style="5" customWidth="1"/>
    <col min="8208" max="8215" width="11.796875" style="5" customWidth="1"/>
    <col min="8216" max="8216" width="5.59765625" style="5" customWidth="1"/>
    <col min="8217" max="8217" width="2.8984375" style="5" customWidth="1"/>
    <col min="8218" max="8448" width="10.59765625" style="5"/>
    <col min="8449" max="8449" width="1.69921875" style="5" customWidth="1"/>
    <col min="8450" max="8450" width="15.09765625" style="5" customWidth="1"/>
    <col min="8451" max="8451" width="10.59765625" style="5"/>
    <col min="8452" max="8454" width="6.59765625" style="5" customWidth="1"/>
    <col min="8455" max="8455" width="11.19921875" style="5" customWidth="1"/>
    <col min="8456" max="8456" width="8.19921875" style="5" customWidth="1"/>
    <col min="8457" max="8457" width="11.19921875" style="5" customWidth="1"/>
    <col min="8458" max="8458" width="8.19921875" style="5" customWidth="1"/>
    <col min="8459" max="8459" width="11.19921875" style="5" customWidth="1"/>
    <col min="8460" max="8460" width="8.19921875" style="5" customWidth="1"/>
    <col min="8461" max="8461" width="11.19921875" style="5" customWidth="1"/>
    <col min="8462" max="8462" width="9.59765625" style="5" customWidth="1"/>
    <col min="8463" max="8463" width="11.19921875" style="5" customWidth="1"/>
    <col min="8464" max="8471" width="11.796875" style="5" customWidth="1"/>
    <col min="8472" max="8472" width="5.59765625" style="5" customWidth="1"/>
    <col min="8473" max="8473" width="2.8984375" style="5" customWidth="1"/>
    <col min="8474" max="8704" width="10.59765625" style="5"/>
    <col min="8705" max="8705" width="1.69921875" style="5" customWidth="1"/>
    <col min="8706" max="8706" width="15.09765625" style="5" customWidth="1"/>
    <col min="8707" max="8707" width="10.59765625" style="5"/>
    <col min="8708" max="8710" width="6.59765625" style="5" customWidth="1"/>
    <col min="8711" max="8711" width="11.19921875" style="5" customWidth="1"/>
    <col min="8712" max="8712" width="8.19921875" style="5" customWidth="1"/>
    <col min="8713" max="8713" width="11.19921875" style="5" customWidth="1"/>
    <col min="8714" max="8714" width="8.19921875" style="5" customWidth="1"/>
    <col min="8715" max="8715" width="11.19921875" style="5" customWidth="1"/>
    <col min="8716" max="8716" width="8.19921875" style="5" customWidth="1"/>
    <col min="8717" max="8717" width="11.19921875" style="5" customWidth="1"/>
    <col min="8718" max="8718" width="9.59765625" style="5" customWidth="1"/>
    <col min="8719" max="8719" width="11.19921875" style="5" customWidth="1"/>
    <col min="8720" max="8727" width="11.796875" style="5" customWidth="1"/>
    <col min="8728" max="8728" width="5.59765625" style="5" customWidth="1"/>
    <col min="8729" max="8729" width="2.8984375" style="5" customWidth="1"/>
    <col min="8730" max="8960" width="10.59765625" style="5"/>
    <col min="8961" max="8961" width="1.69921875" style="5" customWidth="1"/>
    <col min="8962" max="8962" width="15.09765625" style="5" customWidth="1"/>
    <col min="8963" max="8963" width="10.59765625" style="5"/>
    <col min="8964" max="8966" width="6.59765625" style="5" customWidth="1"/>
    <col min="8967" max="8967" width="11.19921875" style="5" customWidth="1"/>
    <col min="8968" max="8968" width="8.19921875" style="5" customWidth="1"/>
    <col min="8969" max="8969" width="11.19921875" style="5" customWidth="1"/>
    <col min="8970" max="8970" width="8.19921875" style="5" customWidth="1"/>
    <col min="8971" max="8971" width="11.19921875" style="5" customWidth="1"/>
    <col min="8972" max="8972" width="8.19921875" style="5" customWidth="1"/>
    <col min="8973" max="8973" width="11.19921875" style="5" customWidth="1"/>
    <col min="8974" max="8974" width="9.59765625" style="5" customWidth="1"/>
    <col min="8975" max="8975" width="11.19921875" style="5" customWidth="1"/>
    <col min="8976" max="8983" width="11.796875" style="5" customWidth="1"/>
    <col min="8984" max="8984" width="5.59765625" style="5" customWidth="1"/>
    <col min="8985" max="8985" width="2.8984375" style="5" customWidth="1"/>
    <col min="8986" max="9216" width="10.59765625" style="5"/>
    <col min="9217" max="9217" width="1.69921875" style="5" customWidth="1"/>
    <col min="9218" max="9218" width="15.09765625" style="5" customWidth="1"/>
    <col min="9219" max="9219" width="10.59765625" style="5"/>
    <col min="9220" max="9222" width="6.59765625" style="5" customWidth="1"/>
    <col min="9223" max="9223" width="11.19921875" style="5" customWidth="1"/>
    <col min="9224" max="9224" width="8.19921875" style="5" customWidth="1"/>
    <col min="9225" max="9225" width="11.19921875" style="5" customWidth="1"/>
    <col min="9226" max="9226" width="8.19921875" style="5" customWidth="1"/>
    <col min="9227" max="9227" width="11.19921875" style="5" customWidth="1"/>
    <col min="9228" max="9228" width="8.19921875" style="5" customWidth="1"/>
    <col min="9229" max="9229" width="11.19921875" style="5" customWidth="1"/>
    <col min="9230" max="9230" width="9.59765625" style="5" customWidth="1"/>
    <col min="9231" max="9231" width="11.19921875" style="5" customWidth="1"/>
    <col min="9232" max="9239" width="11.796875" style="5" customWidth="1"/>
    <col min="9240" max="9240" width="5.59765625" style="5" customWidth="1"/>
    <col min="9241" max="9241" width="2.8984375" style="5" customWidth="1"/>
    <col min="9242" max="9472" width="10.59765625" style="5"/>
    <col min="9473" max="9473" width="1.69921875" style="5" customWidth="1"/>
    <col min="9474" max="9474" width="15.09765625" style="5" customWidth="1"/>
    <col min="9475" max="9475" width="10.59765625" style="5"/>
    <col min="9476" max="9478" width="6.59765625" style="5" customWidth="1"/>
    <col min="9479" max="9479" width="11.19921875" style="5" customWidth="1"/>
    <col min="9480" max="9480" width="8.19921875" style="5" customWidth="1"/>
    <col min="9481" max="9481" width="11.19921875" style="5" customWidth="1"/>
    <col min="9482" max="9482" width="8.19921875" style="5" customWidth="1"/>
    <col min="9483" max="9483" width="11.19921875" style="5" customWidth="1"/>
    <col min="9484" max="9484" width="8.19921875" style="5" customWidth="1"/>
    <col min="9485" max="9485" width="11.19921875" style="5" customWidth="1"/>
    <col min="9486" max="9486" width="9.59765625" style="5" customWidth="1"/>
    <col min="9487" max="9487" width="11.19921875" style="5" customWidth="1"/>
    <col min="9488" max="9495" width="11.796875" style="5" customWidth="1"/>
    <col min="9496" max="9496" width="5.59765625" style="5" customWidth="1"/>
    <col min="9497" max="9497" width="2.8984375" style="5" customWidth="1"/>
    <col min="9498" max="9728" width="10.59765625" style="5"/>
    <col min="9729" max="9729" width="1.69921875" style="5" customWidth="1"/>
    <col min="9730" max="9730" width="15.09765625" style="5" customWidth="1"/>
    <col min="9731" max="9731" width="10.59765625" style="5"/>
    <col min="9732" max="9734" width="6.59765625" style="5" customWidth="1"/>
    <col min="9735" max="9735" width="11.19921875" style="5" customWidth="1"/>
    <col min="9736" max="9736" width="8.19921875" style="5" customWidth="1"/>
    <col min="9737" max="9737" width="11.19921875" style="5" customWidth="1"/>
    <col min="9738" max="9738" width="8.19921875" style="5" customWidth="1"/>
    <col min="9739" max="9739" width="11.19921875" style="5" customWidth="1"/>
    <col min="9740" max="9740" width="8.19921875" style="5" customWidth="1"/>
    <col min="9741" max="9741" width="11.19921875" style="5" customWidth="1"/>
    <col min="9742" max="9742" width="9.59765625" style="5" customWidth="1"/>
    <col min="9743" max="9743" width="11.19921875" style="5" customWidth="1"/>
    <col min="9744" max="9751" width="11.796875" style="5" customWidth="1"/>
    <col min="9752" max="9752" width="5.59765625" style="5" customWidth="1"/>
    <col min="9753" max="9753" width="2.8984375" style="5" customWidth="1"/>
    <col min="9754" max="9984" width="10.59765625" style="5"/>
    <col min="9985" max="9985" width="1.69921875" style="5" customWidth="1"/>
    <col min="9986" max="9986" width="15.09765625" style="5" customWidth="1"/>
    <col min="9987" max="9987" width="10.59765625" style="5"/>
    <col min="9988" max="9990" width="6.59765625" style="5" customWidth="1"/>
    <col min="9991" max="9991" width="11.19921875" style="5" customWidth="1"/>
    <col min="9992" max="9992" width="8.19921875" style="5" customWidth="1"/>
    <col min="9993" max="9993" width="11.19921875" style="5" customWidth="1"/>
    <col min="9994" max="9994" width="8.19921875" style="5" customWidth="1"/>
    <col min="9995" max="9995" width="11.19921875" style="5" customWidth="1"/>
    <col min="9996" max="9996" width="8.19921875" style="5" customWidth="1"/>
    <col min="9997" max="9997" width="11.19921875" style="5" customWidth="1"/>
    <col min="9998" max="9998" width="9.59765625" style="5" customWidth="1"/>
    <col min="9999" max="9999" width="11.19921875" style="5" customWidth="1"/>
    <col min="10000" max="10007" width="11.796875" style="5" customWidth="1"/>
    <col min="10008" max="10008" width="5.59765625" style="5" customWidth="1"/>
    <col min="10009" max="10009" width="2.8984375" style="5" customWidth="1"/>
    <col min="10010" max="10240" width="10.59765625" style="5"/>
    <col min="10241" max="10241" width="1.69921875" style="5" customWidth="1"/>
    <col min="10242" max="10242" width="15.09765625" style="5" customWidth="1"/>
    <col min="10243" max="10243" width="10.59765625" style="5"/>
    <col min="10244" max="10246" width="6.59765625" style="5" customWidth="1"/>
    <col min="10247" max="10247" width="11.19921875" style="5" customWidth="1"/>
    <col min="10248" max="10248" width="8.19921875" style="5" customWidth="1"/>
    <col min="10249" max="10249" width="11.19921875" style="5" customWidth="1"/>
    <col min="10250" max="10250" width="8.19921875" style="5" customWidth="1"/>
    <col min="10251" max="10251" width="11.19921875" style="5" customWidth="1"/>
    <col min="10252" max="10252" width="8.19921875" style="5" customWidth="1"/>
    <col min="10253" max="10253" width="11.19921875" style="5" customWidth="1"/>
    <col min="10254" max="10254" width="9.59765625" style="5" customWidth="1"/>
    <col min="10255" max="10255" width="11.19921875" style="5" customWidth="1"/>
    <col min="10256" max="10263" width="11.796875" style="5" customWidth="1"/>
    <col min="10264" max="10264" width="5.59765625" style="5" customWidth="1"/>
    <col min="10265" max="10265" width="2.8984375" style="5" customWidth="1"/>
    <col min="10266" max="10496" width="10.59765625" style="5"/>
    <col min="10497" max="10497" width="1.69921875" style="5" customWidth="1"/>
    <col min="10498" max="10498" width="15.09765625" style="5" customWidth="1"/>
    <col min="10499" max="10499" width="10.59765625" style="5"/>
    <col min="10500" max="10502" width="6.59765625" style="5" customWidth="1"/>
    <col min="10503" max="10503" width="11.19921875" style="5" customWidth="1"/>
    <col min="10504" max="10504" width="8.19921875" style="5" customWidth="1"/>
    <col min="10505" max="10505" width="11.19921875" style="5" customWidth="1"/>
    <col min="10506" max="10506" width="8.19921875" style="5" customWidth="1"/>
    <col min="10507" max="10507" width="11.19921875" style="5" customWidth="1"/>
    <col min="10508" max="10508" width="8.19921875" style="5" customWidth="1"/>
    <col min="10509" max="10509" width="11.19921875" style="5" customWidth="1"/>
    <col min="10510" max="10510" width="9.59765625" style="5" customWidth="1"/>
    <col min="10511" max="10511" width="11.19921875" style="5" customWidth="1"/>
    <col min="10512" max="10519" width="11.796875" style="5" customWidth="1"/>
    <col min="10520" max="10520" width="5.59765625" style="5" customWidth="1"/>
    <col min="10521" max="10521" width="2.8984375" style="5" customWidth="1"/>
    <col min="10522" max="10752" width="10.59765625" style="5"/>
    <col min="10753" max="10753" width="1.69921875" style="5" customWidth="1"/>
    <col min="10754" max="10754" width="15.09765625" style="5" customWidth="1"/>
    <col min="10755" max="10755" width="10.59765625" style="5"/>
    <col min="10756" max="10758" width="6.59765625" style="5" customWidth="1"/>
    <col min="10759" max="10759" width="11.19921875" style="5" customWidth="1"/>
    <col min="10760" max="10760" width="8.19921875" style="5" customWidth="1"/>
    <col min="10761" max="10761" width="11.19921875" style="5" customWidth="1"/>
    <col min="10762" max="10762" width="8.19921875" style="5" customWidth="1"/>
    <col min="10763" max="10763" width="11.19921875" style="5" customWidth="1"/>
    <col min="10764" max="10764" width="8.19921875" style="5" customWidth="1"/>
    <col min="10765" max="10765" width="11.19921875" style="5" customWidth="1"/>
    <col min="10766" max="10766" width="9.59765625" style="5" customWidth="1"/>
    <col min="10767" max="10767" width="11.19921875" style="5" customWidth="1"/>
    <col min="10768" max="10775" width="11.796875" style="5" customWidth="1"/>
    <col min="10776" max="10776" width="5.59765625" style="5" customWidth="1"/>
    <col min="10777" max="10777" width="2.8984375" style="5" customWidth="1"/>
    <col min="10778" max="11008" width="10.59765625" style="5"/>
    <col min="11009" max="11009" width="1.69921875" style="5" customWidth="1"/>
    <col min="11010" max="11010" width="15.09765625" style="5" customWidth="1"/>
    <col min="11011" max="11011" width="10.59765625" style="5"/>
    <col min="11012" max="11014" width="6.59765625" style="5" customWidth="1"/>
    <col min="11015" max="11015" width="11.19921875" style="5" customWidth="1"/>
    <col min="11016" max="11016" width="8.19921875" style="5" customWidth="1"/>
    <col min="11017" max="11017" width="11.19921875" style="5" customWidth="1"/>
    <col min="11018" max="11018" width="8.19921875" style="5" customWidth="1"/>
    <col min="11019" max="11019" width="11.19921875" style="5" customWidth="1"/>
    <col min="11020" max="11020" width="8.19921875" style="5" customWidth="1"/>
    <col min="11021" max="11021" width="11.19921875" style="5" customWidth="1"/>
    <col min="11022" max="11022" width="9.59765625" style="5" customWidth="1"/>
    <col min="11023" max="11023" width="11.19921875" style="5" customWidth="1"/>
    <col min="11024" max="11031" width="11.796875" style="5" customWidth="1"/>
    <col min="11032" max="11032" width="5.59765625" style="5" customWidth="1"/>
    <col min="11033" max="11033" width="2.8984375" style="5" customWidth="1"/>
    <col min="11034" max="11264" width="10.59765625" style="5"/>
    <col min="11265" max="11265" width="1.69921875" style="5" customWidth="1"/>
    <col min="11266" max="11266" width="15.09765625" style="5" customWidth="1"/>
    <col min="11267" max="11267" width="10.59765625" style="5"/>
    <col min="11268" max="11270" width="6.59765625" style="5" customWidth="1"/>
    <col min="11271" max="11271" width="11.19921875" style="5" customWidth="1"/>
    <col min="11272" max="11272" width="8.19921875" style="5" customWidth="1"/>
    <col min="11273" max="11273" width="11.19921875" style="5" customWidth="1"/>
    <col min="11274" max="11274" width="8.19921875" style="5" customWidth="1"/>
    <col min="11275" max="11275" width="11.19921875" style="5" customWidth="1"/>
    <col min="11276" max="11276" width="8.19921875" style="5" customWidth="1"/>
    <col min="11277" max="11277" width="11.19921875" style="5" customWidth="1"/>
    <col min="11278" max="11278" width="9.59765625" style="5" customWidth="1"/>
    <col min="11279" max="11279" width="11.19921875" style="5" customWidth="1"/>
    <col min="11280" max="11287" width="11.796875" style="5" customWidth="1"/>
    <col min="11288" max="11288" width="5.59765625" style="5" customWidth="1"/>
    <col min="11289" max="11289" width="2.8984375" style="5" customWidth="1"/>
    <col min="11290" max="11520" width="10.59765625" style="5"/>
    <col min="11521" max="11521" width="1.69921875" style="5" customWidth="1"/>
    <col min="11522" max="11522" width="15.09765625" style="5" customWidth="1"/>
    <col min="11523" max="11523" width="10.59765625" style="5"/>
    <col min="11524" max="11526" width="6.59765625" style="5" customWidth="1"/>
    <col min="11527" max="11527" width="11.19921875" style="5" customWidth="1"/>
    <col min="11528" max="11528" width="8.19921875" style="5" customWidth="1"/>
    <col min="11529" max="11529" width="11.19921875" style="5" customWidth="1"/>
    <col min="11530" max="11530" width="8.19921875" style="5" customWidth="1"/>
    <col min="11531" max="11531" width="11.19921875" style="5" customWidth="1"/>
    <col min="11532" max="11532" width="8.19921875" style="5" customWidth="1"/>
    <col min="11533" max="11533" width="11.19921875" style="5" customWidth="1"/>
    <col min="11534" max="11534" width="9.59765625" style="5" customWidth="1"/>
    <col min="11535" max="11535" width="11.19921875" style="5" customWidth="1"/>
    <col min="11536" max="11543" width="11.796875" style="5" customWidth="1"/>
    <col min="11544" max="11544" width="5.59765625" style="5" customWidth="1"/>
    <col min="11545" max="11545" width="2.8984375" style="5" customWidth="1"/>
    <col min="11546" max="11776" width="10.59765625" style="5"/>
    <col min="11777" max="11777" width="1.69921875" style="5" customWidth="1"/>
    <col min="11778" max="11778" width="15.09765625" style="5" customWidth="1"/>
    <col min="11779" max="11779" width="10.59765625" style="5"/>
    <col min="11780" max="11782" width="6.59765625" style="5" customWidth="1"/>
    <col min="11783" max="11783" width="11.19921875" style="5" customWidth="1"/>
    <col min="11784" max="11784" width="8.19921875" style="5" customWidth="1"/>
    <col min="11785" max="11785" width="11.19921875" style="5" customWidth="1"/>
    <col min="11786" max="11786" width="8.19921875" style="5" customWidth="1"/>
    <col min="11787" max="11787" width="11.19921875" style="5" customWidth="1"/>
    <col min="11788" max="11788" width="8.19921875" style="5" customWidth="1"/>
    <col min="11789" max="11789" width="11.19921875" style="5" customWidth="1"/>
    <col min="11790" max="11790" width="9.59765625" style="5" customWidth="1"/>
    <col min="11791" max="11791" width="11.19921875" style="5" customWidth="1"/>
    <col min="11792" max="11799" width="11.796875" style="5" customWidth="1"/>
    <col min="11800" max="11800" width="5.59765625" style="5" customWidth="1"/>
    <col min="11801" max="11801" width="2.8984375" style="5" customWidth="1"/>
    <col min="11802" max="12032" width="10.59765625" style="5"/>
    <col min="12033" max="12033" width="1.69921875" style="5" customWidth="1"/>
    <col min="12034" max="12034" width="15.09765625" style="5" customWidth="1"/>
    <col min="12035" max="12035" width="10.59765625" style="5"/>
    <col min="12036" max="12038" width="6.59765625" style="5" customWidth="1"/>
    <col min="12039" max="12039" width="11.19921875" style="5" customWidth="1"/>
    <col min="12040" max="12040" width="8.19921875" style="5" customWidth="1"/>
    <col min="12041" max="12041" width="11.19921875" style="5" customWidth="1"/>
    <col min="12042" max="12042" width="8.19921875" style="5" customWidth="1"/>
    <col min="12043" max="12043" width="11.19921875" style="5" customWidth="1"/>
    <col min="12044" max="12044" width="8.19921875" style="5" customWidth="1"/>
    <col min="12045" max="12045" width="11.19921875" style="5" customWidth="1"/>
    <col min="12046" max="12046" width="9.59765625" style="5" customWidth="1"/>
    <col min="12047" max="12047" width="11.19921875" style="5" customWidth="1"/>
    <col min="12048" max="12055" width="11.796875" style="5" customWidth="1"/>
    <col min="12056" max="12056" width="5.59765625" style="5" customWidth="1"/>
    <col min="12057" max="12057" width="2.8984375" style="5" customWidth="1"/>
    <col min="12058" max="12288" width="10.59765625" style="5"/>
    <col min="12289" max="12289" width="1.69921875" style="5" customWidth="1"/>
    <col min="12290" max="12290" width="15.09765625" style="5" customWidth="1"/>
    <col min="12291" max="12291" width="10.59765625" style="5"/>
    <col min="12292" max="12294" width="6.59765625" style="5" customWidth="1"/>
    <col min="12295" max="12295" width="11.19921875" style="5" customWidth="1"/>
    <col min="12296" max="12296" width="8.19921875" style="5" customWidth="1"/>
    <col min="12297" max="12297" width="11.19921875" style="5" customWidth="1"/>
    <col min="12298" max="12298" width="8.19921875" style="5" customWidth="1"/>
    <col min="12299" max="12299" width="11.19921875" style="5" customWidth="1"/>
    <col min="12300" max="12300" width="8.19921875" style="5" customWidth="1"/>
    <col min="12301" max="12301" width="11.19921875" style="5" customWidth="1"/>
    <col min="12302" max="12302" width="9.59765625" style="5" customWidth="1"/>
    <col min="12303" max="12303" width="11.19921875" style="5" customWidth="1"/>
    <col min="12304" max="12311" width="11.796875" style="5" customWidth="1"/>
    <col min="12312" max="12312" width="5.59765625" style="5" customWidth="1"/>
    <col min="12313" max="12313" width="2.8984375" style="5" customWidth="1"/>
    <col min="12314" max="12544" width="10.59765625" style="5"/>
    <col min="12545" max="12545" width="1.69921875" style="5" customWidth="1"/>
    <col min="12546" max="12546" width="15.09765625" style="5" customWidth="1"/>
    <col min="12547" max="12547" width="10.59765625" style="5"/>
    <col min="12548" max="12550" width="6.59765625" style="5" customWidth="1"/>
    <col min="12551" max="12551" width="11.19921875" style="5" customWidth="1"/>
    <col min="12552" max="12552" width="8.19921875" style="5" customWidth="1"/>
    <col min="12553" max="12553" width="11.19921875" style="5" customWidth="1"/>
    <col min="12554" max="12554" width="8.19921875" style="5" customWidth="1"/>
    <col min="12555" max="12555" width="11.19921875" style="5" customWidth="1"/>
    <col min="12556" max="12556" width="8.19921875" style="5" customWidth="1"/>
    <col min="12557" max="12557" width="11.19921875" style="5" customWidth="1"/>
    <col min="12558" max="12558" width="9.59765625" style="5" customWidth="1"/>
    <col min="12559" max="12559" width="11.19921875" style="5" customWidth="1"/>
    <col min="12560" max="12567" width="11.796875" style="5" customWidth="1"/>
    <col min="12568" max="12568" width="5.59765625" style="5" customWidth="1"/>
    <col min="12569" max="12569" width="2.8984375" style="5" customWidth="1"/>
    <col min="12570" max="12800" width="10.59765625" style="5"/>
    <col min="12801" max="12801" width="1.69921875" style="5" customWidth="1"/>
    <col min="12802" max="12802" width="15.09765625" style="5" customWidth="1"/>
    <col min="12803" max="12803" width="10.59765625" style="5"/>
    <col min="12804" max="12806" width="6.59765625" style="5" customWidth="1"/>
    <col min="12807" max="12807" width="11.19921875" style="5" customWidth="1"/>
    <col min="12808" max="12808" width="8.19921875" style="5" customWidth="1"/>
    <col min="12809" max="12809" width="11.19921875" style="5" customWidth="1"/>
    <col min="12810" max="12810" width="8.19921875" style="5" customWidth="1"/>
    <col min="12811" max="12811" width="11.19921875" style="5" customWidth="1"/>
    <col min="12812" max="12812" width="8.19921875" style="5" customWidth="1"/>
    <col min="12813" max="12813" width="11.19921875" style="5" customWidth="1"/>
    <col min="12814" max="12814" width="9.59765625" style="5" customWidth="1"/>
    <col min="12815" max="12815" width="11.19921875" style="5" customWidth="1"/>
    <col min="12816" max="12823" width="11.796875" style="5" customWidth="1"/>
    <col min="12824" max="12824" width="5.59765625" style="5" customWidth="1"/>
    <col min="12825" max="12825" width="2.8984375" style="5" customWidth="1"/>
    <col min="12826" max="13056" width="10.59765625" style="5"/>
    <col min="13057" max="13057" width="1.69921875" style="5" customWidth="1"/>
    <col min="13058" max="13058" width="15.09765625" style="5" customWidth="1"/>
    <col min="13059" max="13059" width="10.59765625" style="5"/>
    <col min="13060" max="13062" width="6.59765625" style="5" customWidth="1"/>
    <col min="13063" max="13063" width="11.19921875" style="5" customWidth="1"/>
    <col min="13064" max="13064" width="8.19921875" style="5" customWidth="1"/>
    <col min="13065" max="13065" width="11.19921875" style="5" customWidth="1"/>
    <col min="13066" max="13066" width="8.19921875" style="5" customWidth="1"/>
    <col min="13067" max="13067" width="11.19921875" style="5" customWidth="1"/>
    <col min="13068" max="13068" width="8.19921875" style="5" customWidth="1"/>
    <col min="13069" max="13069" width="11.19921875" style="5" customWidth="1"/>
    <col min="13070" max="13070" width="9.59765625" style="5" customWidth="1"/>
    <col min="13071" max="13071" width="11.19921875" style="5" customWidth="1"/>
    <col min="13072" max="13079" width="11.796875" style="5" customWidth="1"/>
    <col min="13080" max="13080" width="5.59765625" style="5" customWidth="1"/>
    <col min="13081" max="13081" width="2.8984375" style="5" customWidth="1"/>
    <col min="13082" max="13312" width="10.59765625" style="5"/>
    <col min="13313" max="13313" width="1.69921875" style="5" customWidth="1"/>
    <col min="13314" max="13314" width="15.09765625" style="5" customWidth="1"/>
    <col min="13315" max="13315" width="10.59765625" style="5"/>
    <col min="13316" max="13318" width="6.59765625" style="5" customWidth="1"/>
    <col min="13319" max="13319" width="11.19921875" style="5" customWidth="1"/>
    <col min="13320" max="13320" width="8.19921875" style="5" customWidth="1"/>
    <col min="13321" max="13321" width="11.19921875" style="5" customWidth="1"/>
    <col min="13322" max="13322" width="8.19921875" style="5" customWidth="1"/>
    <col min="13323" max="13323" width="11.19921875" style="5" customWidth="1"/>
    <col min="13324" max="13324" width="8.19921875" style="5" customWidth="1"/>
    <col min="13325" max="13325" width="11.19921875" style="5" customWidth="1"/>
    <col min="13326" max="13326" width="9.59765625" style="5" customWidth="1"/>
    <col min="13327" max="13327" width="11.19921875" style="5" customWidth="1"/>
    <col min="13328" max="13335" width="11.796875" style="5" customWidth="1"/>
    <col min="13336" max="13336" width="5.59765625" style="5" customWidth="1"/>
    <col min="13337" max="13337" width="2.8984375" style="5" customWidth="1"/>
    <col min="13338" max="13568" width="10.59765625" style="5"/>
    <col min="13569" max="13569" width="1.69921875" style="5" customWidth="1"/>
    <col min="13570" max="13570" width="15.09765625" style="5" customWidth="1"/>
    <col min="13571" max="13571" width="10.59765625" style="5"/>
    <col min="13572" max="13574" width="6.59765625" style="5" customWidth="1"/>
    <col min="13575" max="13575" width="11.19921875" style="5" customWidth="1"/>
    <col min="13576" max="13576" width="8.19921875" style="5" customWidth="1"/>
    <col min="13577" max="13577" width="11.19921875" style="5" customWidth="1"/>
    <col min="13578" max="13578" width="8.19921875" style="5" customWidth="1"/>
    <col min="13579" max="13579" width="11.19921875" style="5" customWidth="1"/>
    <col min="13580" max="13580" width="8.19921875" style="5" customWidth="1"/>
    <col min="13581" max="13581" width="11.19921875" style="5" customWidth="1"/>
    <col min="13582" max="13582" width="9.59765625" style="5" customWidth="1"/>
    <col min="13583" max="13583" width="11.19921875" style="5" customWidth="1"/>
    <col min="13584" max="13591" width="11.796875" style="5" customWidth="1"/>
    <col min="13592" max="13592" width="5.59765625" style="5" customWidth="1"/>
    <col min="13593" max="13593" width="2.8984375" style="5" customWidth="1"/>
    <col min="13594" max="13824" width="10.59765625" style="5"/>
    <col min="13825" max="13825" width="1.69921875" style="5" customWidth="1"/>
    <col min="13826" max="13826" width="15.09765625" style="5" customWidth="1"/>
    <col min="13827" max="13827" width="10.59765625" style="5"/>
    <col min="13828" max="13830" width="6.59765625" style="5" customWidth="1"/>
    <col min="13831" max="13831" width="11.19921875" style="5" customWidth="1"/>
    <col min="13832" max="13832" width="8.19921875" style="5" customWidth="1"/>
    <col min="13833" max="13833" width="11.19921875" style="5" customWidth="1"/>
    <col min="13834" max="13834" width="8.19921875" style="5" customWidth="1"/>
    <col min="13835" max="13835" width="11.19921875" style="5" customWidth="1"/>
    <col min="13836" max="13836" width="8.19921875" style="5" customWidth="1"/>
    <col min="13837" max="13837" width="11.19921875" style="5" customWidth="1"/>
    <col min="13838" max="13838" width="9.59765625" style="5" customWidth="1"/>
    <col min="13839" max="13839" width="11.19921875" style="5" customWidth="1"/>
    <col min="13840" max="13847" width="11.796875" style="5" customWidth="1"/>
    <col min="13848" max="13848" width="5.59765625" style="5" customWidth="1"/>
    <col min="13849" max="13849" width="2.8984375" style="5" customWidth="1"/>
    <col min="13850" max="14080" width="10.59765625" style="5"/>
    <col min="14081" max="14081" width="1.69921875" style="5" customWidth="1"/>
    <col min="14082" max="14082" width="15.09765625" style="5" customWidth="1"/>
    <col min="14083" max="14083" width="10.59765625" style="5"/>
    <col min="14084" max="14086" width="6.59765625" style="5" customWidth="1"/>
    <col min="14087" max="14087" width="11.19921875" style="5" customWidth="1"/>
    <col min="14088" max="14088" width="8.19921875" style="5" customWidth="1"/>
    <col min="14089" max="14089" width="11.19921875" style="5" customWidth="1"/>
    <col min="14090" max="14090" width="8.19921875" style="5" customWidth="1"/>
    <col min="14091" max="14091" width="11.19921875" style="5" customWidth="1"/>
    <col min="14092" max="14092" width="8.19921875" style="5" customWidth="1"/>
    <col min="14093" max="14093" width="11.19921875" style="5" customWidth="1"/>
    <col min="14094" max="14094" width="9.59765625" style="5" customWidth="1"/>
    <col min="14095" max="14095" width="11.19921875" style="5" customWidth="1"/>
    <col min="14096" max="14103" width="11.796875" style="5" customWidth="1"/>
    <col min="14104" max="14104" width="5.59765625" style="5" customWidth="1"/>
    <col min="14105" max="14105" width="2.8984375" style="5" customWidth="1"/>
    <col min="14106" max="14336" width="10.59765625" style="5"/>
    <col min="14337" max="14337" width="1.69921875" style="5" customWidth="1"/>
    <col min="14338" max="14338" width="15.09765625" style="5" customWidth="1"/>
    <col min="14339" max="14339" width="10.59765625" style="5"/>
    <col min="14340" max="14342" width="6.59765625" style="5" customWidth="1"/>
    <col min="14343" max="14343" width="11.19921875" style="5" customWidth="1"/>
    <col min="14344" max="14344" width="8.19921875" style="5" customWidth="1"/>
    <col min="14345" max="14345" width="11.19921875" style="5" customWidth="1"/>
    <col min="14346" max="14346" width="8.19921875" style="5" customWidth="1"/>
    <col min="14347" max="14347" width="11.19921875" style="5" customWidth="1"/>
    <col min="14348" max="14348" width="8.19921875" style="5" customWidth="1"/>
    <col min="14349" max="14349" width="11.19921875" style="5" customWidth="1"/>
    <col min="14350" max="14350" width="9.59765625" style="5" customWidth="1"/>
    <col min="14351" max="14351" width="11.19921875" style="5" customWidth="1"/>
    <col min="14352" max="14359" width="11.796875" style="5" customWidth="1"/>
    <col min="14360" max="14360" width="5.59765625" style="5" customWidth="1"/>
    <col min="14361" max="14361" width="2.8984375" style="5" customWidth="1"/>
    <col min="14362" max="14592" width="10.59765625" style="5"/>
    <col min="14593" max="14593" width="1.69921875" style="5" customWidth="1"/>
    <col min="14594" max="14594" width="15.09765625" style="5" customWidth="1"/>
    <col min="14595" max="14595" width="10.59765625" style="5"/>
    <col min="14596" max="14598" width="6.59765625" style="5" customWidth="1"/>
    <col min="14599" max="14599" width="11.19921875" style="5" customWidth="1"/>
    <col min="14600" max="14600" width="8.19921875" style="5" customWidth="1"/>
    <col min="14601" max="14601" width="11.19921875" style="5" customWidth="1"/>
    <col min="14602" max="14602" width="8.19921875" style="5" customWidth="1"/>
    <col min="14603" max="14603" width="11.19921875" style="5" customWidth="1"/>
    <col min="14604" max="14604" width="8.19921875" style="5" customWidth="1"/>
    <col min="14605" max="14605" width="11.19921875" style="5" customWidth="1"/>
    <col min="14606" max="14606" width="9.59765625" style="5" customWidth="1"/>
    <col min="14607" max="14607" width="11.19921875" style="5" customWidth="1"/>
    <col min="14608" max="14615" width="11.796875" style="5" customWidth="1"/>
    <col min="14616" max="14616" width="5.59765625" style="5" customWidth="1"/>
    <col min="14617" max="14617" width="2.8984375" style="5" customWidth="1"/>
    <col min="14618" max="14848" width="10.59765625" style="5"/>
    <col min="14849" max="14849" width="1.69921875" style="5" customWidth="1"/>
    <col min="14850" max="14850" width="15.09765625" style="5" customWidth="1"/>
    <col min="14851" max="14851" width="10.59765625" style="5"/>
    <col min="14852" max="14854" width="6.59765625" style="5" customWidth="1"/>
    <col min="14855" max="14855" width="11.19921875" style="5" customWidth="1"/>
    <col min="14856" max="14856" width="8.19921875" style="5" customWidth="1"/>
    <col min="14857" max="14857" width="11.19921875" style="5" customWidth="1"/>
    <col min="14858" max="14858" width="8.19921875" style="5" customWidth="1"/>
    <col min="14859" max="14859" width="11.19921875" style="5" customWidth="1"/>
    <col min="14860" max="14860" width="8.19921875" style="5" customWidth="1"/>
    <col min="14861" max="14861" width="11.19921875" style="5" customWidth="1"/>
    <col min="14862" max="14862" width="9.59765625" style="5" customWidth="1"/>
    <col min="14863" max="14863" width="11.19921875" style="5" customWidth="1"/>
    <col min="14864" max="14871" width="11.796875" style="5" customWidth="1"/>
    <col min="14872" max="14872" width="5.59765625" style="5" customWidth="1"/>
    <col min="14873" max="14873" width="2.8984375" style="5" customWidth="1"/>
    <col min="14874" max="15104" width="10.59765625" style="5"/>
    <col min="15105" max="15105" width="1.69921875" style="5" customWidth="1"/>
    <col min="15106" max="15106" width="15.09765625" style="5" customWidth="1"/>
    <col min="15107" max="15107" width="10.59765625" style="5"/>
    <col min="15108" max="15110" width="6.59765625" style="5" customWidth="1"/>
    <col min="15111" max="15111" width="11.19921875" style="5" customWidth="1"/>
    <col min="15112" max="15112" width="8.19921875" style="5" customWidth="1"/>
    <col min="15113" max="15113" width="11.19921875" style="5" customWidth="1"/>
    <col min="15114" max="15114" width="8.19921875" style="5" customWidth="1"/>
    <col min="15115" max="15115" width="11.19921875" style="5" customWidth="1"/>
    <col min="15116" max="15116" width="8.19921875" style="5" customWidth="1"/>
    <col min="15117" max="15117" width="11.19921875" style="5" customWidth="1"/>
    <col min="15118" max="15118" width="9.59765625" style="5" customWidth="1"/>
    <col min="15119" max="15119" width="11.19921875" style="5" customWidth="1"/>
    <col min="15120" max="15127" width="11.796875" style="5" customWidth="1"/>
    <col min="15128" max="15128" width="5.59765625" style="5" customWidth="1"/>
    <col min="15129" max="15129" width="2.8984375" style="5" customWidth="1"/>
    <col min="15130" max="15360" width="10.59765625" style="5"/>
    <col min="15361" max="15361" width="1.69921875" style="5" customWidth="1"/>
    <col min="15362" max="15362" width="15.09765625" style="5" customWidth="1"/>
    <col min="15363" max="15363" width="10.59765625" style="5"/>
    <col min="15364" max="15366" width="6.59765625" style="5" customWidth="1"/>
    <col min="15367" max="15367" width="11.19921875" style="5" customWidth="1"/>
    <col min="15368" max="15368" width="8.19921875" style="5" customWidth="1"/>
    <col min="15369" max="15369" width="11.19921875" style="5" customWidth="1"/>
    <col min="15370" max="15370" width="8.19921875" style="5" customWidth="1"/>
    <col min="15371" max="15371" width="11.19921875" style="5" customWidth="1"/>
    <col min="15372" max="15372" width="8.19921875" style="5" customWidth="1"/>
    <col min="15373" max="15373" width="11.19921875" style="5" customWidth="1"/>
    <col min="15374" max="15374" width="9.59765625" style="5" customWidth="1"/>
    <col min="15375" max="15375" width="11.19921875" style="5" customWidth="1"/>
    <col min="15376" max="15383" width="11.796875" style="5" customWidth="1"/>
    <col min="15384" max="15384" width="5.59765625" style="5" customWidth="1"/>
    <col min="15385" max="15385" width="2.8984375" style="5" customWidth="1"/>
    <col min="15386" max="15616" width="10.59765625" style="5"/>
    <col min="15617" max="15617" width="1.69921875" style="5" customWidth="1"/>
    <col min="15618" max="15618" width="15.09765625" style="5" customWidth="1"/>
    <col min="15619" max="15619" width="10.59765625" style="5"/>
    <col min="15620" max="15622" width="6.59765625" style="5" customWidth="1"/>
    <col min="15623" max="15623" width="11.19921875" style="5" customWidth="1"/>
    <col min="15624" max="15624" width="8.19921875" style="5" customWidth="1"/>
    <col min="15625" max="15625" width="11.19921875" style="5" customWidth="1"/>
    <col min="15626" max="15626" width="8.19921875" style="5" customWidth="1"/>
    <col min="15627" max="15627" width="11.19921875" style="5" customWidth="1"/>
    <col min="15628" max="15628" width="8.19921875" style="5" customWidth="1"/>
    <col min="15629" max="15629" width="11.19921875" style="5" customWidth="1"/>
    <col min="15630" max="15630" width="9.59765625" style="5" customWidth="1"/>
    <col min="15631" max="15631" width="11.19921875" style="5" customWidth="1"/>
    <col min="15632" max="15639" width="11.796875" style="5" customWidth="1"/>
    <col min="15640" max="15640" width="5.59765625" style="5" customWidth="1"/>
    <col min="15641" max="15641" width="2.8984375" style="5" customWidth="1"/>
    <col min="15642" max="15872" width="10.59765625" style="5"/>
    <col min="15873" max="15873" width="1.69921875" style="5" customWidth="1"/>
    <col min="15874" max="15874" width="15.09765625" style="5" customWidth="1"/>
    <col min="15875" max="15875" width="10.59765625" style="5"/>
    <col min="15876" max="15878" width="6.59765625" style="5" customWidth="1"/>
    <col min="15879" max="15879" width="11.19921875" style="5" customWidth="1"/>
    <col min="15880" max="15880" width="8.19921875" style="5" customWidth="1"/>
    <col min="15881" max="15881" width="11.19921875" style="5" customWidth="1"/>
    <col min="15882" max="15882" width="8.19921875" style="5" customWidth="1"/>
    <col min="15883" max="15883" width="11.19921875" style="5" customWidth="1"/>
    <col min="15884" max="15884" width="8.19921875" style="5" customWidth="1"/>
    <col min="15885" max="15885" width="11.19921875" style="5" customWidth="1"/>
    <col min="15886" max="15886" width="9.59765625" style="5" customWidth="1"/>
    <col min="15887" max="15887" width="11.19921875" style="5" customWidth="1"/>
    <col min="15888" max="15895" width="11.796875" style="5" customWidth="1"/>
    <col min="15896" max="15896" width="5.59765625" style="5" customWidth="1"/>
    <col min="15897" max="15897" width="2.8984375" style="5" customWidth="1"/>
    <col min="15898" max="16128" width="10.59765625" style="5"/>
    <col min="16129" max="16129" width="1.69921875" style="5" customWidth="1"/>
    <col min="16130" max="16130" width="15.09765625" style="5" customWidth="1"/>
    <col min="16131" max="16131" width="10.59765625" style="5"/>
    <col min="16132" max="16134" width="6.59765625" style="5" customWidth="1"/>
    <col min="16135" max="16135" width="11.19921875" style="5" customWidth="1"/>
    <col min="16136" max="16136" width="8.19921875" style="5" customWidth="1"/>
    <col min="16137" max="16137" width="11.19921875" style="5" customWidth="1"/>
    <col min="16138" max="16138" width="8.19921875" style="5" customWidth="1"/>
    <col min="16139" max="16139" width="11.19921875" style="5" customWidth="1"/>
    <col min="16140" max="16140" width="8.19921875" style="5" customWidth="1"/>
    <col min="16141" max="16141" width="11.19921875" style="5" customWidth="1"/>
    <col min="16142" max="16142" width="9.59765625" style="5" customWidth="1"/>
    <col min="16143" max="16143" width="11.19921875" style="5" customWidth="1"/>
    <col min="16144" max="16151" width="11.796875" style="5" customWidth="1"/>
    <col min="16152" max="16152" width="5.59765625" style="5" customWidth="1"/>
    <col min="16153" max="16153" width="2.8984375" style="5" customWidth="1"/>
    <col min="16154" max="16384" width="10.59765625" style="5"/>
  </cols>
  <sheetData>
    <row r="1" spans="2:31" ht="24" customHeight="1" thickBot="1">
      <c r="B1" s="311" t="s">
        <v>126</v>
      </c>
      <c r="C1" s="198"/>
      <c r="D1" s="199"/>
      <c r="E1" s="199"/>
      <c r="F1" s="198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323" t="s">
        <v>127</v>
      </c>
      <c r="U1" s="323"/>
      <c r="V1" s="323"/>
      <c r="W1" s="323"/>
      <c r="X1" s="323"/>
      <c r="Y1" s="200"/>
      <c r="Z1" s="200"/>
      <c r="AA1" s="200"/>
      <c r="AB1" s="200"/>
      <c r="AC1" s="200"/>
      <c r="AD1" s="200"/>
      <c r="AE1" s="200"/>
    </row>
    <row r="2" spans="2:31" ht="30" customHeight="1">
      <c r="B2" s="88"/>
      <c r="C2" s="89"/>
      <c r="D2" s="333" t="s">
        <v>128</v>
      </c>
      <c r="E2" s="333" t="s">
        <v>129</v>
      </c>
      <c r="F2" s="333" t="s">
        <v>130</v>
      </c>
      <c r="G2" s="340" t="s">
        <v>5</v>
      </c>
      <c r="H2" s="358"/>
      <c r="I2" s="358"/>
      <c r="J2" s="358"/>
      <c r="K2" s="358"/>
      <c r="L2" s="358"/>
      <c r="M2" s="359" t="s">
        <v>6</v>
      </c>
      <c r="N2" s="360"/>
      <c r="O2" s="361"/>
      <c r="P2" s="344" t="s">
        <v>131</v>
      </c>
      <c r="Q2" s="333" t="s">
        <v>8</v>
      </c>
      <c r="R2" s="333" t="s">
        <v>9</v>
      </c>
      <c r="S2" s="333" t="s">
        <v>132</v>
      </c>
      <c r="T2" s="333" t="s">
        <v>11</v>
      </c>
      <c r="U2" s="333" t="s">
        <v>12</v>
      </c>
      <c r="V2" s="352" t="s">
        <v>133</v>
      </c>
      <c r="W2" s="352" t="s">
        <v>110</v>
      </c>
      <c r="X2" s="335" t="s">
        <v>15</v>
      </c>
      <c r="Y2" s="201"/>
      <c r="AA2" s="200"/>
      <c r="AB2" s="200"/>
      <c r="AC2" s="200"/>
      <c r="AD2" s="200"/>
      <c r="AE2" s="200"/>
    </row>
    <row r="3" spans="2:31" ht="30" customHeight="1">
      <c r="B3" s="92"/>
      <c r="C3" s="93"/>
      <c r="D3" s="334"/>
      <c r="E3" s="334"/>
      <c r="F3" s="334"/>
      <c r="G3" s="353" t="s">
        <v>16</v>
      </c>
      <c r="H3" s="354"/>
      <c r="I3" s="353" t="s">
        <v>17</v>
      </c>
      <c r="J3" s="354"/>
      <c r="K3" s="353" t="s">
        <v>18</v>
      </c>
      <c r="L3" s="355"/>
      <c r="M3" s="356" t="s">
        <v>19</v>
      </c>
      <c r="N3" s="357"/>
      <c r="O3" s="332" t="s">
        <v>134</v>
      </c>
      <c r="P3" s="345"/>
      <c r="Q3" s="334"/>
      <c r="R3" s="334"/>
      <c r="S3" s="334"/>
      <c r="T3" s="334"/>
      <c r="U3" s="334"/>
      <c r="V3" s="349"/>
      <c r="W3" s="349"/>
      <c r="X3" s="336"/>
      <c r="Y3" s="201"/>
      <c r="AA3" s="200"/>
      <c r="AB3" s="200"/>
      <c r="AC3" s="200"/>
      <c r="AD3" s="200"/>
      <c r="AE3" s="200"/>
    </row>
    <row r="4" spans="2:31" ht="30" customHeight="1">
      <c r="B4" s="108" t="s">
        <v>21</v>
      </c>
      <c r="C4" s="93" t="s">
        <v>22</v>
      </c>
      <c r="D4" s="334"/>
      <c r="E4" s="334"/>
      <c r="F4" s="334"/>
      <c r="G4" s="348" t="s">
        <v>23</v>
      </c>
      <c r="H4" s="348" t="s">
        <v>24</v>
      </c>
      <c r="I4" s="348" t="s">
        <v>23</v>
      </c>
      <c r="J4" s="348" t="s">
        <v>24</v>
      </c>
      <c r="K4" s="348" t="s">
        <v>23</v>
      </c>
      <c r="L4" s="350" t="s">
        <v>24</v>
      </c>
      <c r="M4" s="348" t="s">
        <v>23</v>
      </c>
      <c r="N4" s="348" t="s">
        <v>24</v>
      </c>
      <c r="O4" s="332"/>
      <c r="P4" s="345"/>
      <c r="Q4" s="334"/>
      <c r="R4" s="334"/>
      <c r="S4" s="334"/>
      <c r="T4" s="334"/>
      <c r="U4" s="334"/>
      <c r="V4" s="349"/>
      <c r="W4" s="349"/>
      <c r="X4" s="336"/>
      <c r="Y4" s="201"/>
      <c r="AA4" s="200"/>
      <c r="AB4" s="200"/>
      <c r="AC4" s="200"/>
      <c r="AD4" s="200"/>
      <c r="AE4" s="200"/>
    </row>
    <row r="5" spans="2:31" ht="30" customHeight="1">
      <c r="B5" s="92"/>
      <c r="C5" s="93"/>
      <c r="D5" s="334"/>
      <c r="E5" s="334"/>
      <c r="F5" s="334"/>
      <c r="G5" s="349"/>
      <c r="H5" s="349"/>
      <c r="I5" s="349"/>
      <c r="J5" s="349"/>
      <c r="K5" s="349"/>
      <c r="L5" s="351"/>
      <c r="M5" s="349"/>
      <c r="N5" s="349"/>
      <c r="O5" s="332"/>
      <c r="P5" s="345"/>
      <c r="Q5" s="334"/>
      <c r="R5" s="334"/>
      <c r="S5" s="334"/>
      <c r="T5" s="334"/>
      <c r="U5" s="334"/>
      <c r="V5" s="349"/>
      <c r="W5" s="349"/>
      <c r="X5" s="336"/>
      <c r="Y5" s="201"/>
      <c r="AA5" s="200"/>
      <c r="AB5" s="200"/>
      <c r="AC5" s="200"/>
      <c r="AD5" s="200"/>
      <c r="AE5" s="200"/>
    </row>
    <row r="6" spans="2:31" ht="30" customHeight="1">
      <c r="B6" s="96"/>
      <c r="C6" s="97"/>
      <c r="D6" s="339"/>
      <c r="E6" s="339"/>
      <c r="F6" s="339"/>
      <c r="G6" s="97" t="s">
        <v>25</v>
      </c>
      <c r="H6" s="97" t="s">
        <v>26</v>
      </c>
      <c r="I6" s="97" t="s">
        <v>25</v>
      </c>
      <c r="J6" s="97" t="s">
        <v>26</v>
      </c>
      <c r="K6" s="97" t="s">
        <v>25</v>
      </c>
      <c r="L6" s="97" t="s">
        <v>26</v>
      </c>
      <c r="M6" s="97" t="s">
        <v>25</v>
      </c>
      <c r="N6" s="98" t="s">
        <v>26</v>
      </c>
      <c r="O6" s="107" t="s">
        <v>25</v>
      </c>
      <c r="P6" s="126" t="s">
        <v>25</v>
      </c>
      <c r="Q6" s="97" t="s">
        <v>25</v>
      </c>
      <c r="R6" s="97" t="s">
        <v>25</v>
      </c>
      <c r="S6" s="97" t="s">
        <v>25</v>
      </c>
      <c r="T6" s="97" t="s">
        <v>25</v>
      </c>
      <c r="U6" s="97" t="s">
        <v>25</v>
      </c>
      <c r="V6" s="97" t="s">
        <v>25</v>
      </c>
      <c r="W6" s="97" t="s">
        <v>25</v>
      </c>
      <c r="X6" s="336"/>
      <c r="Y6" s="201"/>
      <c r="AA6" s="200"/>
      <c r="AB6" s="200"/>
      <c r="AC6" s="200"/>
      <c r="AD6" s="200"/>
      <c r="AE6" s="200"/>
    </row>
    <row r="7" spans="2:31" ht="30" customHeight="1">
      <c r="B7" s="92"/>
      <c r="C7" s="93"/>
      <c r="D7" s="94"/>
      <c r="E7" s="109"/>
      <c r="F7" s="202"/>
      <c r="G7" s="109"/>
      <c r="H7" s="109"/>
      <c r="I7" s="109"/>
      <c r="J7" s="109"/>
      <c r="K7" s="109"/>
      <c r="L7" s="203"/>
      <c r="M7" s="109"/>
      <c r="N7" s="110"/>
      <c r="O7" s="204"/>
      <c r="P7" s="205"/>
      <c r="Q7" s="109"/>
      <c r="R7" s="109"/>
      <c r="S7" s="109"/>
      <c r="T7" s="109"/>
      <c r="U7" s="109"/>
      <c r="V7" s="109"/>
      <c r="W7" s="109"/>
      <c r="X7" s="336"/>
      <c r="Y7" s="201"/>
      <c r="AA7" s="200"/>
      <c r="AB7" s="200"/>
      <c r="AC7" s="200"/>
      <c r="AD7" s="200"/>
      <c r="AE7" s="200"/>
    </row>
    <row r="8" spans="2:31" ht="30" customHeight="1">
      <c r="B8" s="108" t="s">
        <v>135</v>
      </c>
      <c r="C8" s="93" t="s">
        <v>28</v>
      </c>
      <c r="D8" s="94"/>
      <c r="E8" s="109"/>
      <c r="F8" s="202"/>
      <c r="G8" s="140">
        <v>2949778</v>
      </c>
      <c r="H8" s="151">
        <v>58.309999999999988</v>
      </c>
      <c r="I8" s="113">
        <v>0</v>
      </c>
      <c r="J8" s="151">
        <v>0</v>
      </c>
      <c r="K8" s="140">
        <v>1288321</v>
      </c>
      <c r="L8" s="182">
        <v>25.46</v>
      </c>
      <c r="M8" s="140">
        <v>821136</v>
      </c>
      <c r="N8" s="151">
        <v>16.23</v>
      </c>
      <c r="O8" s="206">
        <v>5059235</v>
      </c>
      <c r="P8" s="207">
        <v>671745</v>
      </c>
      <c r="Q8" s="140" t="s">
        <v>31</v>
      </c>
      <c r="R8" s="140" t="s">
        <v>31</v>
      </c>
      <c r="S8" s="140">
        <v>15189</v>
      </c>
      <c r="T8" s="140">
        <v>5313</v>
      </c>
      <c r="U8" s="140">
        <v>456331</v>
      </c>
      <c r="V8" s="140">
        <v>-128351</v>
      </c>
      <c r="W8" s="140">
        <v>4150519</v>
      </c>
      <c r="X8" s="336"/>
      <c r="Y8" s="201"/>
      <c r="AA8" s="200"/>
      <c r="AB8" s="200"/>
      <c r="AC8" s="200"/>
      <c r="AD8" s="200"/>
      <c r="AE8" s="200"/>
    </row>
    <row r="9" spans="2:31" ht="30" customHeight="1">
      <c r="B9" s="108" t="s">
        <v>136</v>
      </c>
      <c r="C9" s="93" t="s">
        <v>28</v>
      </c>
      <c r="D9" s="94"/>
      <c r="E9" s="109"/>
      <c r="F9" s="202"/>
      <c r="G9" s="140">
        <v>2883368</v>
      </c>
      <c r="H9" s="151">
        <v>58.230000000000004</v>
      </c>
      <c r="I9" s="113">
        <v>0</v>
      </c>
      <c r="J9" s="151">
        <v>0</v>
      </c>
      <c r="K9" s="140">
        <v>1255498</v>
      </c>
      <c r="L9" s="182">
        <v>25.35</v>
      </c>
      <c r="M9" s="140">
        <v>812937</v>
      </c>
      <c r="N9" s="151">
        <v>16.420000000000002</v>
      </c>
      <c r="O9" s="206">
        <v>4951803</v>
      </c>
      <c r="P9" s="207">
        <v>646885</v>
      </c>
      <c r="Q9" s="140">
        <v>9731</v>
      </c>
      <c r="R9" s="140" t="s">
        <v>31</v>
      </c>
      <c r="S9" s="140">
        <v>3928</v>
      </c>
      <c r="T9" s="140">
        <v>24621</v>
      </c>
      <c r="U9" s="140">
        <v>416945</v>
      </c>
      <c r="V9" s="140">
        <v>-135333</v>
      </c>
      <c r="W9" s="140">
        <v>4080069</v>
      </c>
      <c r="X9" s="336"/>
      <c r="Y9" s="201"/>
      <c r="AA9" s="200"/>
      <c r="AB9" s="200"/>
      <c r="AC9" s="200"/>
      <c r="AD9" s="200"/>
      <c r="AE9" s="200"/>
    </row>
    <row r="10" spans="2:31" ht="30" customHeight="1">
      <c r="B10" s="108" t="s">
        <v>137</v>
      </c>
      <c r="C10" s="93" t="s">
        <v>28</v>
      </c>
      <c r="D10" s="94"/>
      <c r="E10" s="109"/>
      <c r="F10" s="202"/>
      <c r="G10" s="117">
        <f>SUM(G11:G12)</f>
        <v>2861269</v>
      </c>
      <c r="H10" s="208">
        <f>SUM(100-J10-L10-N10)</f>
        <v>58.480000000000004</v>
      </c>
      <c r="I10" s="117">
        <f t="shared" ref="I10:W10" si="0">SUM(I11:I12)</f>
        <v>0</v>
      </c>
      <c r="J10" s="209">
        <f>ROUND(I10/O10*100,2)</f>
        <v>0</v>
      </c>
      <c r="K10" s="117">
        <f t="shared" si="0"/>
        <v>1230837</v>
      </c>
      <c r="L10" s="208">
        <f>ROUND(K10/O10*100,2)</f>
        <v>25.16</v>
      </c>
      <c r="M10" s="117">
        <f t="shared" si="0"/>
        <v>800661</v>
      </c>
      <c r="N10" s="209">
        <f>ROUND(M10/O10*100,2)</f>
        <v>16.36</v>
      </c>
      <c r="O10" s="210">
        <f t="shared" si="0"/>
        <v>4892767</v>
      </c>
      <c r="P10" s="211">
        <f t="shared" si="0"/>
        <v>639660</v>
      </c>
      <c r="Q10" s="117">
        <f>SUM(Q11:Q12)</f>
        <v>9396</v>
      </c>
      <c r="R10" s="117">
        <f>SUM(R11:R12)</f>
        <v>0</v>
      </c>
      <c r="S10" s="117">
        <f t="shared" si="0"/>
        <v>160</v>
      </c>
      <c r="T10" s="117">
        <f t="shared" si="0"/>
        <v>28454</v>
      </c>
      <c r="U10" s="117">
        <f t="shared" si="0"/>
        <v>398309</v>
      </c>
      <c r="V10" s="117">
        <f t="shared" si="0"/>
        <v>-120444</v>
      </c>
      <c r="W10" s="117">
        <f t="shared" si="0"/>
        <v>4074093</v>
      </c>
      <c r="X10" s="336"/>
      <c r="Y10" s="201"/>
      <c r="AA10" s="200"/>
      <c r="AB10" s="200"/>
      <c r="AC10" s="200"/>
      <c r="AD10" s="200"/>
      <c r="AE10" s="200"/>
    </row>
    <row r="11" spans="2:31" ht="30" customHeight="1">
      <c r="B11" s="108" t="s">
        <v>33</v>
      </c>
      <c r="C11" s="93" t="s">
        <v>34</v>
      </c>
      <c r="D11" s="94"/>
      <c r="E11" s="109"/>
      <c r="F11" s="202"/>
      <c r="G11" s="117">
        <f>SUM(G13:G32)</f>
        <v>2861269</v>
      </c>
      <c r="H11" s="208">
        <f>SUM(100-J11-L11-N11)</f>
        <v>58.480000000000004</v>
      </c>
      <c r="I11" s="117">
        <f>SUM(I13:I32)</f>
        <v>0</v>
      </c>
      <c r="J11" s="208">
        <f>ROUND(I11/O11*100,2)</f>
        <v>0</v>
      </c>
      <c r="K11" s="117">
        <f>SUM(K13:K32)</f>
        <v>1230837</v>
      </c>
      <c r="L11" s="208">
        <f>ROUND(K11/O11*100,2)</f>
        <v>25.16</v>
      </c>
      <c r="M11" s="117">
        <f>SUM(M13:M32)</f>
        <v>800661</v>
      </c>
      <c r="N11" s="209">
        <f>ROUND(M11/O11*100,2)</f>
        <v>16.36</v>
      </c>
      <c r="O11" s="210">
        <f t="shared" ref="O11:W11" si="1">SUM(O13:O32)</f>
        <v>4892767</v>
      </c>
      <c r="P11" s="211">
        <f t="shared" si="1"/>
        <v>639660</v>
      </c>
      <c r="Q11" s="117">
        <f>SUM(Q13:Q32)</f>
        <v>9396</v>
      </c>
      <c r="R11" s="117">
        <f>SUM(R13:R32)</f>
        <v>0</v>
      </c>
      <c r="S11" s="117">
        <f t="shared" si="1"/>
        <v>160</v>
      </c>
      <c r="T11" s="117">
        <f t="shared" si="1"/>
        <v>28454</v>
      </c>
      <c r="U11" s="117">
        <f t="shared" si="1"/>
        <v>398309</v>
      </c>
      <c r="V11" s="117">
        <f t="shared" si="1"/>
        <v>-120444</v>
      </c>
      <c r="W11" s="117">
        <f t="shared" si="1"/>
        <v>3696344</v>
      </c>
      <c r="X11" s="336"/>
      <c r="Y11" s="201"/>
      <c r="AA11" s="200"/>
      <c r="AB11" s="200"/>
      <c r="AC11" s="200"/>
      <c r="AD11" s="200"/>
      <c r="AE11" s="200"/>
    </row>
    <row r="12" spans="2:31" ht="30" customHeight="1">
      <c r="B12" s="126" t="s">
        <v>35</v>
      </c>
      <c r="C12" s="97" t="s">
        <v>34</v>
      </c>
      <c r="D12" s="212"/>
      <c r="E12" s="213"/>
      <c r="F12" s="214"/>
      <c r="G12" s="128" t="s">
        <v>31</v>
      </c>
      <c r="H12" s="215" t="s">
        <v>31</v>
      </c>
      <c r="I12" s="128" t="s">
        <v>31</v>
      </c>
      <c r="J12" s="215" t="s">
        <v>31</v>
      </c>
      <c r="K12" s="128" t="s">
        <v>31</v>
      </c>
      <c r="L12" s="216" t="s">
        <v>31</v>
      </c>
      <c r="M12" s="127" t="s">
        <v>31</v>
      </c>
      <c r="N12" s="215" t="s">
        <v>31</v>
      </c>
      <c r="O12" s="217" t="s">
        <v>31</v>
      </c>
      <c r="P12" s="218" t="s">
        <v>138</v>
      </c>
      <c r="Q12" s="127" t="s">
        <v>31</v>
      </c>
      <c r="R12" s="127" t="s">
        <v>31</v>
      </c>
      <c r="S12" s="127" t="s">
        <v>31</v>
      </c>
      <c r="T12" s="127" t="s">
        <v>31</v>
      </c>
      <c r="U12" s="127" t="s">
        <v>31</v>
      </c>
      <c r="V12" s="127" t="s">
        <v>31</v>
      </c>
      <c r="W12" s="127">
        <f>SUM(W33:W35)</f>
        <v>377749</v>
      </c>
      <c r="X12" s="337"/>
      <c r="Y12" s="201"/>
      <c r="AA12" s="200"/>
      <c r="AB12" s="200"/>
      <c r="AC12" s="200"/>
      <c r="AD12" s="200"/>
      <c r="AE12" s="200"/>
    </row>
    <row r="13" spans="2:31" ht="30" customHeight="1">
      <c r="B13" s="92">
        <v>41001</v>
      </c>
      <c r="C13" s="93" t="s">
        <v>36</v>
      </c>
      <c r="D13" s="93" t="s">
        <v>37</v>
      </c>
      <c r="E13" s="93" t="s">
        <v>38</v>
      </c>
      <c r="F13" s="135">
        <v>10</v>
      </c>
      <c r="G13" s="143">
        <v>859193</v>
      </c>
      <c r="H13" s="208">
        <f>SUM(100-L13-N13)</f>
        <v>59.82</v>
      </c>
      <c r="I13" s="140">
        <v>0</v>
      </c>
      <c r="J13" s="219">
        <v>0</v>
      </c>
      <c r="K13" s="143">
        <v>386593</v>
      </c>
      <c r="L13" s="208">
        <f t="shared" ref="L13:L20" si="2">ROUND(K13/O13*100,2)</f>
        <v>26.92</v>
      </c>
      <c r="M13" s="138">
        <v>190404</v>
      </c>
      <c r="N13" s="209">
        <f t="shared" ref="N13:N20" si="3">ROUND(M13/O13*100,2)</f>
        <v>13.26</v>
      </c>
      <c r="O13" s="220">
        <f>G13+I13+K13+M13</f>
        <v>1436190</v>
      </c>
      <c r="P13" s="142">
        <v>182276</v>
      </c>
      <c r="Q13" s="138">
        <v>3359</v>
      </c>
      <c r="R13" s="138">
        <v>0</v>
      </c>
      <c r="S13" s="138">
        <v>11</v>
      </c>
      <c r="T13" s="138">
        <v>1947</v>
      </c>
      <c r="U13" s="138">
        <v>145047</v>
      </c>
      <c r="V13" s="221">
        <v>-36778</v>
      </c>
      <c r="W13" s="144">
        <v>1066772</v>
      </c>
      <c r="X13" s="145" t="s">
        <v>39</v>
      </c>
      <c r="Y13" s="201"/>
      <c r="Z13" s="222"/>
      <c r="AA13" s="200"/>
      <c r="AB13" s="200"/>
      <c r="AC13" s="200"/>
      <c r="AD13" s="200"/>
      <c r="AE13" s="200"/>
    </row>
    <row r="14" spans="2:31" ht="30" customHeight="1">
      <c r="B14" s="92">
        <v>41002</v>
      </c>
      <c r="C14" s="93" t="s">
        <v>40</v>
      </c>
      <c r="D14" s="93" t="s">
        <v>37</v>
      </c>
      <c r="E14" s="93" t="s">
        <v>38</v>
      </c>
      <c r="F14" s="149">
        <v>10</v>
      </c>
      <c r="G14" s="143">
        <v>463483</v>
      </c>
      <c r="H14" s="208">
        <f>SUM(100-L14-N14)</f>
        <v>60.63</v>
      </c>
      <c r="I14" s="223">
        <v>0</v>
      </c>
      <c r="J14" s="224">
        <v>0</v>
      </c>
      <c r="K14" s="152">
        <v>177277</v>
      </c>
      <c r="L14" s="208">
        <f t="shared" si="2"/>
        <v>23.19</v>
      </c>
      <c r="M14" s="152">
        <v>123689</v>
      </c>
      <c r="N14" s="209">
        <f t="shared" si="3"/>
        <v>16.18</v>
      </c>
      <c r="O14" s="225">
        <f t="shared" ref="O14:O20" si="4">G14+I14+K14+M14</f>
        <v>764449</v>
      </c>
      <c r="P14" s="154">
        <v>102463</v>
      </c>
      <c r="Q14" s="152">
        <v>1254</v>
      </c>
      <c r="R14" s="152">
        <v>0</v>
      </c>
      <c r="S14" s="152">
        <v>145</v>
      </c>
      <c r="T14" s="152">
        <v>697</v>
      </c>
      <c r="U14" s="152">
        <v>74230</v>
      </c>
      <c r="V14" s="221">
        <v>-9596</v>
      </c>
      <c r="W14" s="144">
        <v>576064</v>
      </c>
      <c r="X14" s="145" t="s">
        <v>41</v>
      </c>
      <c r="Y14" s="201"/>
      <c r="Z14" s="222"/>
    </row>
    <row r="15" spans="2:31" ht="30" customHeight="1">
      <c r="B15" s="92">
        <v>41003</v>
      </c>
      <c r="C15" s="93" t="s">
        <v>42</v>
      </c>
      <c r="D15" s="93" t="s">
        <v>37</v>
      </c>
      <c r="E15" s="93" t="s">
        <v>38</v>
      </c>
      <c r="F15" s="149">
        <v>10</v>
      </c>
      <c r="G15" s="143">
        <v>205693</v>
      </c>
      <c r="H15" s="208">
        <f>SUM(100-L15-N15)</f>
        <v>52.64</v>
      </c>
      <c r="I15" s="140">
        <v>0</v>
      </c>
      <c r="J15" s="226">
        <v>0</v>
      </c>
      <c r="K15" s="143">
        <v>107923</v>
      </c>
      <c r="L15" s="208">
        <f t="shared" si="2"/>
        <v>27.62</v>
      </c>
      <c r="M15" s="152">
        <v>77151</v>
      </c>
      <c r="N15" s="209">
        <f t="shared" si="3"/>
        <v>19.739999999999998</v>
      </c>
      <c r="O15" s="225">
        <f t="shared" si="4"/>
        <v>390767</v>
      </c>
      <c r="P15" s="154">
        <v>61111</v>
      </c>
      <c r="Q15" s="152">
        <v>723</v>
      </c>
      <c r="R15" s="152">
        <v>0</v>
      </c>
      <c r="S15" s="152">
        <v>0</v>
      </c>
      <c r="T15" s="152">
        <v>909</v>
      </c>
      <c r="U15" s="152">
        <v>24960</v>
      </c>
      <c r="V15" s="221">
        <v>-4815</v>
      </c>
      <c r="W15" s="144">
        <v>298249</v>
      </c>
      <c r="X15" s="145" t="s">
        <v>43</v>
      </c>
      <c r="Y15" s="201"/>
      <c r="Z15" s="48"/>
      <c r="AA15" s="200"/>
      <c r="AB15" s="200"/>
      <c r="AC15" s="200"/>
      <c r="AD15" s="200"/>
      <c r="AE15" s="200"/>
    </row>
    <row r="16" spans="2:31" ht="30" customHeight="1">
      <c r="B16" s="92">
        <v>41004</v>
      </c>
      <c r="C16" s="93" t="s">
        <v>44</v>
      </c>
      <c r="D16" s="93" t="s">
        <v>37</v>
      </c>
      <c r="E16" s="93" t="s">
        <v>38</v>
      </c>
      <c r="F16" s="149">
        <v>10</v>
      </c>
      <c r="G16" s="143">
        <v>46985</v>
      </c>
      <c r="H16" s="208">
        <f>SUM(100-L16-N16)</f>
        <v>50.5</v>
      </c>
      <c r="I16" s="140">
        <v>0</v>
      </c>
      <c r="J16" s="226">
        <v>0</v>
      </c>
      <c r="K16" s="143">
        <v>27449</v>
      </c>
      <c r="L16" s="208">
        <f t="shared" si="2"/>
        <v>29.5</v>
      </c>
      <c r="M16" s="152">
        <v>18610</v>
      </c>
      <c r="N16" s="209">
        <f t="shared" si="3"/>
        <v>20</v>
      </c>
      <c r="O16" s="225">
        <f t="shared" si="4"/>
        <v>93044</v>
      </c>
      <c r="P16" s="154">
        <v>18052</v>
      </c>
      <c r="Q16" s="152">
        <v>142</v>
      </c>
      <c r="R16" s="152">
        <v>0</v>
      </c>
      <c r="S16" s="152">
        <v>4</v>
      </c>
      <c r="T16" s="152">
        <v>126</v>
      </c>
      <c r="U16" s="152">
        <v>3082</v>
      </c>
      <c r="V16" s="221">
        <v>-1200</v>
      </c>
      <c r="W16" s="144">
        <v>70438</v>
      </c>
      <c r="X16" s="145" t="s">
        <v>45</v>
      </c>
      <c r="Y16" s="201"/>
      <c r="Z16" s="222"/>
      <c r="AA16" s="200"/>
      <c r="AB16" s="200"/>
      <c r="AC16" s="200"/>
      <c r="AD16" s="200"/>
      <c r="AE16" s="200"/>
    </row>
    <row r="17" spans="2:31" ht="30" customHeight="1">
      <c r="B17" s="92">
        <v>41005</v>
      </c>
      <c r="C17" s="93" t="s">
        <v>46</v>
      </c>
      <c r="D17" s="93" t="s">
        <v>37</v>
      </c>
      <c r="E17" s="93" t="s">
        <v>38</v>
      </c>
      <c r="F17" s="149">
        <v>10</v>
      </c>
      <c r="G17" s="143">
        <v>155642</v>
      </c>
      <c r="H17" s="208">
        <f t="shared" ref="H17:H32" si="5">SUM(100-L17-N17)</f>
        <v>53.519999999999996</v>
      </c>
      <c r="I17" s="140">
        <v>0</v>
      </c>
      <c r="J17" s="226">
        <v>0</v>
      </c>
      <c r="K17" s="143">
        <v>75516</v>
      </c>
      <c r="L17" s="208">
        <f t="shared" si="2"/>
        <v>25.97</v>
      </c>
      <c r="M17" s="152">
        <v>59641</v>
      </c>
      <c r="N17" s="209">
        <f t="shared" si="3"/>
        <v>20.51</v>
      </c>
      <c r="O17" s="225">
        <f t="shared" si="4"/>
        <v>290799</v>
      </c>
      <c r="P17" s="154">
        <v>44373</v>
      </c>
      <c r="Q17" s="152">
        <v>627</v>
      </c>
      <c r="R17" s="152">
        <v>0</v>
      </c>
      <c r="S17" s="152">
        <v>0</v>
      </c>
      <c r="T17" s="152">
        <v>103</v>
      </c>
      <c r="U17" s="152">
        <v>12931</v>
      </c>
      <c r="V17" s="221">
        <v>44</v>
      </c>
      <c r="W17" s="144">
        <v>232809</v>
      </c>
      <c r="X17" s="145" t="s">
        <v>47</v>
      </c>
      <c r="Y17" s="201"/>
      <c r="Z17" s="222"/>
      <c r="AA17" s="200"/>
      <c r="AB17" s="200"/>
      <c r="AC17" s="200"/>
      <c r="AD17" s="200"/>
      <c r="AE17" s="200"/>
    </row>
    <row r="18" spans="2:31" ht="30" customHeight="1">
      <c r="B18" s="92">
        <v>41006</v>
      </c>
      <c r="C18" s="93" t="s">
        <v>48</v>
      </c>
      <c r="D18" s="93" t="s">
        <v>37</v>
      </c>
      <c r="E18" s="93" t="s">
        <v>38</v>
      </c>
      <c r="F18" s="149">
        <v>10</v>
      </c>
      <c r="G18" s="143">
        <v>155599</v>
      </c>
      <c r="H18" s="208">
        <f t="shared" si="5"/>
        <v>56.27</v>
      </c>
      <c r="I18" s="140">
        <v>0</v>
      </c>
      <c r="J18" s="226">
        <v>0</v>
      </c>
      <c r="K18" s="143">
        <v>74880</v>
      </c>
      <c r="L18" s="208">
        <f t="shared" si="2"/>
        <v>27.08</v>
      </c>
      <c r="M18" s="152">
        <v>46025</v>
      </c>
      <c r="N18" s="209">
        <f t="shared" si="3"/>
        <v>16.649999999999999</v>
      </c>
      <c r="O18" s="225">
        <f t="shared" si="4"/>
        <v>276504</v>
      </c>
      <c r="P18" s="154">
        <v>40184</v>
      </c>
      <c r="Q18" s="152">
        <v>626</v>
      </c>
      <c r="R18" s="152">
        <v>0</v>
      </c>
      <c r="S18" s="152">
        <v>0</v>
      </c>
      <c r="T18" s="152">
        <v>206</v>
      </c>
      <c r="U18" s="152">
        <v>13155</v>
      </c>
      <c r="V18" s="221">
        <v>-3549</v>
      </c>
      <c r="W18" s="144">
        <v>218784</v>
      </c>
      <c r="X18" s="145" t="s">
        <v>49</v>
      </c>
      <c r="Y18" s="201"/>
      <c r="Z18" s="222"/>
      <c r="AA18" s="200"/>
      <c r="AB18" s="200"/>
      <c r="AC18" s="200"/>
      <c r="AD18" s="200"/>
      <c r="AE18" s="200"/>
    </row>
    <row r="19" spans="2:31" ht="30" customHeight="1">
      <c r="B19" s="92">
        <v>41007</v>
      </c>
      <c r="C19" s="93" t="s">
        <v>50</v>
      </c>
      <c r="D19" s="93" t="s">
        <v>37</v>
      </c>
      <c r="E19" s="93" t="s">
        <v>38</v>
      </c>
      <c r="F19" s="149">
        <v>10</v>
      </c>
      <c r="G19" s="143">
        <v>79213</v>
      </c>
      <c r="H19" s="208">
        <f t="shared" si="5"/>
        <v>59.81</v>
      </c>
      <c r="I19" s="140">
        <v>0</v>
      </c>
      <c r="J19" s="226">
        <v>0</v>
      </c>
      <c r="K19" s="143">
        <v>28888</v>
      </c>
      <c r="L19" s="208">
        <f t="shared" si="2"/>
        <v>21.81</v>
      </c>
      <c r="M19" s="152">
        <v>24339</v>
      </c>
      <c r="N19" s="209">
        <f t="shared" si="3"/>
        <v>18.38</v>
      </c>
      <c r="O19" s="225">
        <f t="shared" si="4"/>
        <v>132440</v>
      </c>
      <c r="P19" s="154">
        <v>16019</v>
      </c>
      <c r="Q19" s="152">
        <v>273</v>
      </c>
      <c r="R19" s="152">
        <v>0</v>
      </c>
      <c r="S19" s="152">
        <v>0</v>
      </c>
      <c r="T19" s="152">
        <v>54</v>
      </c>
      <c r="U19" s="152">
        <v>4187</v>
      </c>
      <c r="V19" s="221">
        <v>-1963</v>
      </c>
      <c r="W19" s="144">
        <v>109944</v>
      </c>
      <c r="X19" s="145" t="s">
        <v>51</v>
      </c>
      <c r="Y19" s="201"/>
      <c r="Z19" s="222"/>
      <c r="AA19" s="200"/>
      <c r="AB19" s="200"/>
      <c r="AC19" s="200"/>
      <c r="AD19" s="200"/>
      <c r="AE19" s="200"/>
    </row>
    <row r="20" spans="2:31" ht="30" customHeight="1">
      <c r="B20" s="92">
        <v>41025</v>
      </c>
      <c r="C20" s="93" t="s">
        <v>52</v>
      </c>
      <c r="D20" s="93" t="s">
        <v>37</v>
      </c>
      <c r="E20" s="93" t="s">
        <v>38</v>
      </c>
      <c r="F20" s="149">
        <v>10</v>
      </c>
      <c r="G20" s="143">
        <v>151489</v>
      </c>
      <c r="H20" s="208">
        <f t="shared" si="5"/>
        <v>58.120000000000005</v>
      </c>
      <c r="I20" s="227">
        <v>0</v>
      </c>
      <c r="J20" s="226">
        <v>0</v>
      </c>
      <c r="K20" s="143">
        <v>66969</v>
      </c>
      <c r="L20" s="208">
        <f t="shared" si="2"/>
        <v>25.69</v>
      </c>
      <c r="M20" s="152">
        <v>42195</v>
      </c>
      <c r="N20" s="209">
        <f t="shared" si="3"/>
        <v>16.190000000000001</v>
      </c>
      <c r="O20" s="225">
        <f t="shared" si="4"/>
        <v>260653</v>
      </c>
      <c r="P20" s="154">
        <v>33178</v>
      </c>
      <c r="Q20" s="152">
        <v>498</v>
      </c>
      <c r="R20" s="152">
        <v>0</v>
      </c>
      <c r="S20" s="152">
        <v>0</v>
      </c>
      <c r="T20" s="152">
        <v>120</v>
      </c>
      <c r="U20" s="152">
        <v>21911</v>
      </c>
      <c r="V20" s="221">
        <v>-2609</v>
      </c>
      <c r="W20" s="144">
        <v>202337</v>
      </c>
      <c r="X20" s="145" t="s">
        <v>53</v>
      </c>
      <c r="Y20" s="201"/>
      <c r="Z20" s="222"/>
      <c r="AA20" s="200"/>
      <c r="AB20" s="200"/>
      <c r="AC20" s="200"/>
      <c r="AD20" s="200"/>
      <c r="AE20" s="200"/>
    </row>
    <row r="21" spans="2:31" ht="30" customHeight="1">
      <c r="B21" s="92">
        <v>41048</v>
      </c>
      <c r="C21" s="93" t="s">
        <v>54</v>
      </c>
      <c r="D21" s="93" t="s">
        <v>37</v>
      </c>
      <c r="E21" s="93" t="s">
        <v>38</v>
      </c>
      <c r="F21" s="149">
        <v>10</v>
      </c>
      <c r="G21" s="143">
        <v>91069</v>
      </c>
      <c r="H21" s="208">
        <f t="shared" si="5"/>
        <v>54.54</v>
      </c>
      <c r="I21" s="140">
        <v>0</v>
      </c>
      <c r="J21" s="226">
        <v>0</v>
      </c>
      <c r="K21" s="143">
        <v>38630</v>
      </c>
      <c r="L21" s="208">
        <f>ROUND(K21/O21*100,2)</f>
        <v>23.14</v>
      </c>
      <c r="M21" s="152">
        <v>37257</v>
      </c>
      <c r="N21" s="209">
        <f>ROUND(M21/O21*100,2)</f>
        <v>22.32</v>
      </c>
      <c r="O21" s="225">
        <f>G21+I21+K21+M21</f>
        <v>166956</v>
      </c>
      <c r="P21" s="154">
        <v>20990</v>
      </c>
      <c r="Q21" s="228">
        <v>252</v>
      </c>
      <c r="R21" s="152">
        <v>0</v>
      </c>
      <c r="S21" s="228">
        <v>0</v>
      </c>
      <c r="T21" s="228">
        <v>3</v>
      </c>
      <c r="U21" s="228">
        <v>5927</v>
      </c>
      <c r="V21" s="221">
        <v>-24724</v>
      </c>
      <c r="W21" s="144">
        <v>115060</v>
      </c>
      <c r="X21" s="145" t="s">
        <v>55</v>
      </c>
      <c r="Y21" s="201"/>
      <c r="Z21" s="222"/>
      <c r="AA21" s="200"/>
      <c r="AB21" s="200"/>
      <c r="AC21" s="200"/>
      <c r="AD21" s="200"/>
      <c r="AE21" s="200"/>
    </row>
    <row r="22" spans="2:31" ht="30" customHeight="1">
      <c r="B22" s="92">
        <v>41014</v>
      </c>
      <c r="C22" s="93" t="s">
        <v>56</v>
      </c>
      <c r="D22" s="93" t="s">
        <v>37</v>
      </c>
      <c r="E22" s="93" t="s">
        <v>38</v>
      </c>
      <c r="F22" s="149">
        <v>10</v>
      </c>
      <c r="G22" s="143">
        <v>86951</v>
      </c>
      <c r="H22" s="208">
        <f t="shared" si="5"/>
        <v>57.509999999999991</v>
      </c>
      <c r="I22" s="140">
        <v>0</v>
      </c>
      <c r="J22" s="226">
        <v>0</v>
      </c>
      <c r="K22" s="143">
        <v>35748</v>
      </c>
      <c r="L22" s="208">
        <f>ROUND(K22/O22*100,2)</f>
        <v>23.65</v>
      </c>
      <c r="M22" s="152">
        <v>28478</v>
      </c>
      <c r="N22" s="209">
        <f>ROUND(M22/O22*100,2)</f>
        <v>18.84</v>
      </c>
      <c r="O22" s="225">
        <f>G22+I22+K22+M22</f>
        <v>151177</v>
      </c>
      <c r="P22" s="154">
        <v>18898</v>
      </c>
      <c r="Q22" s="228">
        <v>228</v>
      </c>
      <c r="R22" s="152">
        <v>0</v>
      </c>
      <c r="S22" s="228">
        <v>0</v>
      </c>
      <c r="T22" s="228">
        <v>224</v>
      </c>
      <c r="U22" s="228">
        <v>6150</v>
      </c>
      <c r="V22" s="221">
        <v>-2890</v>
      </c>
      <c r="W22" s="144">
        <v>122787</v>
      </c>
      <c r="X22" s="145" t="s">
        <v>57</v>
      </c>
      <c r="Y22" s="201"/>
      <c r="Z22" s="222"/>
      <c r="AA22" s="200"/>
      <c r="AB22" s="200"/>
      <c r="AC22" s="200"/>
      <c r="AD22" s="200"/>
      <c r="AE22" s="200"/>
    </row>
    <row r="23" spans="2:31" ht="30" customHeight="1">
      <c r="B23" s="92">
        <v>41016</v>
      </c>
      <c r="C23" s="163" t="s">
        <v>58</v>
      </c>
      <c r="D23" s="93" t="s">
        <v>37</v>
      </c>
      <c r="E23" s="93" t="s">
        <v>38</v>
      </c>
      <c r="F23" s="149">
        <v>10</v>
      </c>
      <c r="G23" s="143">
        <v>32679</v>
      </c>
      <c r="H23" s="208">
        <f t="shared" si="5"/>
        <v>54.240000000000009</v>
      </c>
      <c r="I23" s="227">
        <v>0</v>
      </c>
      <c r="J23" s="226">
        <v>0</v>
      </c>
      <c r="K23" s="143">
        <v>14778</v>
      </c>
      <c r="L23" s="208">
        <f>ROUND(K23/O23*100,2)</f>
        <v>24.52</v>
      </c>
      <c r="M23" s="152">
        <v>12800</v>
      </c>
      <c r="N23" s="209">
        <f>ROUND(M23/O23*100,2)</f>
        <v>21.24</v>
      </c>
      <c r="O23" s="225">
        <f>G23+I23+K23+M23</f>
        <v>60257</v>
      </c>
      <c r="P23" s="154">
        <v>8163</v>
      </c>
      <c r="Q23" s="228">
        <v>120</v>
      </c>
      <c r="R23" s="152">
        <v>0</v>
      </c>
      <c r="S23" s="228">
        <v>0</v>
      </c>
      <c r="T23" s="228">
        <v>87</v>
      </c>
      <c r="U23" s="228">
        <v>1180</v>
      </c>
      <c r="V23" s="221">
        <v>-6641</v>
      </c>
      <c r="W23" s="144">
        <v>44066</v>
      </c>
      <c r="X23" s="145" t="s">
        <v>59</v>
      </c>
      <c r="Y23" s="201"/>
      <c r="Z23" s="222"/>
      <c r="AA23" s="200"/>
      <c r="AB23" s="200"/>
      <c r="AC23" s="200"/>
      <c r="AD23" s="200"/>
      <c r="AE23" s="200"/>
    </row>
    <row r="24" spans="2:31" ht="30" customHeight="1">
      <c r="B24" s="92">
        <v>41020</v>
      </c>
      <c r="C24" s="93" t="s">
        <v>60</v>
      </c>
      <c r="D24" s="93" t="s">
        <v>37</v>
      </c>
      <c r="E24" s="93" t="s">
        <v>38</v>
      </c>
      <c r="F24" s="149">
        <v>10</v>
      </c>
      <c r="G24" s="143">
        <v>56152</v>
      </c>
      <c r="H24" s="208">
        <f t="shared" si="5"/>
        <v>52.010000000000005</v>
      </c>
      <c r="I24" s="140">
        <v>0</v>
      </c>
      <c r="J24" s="226">
        <v>0</v>
      </c>
      <c r="K24" s="143">
        <v>29824</v>
      </c>
      <c r="L24" s="208">
        <f t="shared" ref="L24:L32" si="6">ROUND(K24/O24*100,2)</f>
        <v>27.63</v>
      </c>
      <c r="M24" s="152">
        <v>21974</v>
      </c>
      <c r="N24" s="209">
        <f t="shared" ref="N24:N32" si="7">ROUND(M24/O24*100,2)</f>
        <v>20.36</v>
      </c>
      <c r="O24" s="225">
        <f t="shared" ref="O24:O32" si="8">G24+I24+K24+M24</f>
        <v>107950</v>
      </c>
      <c r="P24" s="154">
        <v>13772</v>
      </c>
      <c r="Q24" s="228">
        <v>158</v>
      </c>
      <c r="R24" s="152">
        <v>0</v>
      </c>
      <c r="S24" s="228">
        <v>0</v>
      </c>
      <c r="T24" s="228">
        <v>391</v>
      </c>
      <c r="U24" s="228">
        <v>4033</v>
      </c>
      <c r="V24" s="221">
        <v>-9155</v>
      </c>
      <c r="W24" s="144">
        <v>80441</v>
      </c>
      <c r="X24" s="145" t="s">
        <v>61</v>
      </c>
      <c r="Y24" s="201"/>
      <c r="Z24" s="222"/>
      <c r="AA24" s="200"/>
      <c r="AB24" s="200"/>
      <c r="AC24" s="200"/>
      <c r="AD24" s="200"/>
      <c r="AE24" s="200"/>
    </row>
    <row r="25" spans="2:31" ht="30" customHeight="1">
      <c r="B25" s="92">
        <v>41024</v>
      </c>
      <c r="C25" s="93" t="s">
        <v>62</v>
      </c>
      <c r="D25" s="93" t="s">
        <v>37</v>
      </c>
      <c r="E25" s="93" t="s">
        <v>38</v>
      </c>
      <c r="F25" s="149">
        <v>10</v>
      </c>
      <c r="G25" s="143">
        <v>17933</v>
      </c>
      <c r="H25" s="208">
        <f t="shared" si="5"/>
        <v>51.980000000000004</v>
      </c>
      <c r="I25" s="140">
        <v>0</v>
      </c>
      <c r="J25" s="226">
        <v>0</v>
      </c>
      <c r="K25" s="143">
        <v>9714</v>
      </c>
      <c r="L25" s="208">
        <f t="shared" si="6"/>
        <v>28.16</v>
      </c>
      <c r="M25" s="152">
        <v>6853</v>
      </c>
      <c r="N25" s="209">
        <f t="shared" si="7"/>
        <v>19.86</v>
      </c>
      <c r="O25" s="225">
        <f t="shared" si="8"/>
        <v>34500</v>
      </c>
      <c r="P25" s="154">
        <v>5282</v>
      </c>
      <c r="Q25" s="228">
        <v>57</v>
      </c>
      <c r="R25" s="152">
        <v>0</v>
      </c>
      <c r="S25" s="228">
        <v>0</v>
      </c>
      <c r="T25" s="228">
        <v>28</v>
      </c>
      <c r="U25" s="228">
        <v>908</v>
      </c>
      <c r="V25" s="221">
        <v>-690</v>
      </c>
      <c r="W25" s="144">
        <v>27535</v>
      </c>
      <c r="X25" s="145" t="s">
        <v>63</v>
      </c>
      <c r="Y25" s="201"/>
      <c r="Z25" s="222"/>
      <c r="AA25" s="200"/>
      <c r="AB25" s="200"/>
      <c r="AC25" s="200"/>
      <c r="AD25" s="200"/>
      <c r="AE25" s="200"/>
    </row>
    <row r="26" spans="2:31" ht="30" customHeight="1">
      <c r="B26" s="92">
        <v>41021</v>
      </c>
      <c r="C26" s="93" t="s">
        <v>125</v>
      </c>
      <c r="D26" s="93" t="s">
        <v>37</v>
      </c>
      <c r="E26" s="93" t="s">
        <v>38</v>
      </c>
      <c r="F26" s="149">
        <v>10</v>
      </c>
      <c r="G26" s="143">
        <v>62625</v>
      </c>
      <c r="H26" s="208">
        <f t="shared" si="5"/>
        <v>53.52</v>
      </c>
      <c r="I26" s="140">
        <v>0</v>
      </c>
      <c r="J26" s="226">
        <v>0</v>
      </c>
      <c r="K26" s="143">
        <v>31198</v>
      </c>
      <c r="L26" s="208">
        <f t="shared" si="6"/>
        <v>26.66</v>
      </c>
      <c r="M26" s="152">
        <v>23197</v>
      </c>
      <c r="N26" s="209">
        <f t="shared" si="7"/>
        <v>19.82</v>
      </c>
      <c r="O26" s="225">
        <f t="shared" si="8"/>
        <v>117020</v>
      </c>
      <c r="P26" s="154">
        <v>16777</v>
      </c>
      <c r="Q26" s="228">
        <v>158</v>
      </c>
      <c r="R26" s="152">
        <v>0</v>
      </c>
      <c r="S26" s="228">
        <v>0</v>
      </c>
      <c r="T26" s="228">
        <v>180</v>
      </c>
      <c r="U26" s="228">
        <v>3966</v>
      </c>
      <c r="V26" s="221">
        <v>-1805</v>
      </c>
      <c r="W26" s="144">
        <v>94134</v>
      </c>
      <c r="X26" s="145" t="s">
        <v>65</v>
      </c>
      <c r="Y26" s="201"/>
      <c r="Z26" s="222"/>
      <c r="AA26" s="200"/>
      <c r="AB26" s="200"/>
      <c r="AC26" s="200"/>
      <c r="AD26" s="200"/>
      <c r="AE26" s="200"/>
    </row>
    <row r="27" spans="2:31" ht="30" customHeight="1">
      <c r="B27" s="92">
        <v>41035</v>
      </c>
      <c r="C27" s="93" t="s">
        <v>66</v>
      </c>
      <c r="D27" s="93" t="s">
        <v>37</v>
      </c>
      <c r="E27" s="93" t="s">
        <v>38</v>
      </c>
      <c r="F27" s="149">
        <v>10</v>
      </c>
      <c r="G27" s="143">
        <v>31417</v>
      </c>
      <c r="H27" s="208">
        <f t="shared" si="5"/>
        <v>62.280000000000008</v>
      </c>
      <c r="I27" s="140">
        <v>0</v>
      </c>
      <c r="J27" s="224">
        <v>0</v>
      </c>
      <c r="K27" s="152">
        <v>11907</v>
      </c>
      <c r="L27" s="208">
        <f t="shared" si="6"/>
        <v>23.6</v>
      </c>
      <c r="M27" s="152">
        <v>7123</v>
      </c>
      <c r="N27" s="209">
        <f t="shared" si="7"/>
        <v>14.12</v>
      </c>
      <c r="O27" s="225">
        <f t="shared" si="8"/>
        <v>50447</v>
      </c>
      <c r="P27" s="154">
        <v>5267</v>
      </c>
      <c r="Q27" s="152">
        <v>111</v>
      </c>
      <c r="R27" s="152">
        <v>0</v>
      </c>
      <c r="S27" s="152">
        <v>0</v>
      </c>
      <c r="T27" s="152">
        <v>0</v>
      </c>
      <c r="U27" s="152">
        <v>6206</v>
      </c>
      <c r="V27" s="221">
        <v>-1233</v>
      </c>
      <c r="W27" s="144">
        <v>37630</v>
      </c>
      <c r="X27" s="145" t="s">
        <v>67</v>
      </c>
      <c r="Y27" s="201"/>
      <c r="Z27" s="222"/>
      <c r="AA27" s="200"/>
      <c r="AB27" s="200"/>
      <c r="AC27" s="200"/>
      <c r="AD27" s="200"/>
      <c r="AE27" s="200"/>
    </row>
    <row r="28" spans="2:31" ht="30" customHeight="1">
      <c r="B28" s="92">
        <v>41038</v>
      </c>
      <c r="C28" s="93" t="s">
        <v>68</v>
      </c>
      <c r="D28" s="93" t="s">
        <v>37</v>
      </c>
      <c r="E28" s="93" t="s">
        <v>38</v>
      </c>
      <c r="F28" s="149">
        <v>10</v>
      </c>
      <c r="G28" s="143">
        <v>55596</v>
      </c>
      <c r="H28" s="208">
        <f t="shared" si="5"/>
        <v>53.089999999999989</v>
      </c>
      <c r="I28" s="140">
        <v>0</v>
      </c>
      <c r="J28" s="224">
        <v>0</v>
      </c>
      <c r="K28" s="152">
        <v>28756</v>
      </c>
      <c r="L28" s="208">
        <f t="shared" si="6"/>
        <v>27.46</v>
      </c>
      <c r="M28" s="152">
        <v>20368</v>
      </c>
      <c r="N28" s="209">
        <f t="shared" si="7"/>
        <v>19.45</v>
      </c>
      <c r="O28" s="225">
        <f t="shared" si="8"/>
        <v>104720</v>
      </c>
      <c r="P28" s="154">
        <v>17235</v>
      </c>
      <c r="Q28" s="152">
        <v>100</v>
      </c>
      <c r="R28" s="152">
        <v>0</v>
      </c>
      <c r="S28" s="152">
        <v>0</v>
      </c>
      <c r="T28" s="152">
        <v>48</v>
      </c>
      <c r="U28" s="152">
        <v>4752</v>
      </c>
      <c r="V28" s="221">
        <v>-1495</v>
      </c>
      <c r="W28" s="144">
        <v>81090</v>
      </c>
      <c r="X28" s="145" t="s">
        <v>69</v>
      </c>
      <c r="Y28" s="201"/>
      <c r="Z28" s="222"/>
      <c r="AA28" s="200"/>
      <c r="AB28" s="200"/>
      <c r="AC28" s="200"/>
      <c r="AD28" s="200"/>
      <c r="AE28" s="200"/>
    </row>
    <row r="29" spans="2:31" ht="30" customHeight="1">
      <c r="B29" s="92">
        <v>41042</v>
      </c>
      <c r="C29" s="93" t="s">
        <v>70</v>
      </c>
      <c r="D29" s="93" t="s">
        <v>37</v>
      </c>
      <c r="E29" s="93" t="s">
        <v>38</v>
      </c>
      <c r="F29" s="149">
        <v>10</v>
      </c>
      <c r="G29" s="143">
        <v>15624</v>
      </c>
      <c r="H29" s="208">
        <f t="shared" si="5"/>
        <v>51.339999999999996</v>
      </c>
      <c r="I29" s="140">
        <v>0</v>
      </c>
      <c r="J29" s="224">
        <v>0</v>
      </c>
      <c r="K29" s="152">
        <v>8692</v>
      </c>
      <c r="L29" s="208">
        <f t="shared" si="6"/>
        <v>28.56</v>
      </c>
      <c r="M29" s="152">
        <v>6118</v>
      </c>
      <c r="N29" s="209">
        <f t="shared" si="7"/>
        <v>20.100000000000001</v>
      </c>
      <c r="O29" s="225">
        <f t="shared" si="8"/>
        <v>30434</v>
      </c>
      <c r="P29" s="154">
        <v>5862</v>
      </c>
      <c r="Q29" s="152">
        <v>0</v>
      </c>
      <c r="R29" s="152">
        <v>0</v>
      </c>
      <c r="S29" s="152">
        <v>0</v>
      </c>
      <c r="T29" s="152">
        <v>0</v>
      </c>
      <c r="U29" s="152">
        <v>921</v>
      </c>
      <c r="V29" s="221">
        <v>-498</v>
      </c>
      <c r="W29" s="144">
        <v>23153</v>
      </c>
      <c r="X29" s="145" t="s">
        <v>71</v>
      </c>
      <c r="Y29" s="201"/>
      <c r="Z29" s="222"/>
      <c r="AA29" s="200"/>
      <c r="AB29" s="200"/>
      <c r="AC29" s="200"/>
      <c r="AD29" s="200"/>
      <c r="AE29" s="200"/>
    </row>
    <row r="30" spans="2:31" ht="30" customHeight="1">
      <c r="B30" s="92">
        <v>41043</v>
      </c>
      <c r="C30" s="93" t="s">
        <v>72</v>
      </c>
      <c r="D30" s="93" t="s">
        <v>37</v>
      </c>
      <c r="E30" s="149" t="s">
        <v>38</v>
      </c>
      <c r="F30" s="149">
        <v>10</v>
      </c>
      <c r="G30" s="143">
        <v>42042</v>
      </c>
      <c r="H30" s="208">
        <f t="shared" si="5"/>
        <v>61.05</v>
      </c>
      <c r="I30" s="140">
        <v>0</v>
      </c>
      <c r="J30" s="226">
        <v>0</v>
      </c>
      <c r="K30" s="143">
        <v>15114</v>
      </c>
      <c r="L30" s="208">
        <f t="shared" si="6"/>
        <v>21.95</v>
      </c>
      <c r="M30" s="152">
        <v>11710</v>
      </c>
      <c r="N30" s="209">
        <f t="shared" si="7"/>
        <v>17</v>
      </c>
      <c r="O30" s="225">
        <f t="shared" si="8"/>
        <v>68866</v>
      </c>
      <c r="P30" s="154">
        <v>6560</v>
      </c>
      <c r="Q30" s="152">
        <v>138</v>
      </c>
      <c r="R30" s="152">
        <v>0</v>
      </c>
      <c r="S30" s="152">
        <v>0</v>
      </c>
      <c r="T30" s="152">
        <v>121</v>
      </c>
      <c r="U30" s="152">
        <v>4394</v>
      </c>
      <c r="V30" s="221">
        <v>-10259</v>
      </c>
      <c r="W30" s="144">
        <v>47394</v>
      </c>
      <c r="X30" s="145" t="s">
        <v>73</v>
      </c>
      <c r="Y30" s="201"/>
      <c r="Z30" s="222"/>
      <c r="AA30" s="200"/>
      <c r="AB30" s="200"/>
      <c r="AC30" s="200"/>
      <c r="AD30" s="200"/>
      <c r="AE30" s="200"/>
    </row>
    <row r="31" spans="2:31" ht="30" customHeight="1">
      <c r="B31" s="92">
        <v>41044</v>
      </c>
      <c r="C31" s="93" t="s">
        <v>74</v>
      </c>
      <c r="D31" s="93" t="s">
        <v>37</v>
      </c>
      <c r="E31" s="93" t="s">
        <v>38</v>
      </c>
      <c r="F31" s="149">
        <v>10</v>
      </c>
      <c r="G31" s="143">
        <v>207894</v>
      </c>
      <c r="H31" s="208">
        <f t="shared" si="5"/>
        <v>72.460000000000008</v>
      </c>
      <c r="I31" s="140">
        <v>0</v>
      </c>
      <c r="J31" s="226">
        <v>0</v>
      </c>
      <c r="K31" s="143">
        <v>46833</v>
      </c>
      <c r="L31" s="208">
        <f t="shared" si="6"/>
        <v>16.32</v>
      </c>
      <c r="M31" s="152">
        <v>32208</v>
      </c>
      <c r="N31" s="209">
        <f t="shared" si="7"/>
        <v>11.22</v>
      </c>
      <c r="O31" s="225">
        <f t="shared" si="8"/>
        <v>286935</v>
      </c>
      <c r="P31" s="154">
        <v>15298</v>
      </c>
      <c r="Q31" s="152">
        <v>422</v>
      </c>
      <c r="R31" s="152">
        <v>0</v>
      </c>
      <c r="S31" s="152">
        <v>0</v>
      </c>
      <c r="T31" s="152">
        <v>23210</v>
      </c>
      <c r="U31" s="152">
        <v>54736</v>
      </c>
      <c r="V31" s="221">
        <v>376</v>
      </c>
      <c r="W31" s="144">
        <v>193645</v>
      </c>
      <c r="X31" s="145" t="s">
        <v>75</v>
      </c>
      <c r="Y31" s="201"/>
      <c r="Z31" s="222"/>
      <c r="AA31" s="200"/>
      <c r="AB31" s="200"/>
      <c r="AC31" s="200"/>
      <c r="AD31" s="200"/>
      <c r="AE31" s="200"/>
    </row>
    <row r="32" spans="2:31" ht="30" customHeight="1">
      <c r="B32" s="92">
        <v>41047</v>
      </c>
      <c r="C32" s="229" t="s">
        <v>76</v>
      </c>
      <c r="D32" s="229" t="s">
        <v>37</v>
      </c>
      <c r="E32" s="230" t="s">
        <v>38</v>
      </c>
      <c r="F32" s="230">
        <v>10</v>
      </c>
      <c r="G32" s="166">
        <v>43990</v>
      </c>
      <c r="H32" s="231">
        <f t="shared" si="5"/>
        <v>64.069999999999993</v>
      </c>
      <c r="I32" s="167">
        <v>0</v>
      </c>
      <c r="J32" s="232">
        <v>0</v>
      </c>
      <c r="K32" s="143">
        <v>14148</v>
      </c>
      <c r="L32" s="231">
        <f t="shared" si="6"/>
        <v>20.61</v>
      </c>
      <c r="M32" s="166">
        <v>10521</v>
      </c>
      <c r="N32" s="233">
        <f t="shared" si="7"/>
        <v>15.32</v>
      </c>
      <c r="O32" s="234">
        <f t="shared" si="8"/>
        <v>68659</v>
      </c>
      <c r="P32" s="154">
        <v>7900</v>
      </c>
      <c r="Q32" s="152">
        <v>150</v>
      </c>
      <c r="R32" s="152">
        <v>0</v>
      </c>
      <c r="S32" s="152">
        <v>0</v>
      </c>
      <c r="T32" s="152">
        <v>0</v>
      </c>
      <c r="U32" s="152">
        <v>5633</v>
      </c>
      <c r="V32" s="235">
        <v>-964</v>
      </c>
      <c r="W32" s="144">
        <v>54012</v>
      </c>
      <c r="X32" s="145" t="s">
        <v>77</v>
      </c>
      <c r="Y32" s="201"/>
      <c r="Z32" s="222"/>
      <c r="AA32" s="200"/>
      <c r="AB32" s="200"/>
      <c r="AC32" s="200"/>
      <c r="AD32" s="200"/>
      <c r="AE32" s="200"/>
    </row>
    <row r="33" spans="2:31" ht="30" customHeight="1">
      <c r="B33" s="170">
        <v>41301</v>
      </c>
      <c r="C33" s="93" t="s">
        <v>78</v>
      </c>
      <c r="D33" s="236" t="s">
        <v>79</v>
      </c>
      <c r="E33" s="202" t="s">
        <v>80</v>
      </c>
      <c r="F33" s="93">
        <v>12</v>
      </c>
      <c r="G33" s="113" t="s">
        <v>31</v>
      </c>
      <c r="H33" s="224" t="s">
        <v>31</v>
      </c>
      <c r="I33" s="113" t="s">
        <v>31</v>
      </c>
      <c r="J33" s="224" t="s">
        <v>31</v>
      </c>
      <c r="K33" s="237" t="s">
        <v>31</v>
      </c>
      <c r="L33" s="224" t="s">
        <v>31</v>
      </c>
      <c r="M33" s="237" t="s">
        <v>31</v>
      </c>
      <c r="N33" s="226" t="s">
        <v>31</v>
      </c>
      <c r="O33" s="206" t="s">
        <v>31</v>
      </c>
      <c r="P33" s="238" t="s">
        <v>31</v>
      </c>
      <c r="Q33" s="237" t="s">
        <v>31</v>
      </c>
      <c r="R33" s="237" t="s">
        <v>31</v>
      </c>
      <c r="S33" s="237" t="s">
        <v>31</v>
      </c>
      <c r="T33" s="237" t="s">
        <v>31</v>
      </c>
      <c r="U33" s="237" t="s">
        <v>31</v>
      </c>
      <c r="V33" s="140" t="s">
        <v>31</v>
      </c>
      <c r="W33" s="239">
        <v>81630</v>
      </c>
      <c r="X33" s="179" t="s">
        <v>81</v>
      </c>
      <c r="Y33" s="201"/>
      <c r="Z33" s="222"/>
      <c r="AA33" s="200"/>
      <c r="AB33" s="200"/>
      <c r="AC33" s="200"/>
      <c r="AD33" s="200"/>
      <c r="AE33" s="200"/>
    </row>
    <row r="34" spans="2:31" ht="30" customHeight="1">
      <c r="B34" s="92">
        <v>41302</v>
      </c>
      <c r="C34" s="93" t="s">
        <v>82</v>
      </c>
      <c r="D34" s="236" t="s">
        <v>79</v>
      </c>
      <c r="E34" s="202" t="s">
        <v>80</v>
      </c>
      <c r="F34" s="93">
        <v>12</v>
      </c>
      <c r="G34" s="113" t="s">
        <v>31</v>
      </c>
      <c r="H34" s="224" t="s">
        <v>31</v>
      </c>
      <c r="I34" s="113" t="s">
        <v>31</v>
      </c>
      <c r="J34" s="224" t="s">
        <v>31</v>
      </c>
      <c r="K34" s="113" t="s">
        <v>31</v>
      </c>
      <c r="L34" s="224" t="s">
        <v>31</v>
      </c>
      <c r="M34" s="140" t="s">
        <v>31</v>
      </c>
      <c r="N34" s="226" t="s">
        <v>31</v>
      </c>
      <c r="O34" s="206" t="s">
        <v>31</v>
      </c>
      <c r="P34" s="240" t="s">
        <v>31</v>
      </c>
      <c r="Q34" s="113" t="s">
        <v>31</v>
      </c>
      <c r="R34" s="113" t="s">
        <v>31</v>
      </c>
      <c r="S34" s="113" t="s">
        <v>31</v>
      </c>
      <c r="T34" s="113" t="s">
        <v>31</v>
      </c>
      <c r="U34" s="113" t="s">
        <v>31</v>
      </c>
      <c r="V34" s="140" t="s">
        <v>31</v>
      </c>
      <c r="W34" s="143">
        <v>93423</v>
      </c>
      <c r="X34" s="145" t="s">
        <v>83</v>
      </c>
      <c r="Y34" s="201"/>
      <c r="Z34" s="222"/>
      <c r="AA34" s="200"/>
      <c r="AB34" s="200"/>
      <c r="AC34" s="200"/>
      <c r="AD34" s="200"/>
      <c r="AE34" s="200"/>
    </row>
    <row r="35" spans="2:31" ht="30" customHeight="1" thickBot="1">
      <c r="B35" s="187">
        <v>41303</v>
      </c>
      <c r="C35" s="188" t="s">
        <v>84</v>
      </c>
      <c r="D35" s="241" t="s">
        <v>79</v>
      </c>
      <c r="E35" s="242" t="s">
        <v>80</v>
      </c>
      <c r="F35" s="243">
        <v>12</v>
      </c>
      <c r="G35" s="244" t="s">
        <v>31</v>
      </c>
      <c r="H35" s="245" t="s">
        <v>31</v>
      </c>
      <c r="I35" s="244" t="s">
        <v>31</v>
      </c>
      <c r="J35" s="245" t="s">
        <v>31</v>
      </c>
      <c r="K35" s="244" t="s">
        <v>31</v>
      </c>
      <c r="L35" s="245" t="s">
        <v>31</v>
      </c>
      <c r="M35" s="192" t="s">
        <v>31</v>
      </c>
      <c r="N35" s="246" t="s">
        <v>31</v>
      </c>
      <c r="O35" s="247" t="s">
        <v>31</v>
      </c>
      <c r="P35" s="248" t="s">
        <v>31</v>
      </c>
      <c r="Q35" s="244" t="s">
        <v>138</v>
      </c>
      <c r="R35" s="244" t="s">
        <v>138</v>
      </c>
      <c r="S35" s="244" t="s">
        <v>138</v>
      </c>
      <c r="T35" s="244" t="s">
        <v>31</v>
      </c>
      <c r="U35" s="244" t="s">
        <v>31</v>
      </c>
      <c r="V35" s="192" t="s">
        <v>31</v>
      </c>
      <c r="W35" s="249">
        <v>202696</v>
      </c>
      <c r="X35" s="194" t="s">
        <v>85</v>
      </c>
      <c r="Y35" s="201"/>
      <c r="Z35" s="222"/>
      <c r="AA35" s="200"/>
      <c r="AB35" s="200"/>
      <c r="AC35" s="200"/>
      <c r="AD35" s="200"/>
      <c r="AE35" s="200"/>
    </row>
    <row r="36" spans="2:31" ht="15.6" customHeight="1">
      <c r="B36" s="200"/>
      <c r="C36" s="250"/>
      <c r="D36" s="200"/>
      <c r="E36" s="200"/>
      <c r="F36" s="250"/>
      <c r="G36" s="200"/>
      <c r="H36" s="251"/>
      <c r="I36" s="200"/>
      <c r="J36" s="251"/>
      <c r="K36" s="200"/>
      <c r="L36" s="251"/>
      <c r="M36" s="200"/>
      <c r="N36" s="251"/>
      <c r="O36" s="251"/>
      <c r="P36" s="200"/>
      <c r="Q36" s="200"/>
      <c r="R36" s="200"/>
      <c r="S36" s="200"/>
      <c r="T36" s="200"/>
      <c r="U36" s="200"/>
      <c r="V36" s="252"/>
      <c r="W36" s="250"/>
      <c r="Y36" s="200"/>
      <c r="Z36" s="200"/>
      <c r="AA36" s="200"/>
      <c r="AB36" s="200"/>
      <c r="AC36" s="200"/>
      <c r="AD36" s="200"/>
      <c r="AE36" s="200"/>
    </row>
    <row r="37" spans="2:31" ht="15.9" customHeight="1">
      <c r="B37" s="200"/>
      <c r="C37" s="250"/>
      <c r="D37" s="200"/>
      <c r="E37" s="200"/>
      <c r="F37" s="250"/>
      <c r="G37" s="200"/>
      <c r="H37" s="251"/>
      <c r="I37" s="200"/>
      <c r="J37" s="200"/>
      <c r="K37" s="200"/>
      <c r="L37" s="251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50"/>
      <c r="Y37" s="200"/>
      <c r="Z37" s="200"/>
      <c r="AA37" s="200"/>
      <c r="AB37" s="200"/>
      <c r="AC37" s="200"/>
      <c r="AD37" s="200"/>
      <c r="AE37" s="200"/>
    </row>
    <row r="38" spans="2:31" ht="15.9" customHeight="1">
      <c r="B38" s="200"/>
      <c r="C38" s="250"/>
      <c r="D38" s="200"/>
      <c r="E38" s="200"/>
      <c r="F38" s="250"/>
      <c r="G38" s="200"/>
      <c r="H38" s="251"/>
      <c r="I38" s="200"/>
      <c r="J38" s="200"/>
      <c r="K38" s="200"/>
      <c r="L38" s="251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50"/>
      <c r="Y38" s="200"/>
      <c r="Z38" s="200"/>
      <c r="AA38" s="200"/>
      <c r="AB38" s="200"/>
      <c r="AC38" s="200"/>
      <c r="AD38" s="200"/>
      <c r="AE38" s="200"/>
    </row>
    <row r="39" spans="2:31" ht="15.9" customHeight="1">
      <c r="B39" s="200"/>
      <c r="C39" s="250"/>
      <c r="D39" s="200"/>
      <c r="E39" s="200"/>
      <c r="F39" s="250"/>
      <c r="G39" s="200"/>
      <c r="H39" s="251"/>
      <c r="I39" s="200"/>
      <c r="J39" s="200"/>
      <c r="K39" s="200"/>
      <c r="L39" s="251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50"/>
      <c r="Y39" s="200"/>
      <c r="Z39" s="200"/>
      <c r="AA39" s="200"/>
      <c r="AB39" s="200"/>
      <c r="AC39" s="200"/>
      <c r="AD39" s="200"/>
      <c r="AE39" s="200"/>
    </row>
    <row r="40" spans="2:31" ht="15.9" customHeight="1">
      <c r="B40" s="200"/>
      <c r="C40" s="250"/>
      <c r="D40" s="200"/>
      <c r="E40" s="200"/>
      <c r="F40" s="250"/>
      <c r="G40" s="200"/>
      <c r="H40" s="251"/>
      <c r="I40" s="200"/>
      <c r="J40" s="200"/>
      <c r="K40" s="200"/>
      <c r="L40" s="251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50"/>
      <c r="Y40" s="200"/>
      <c r="Z40" s="200"/>
      <c r="AA40" s="200"/>
      <c r="AB40" s="200"/>
      <c r="AC40" s="200"/>
      <c r="AD40" s="200"/>
      <c r="AE40" s="200"/>
    </row>
    <row r="41" spans="2:31" ht="15.9" customHeight="1">
      <c r="B41" s="200"/>
      <c r="C41" s="250"/>
      <c r="D41" s="200"/>
      <c r="E41" s="200"/>
      <c r="F41" s="250"/>
      <c r="G41" s="200"/>
      <c r="H41" s="251"/>
      <c r="I41" s="200"/>
      <c r="J41" s="200"/>
      <c r="K41" s="200"/>
      <c r="L41" s="251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50"/>
      <c r="Y41" s="200"/>
      <c r="Z41" s="200"/>
      <c r="AA41" s="200"/>
      <c r="AB41" s="200"/>
      <c r="AC41" s="200"/>
      <c r="AD41" s="200"/>
      <c r="AE41" s="200"/>
    </row>
    <row r="42" spans="2:31" ht="15.9" customHeight="1">
      <c r="B42" s="200"/>
      <c r="C42" s="250"/>
      <c r="D42" s="200"/>
      <c r="E42" s="200"/>
      <c r="F42" s="250"/>
      <c r="G42" s="200"/>
      <c r="H42" s="251"/>
      <c r="I42" s="200"/>
      <c r="J42" s="200"/>
      <c r="K42" s="200"/>
      <c r="L42" s="251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50"/>
      <c r="Y42" s="200"/>
      <c r="Z42" s="200"/>
      <c r="AA42" s="200"/>
      <c r="AB42" s="200"/>
      <c r="AC42" s="200"/>
      <c r="AD42" s="200"/>
      <c r="AE42" s="200"/>
    </row>
    <row r="43" spans="2:31" ht="15.9" customHeight="1">
      <c r="B43" s="200"/>
      <c r="C43" s="250"/>
      <c r="D43" s="200"/>
      <c r="E43" s="200"/>
      <c r="F43" s="250"/>
      <c r="G43" s="200"/>
      <c r="H43" s="251"/>
      <c r="I43" s="200"/>
      <c r="J43" s="200"/>
      <c r="K43" s="200"/>
      <c r="L43" s="251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50"/>
      <c r="Y43" s="200"/>
      <c r="Z43" s="200"/>
      <c r="AA43" s="200"/>
      <c r="AB43" s="200"/>
      <c r="AC43" s="200"/>
      <c r="AD43" s="200"/>
      <c r="AE43" s="200"/>
    </row>
    <row r="44" spans="2:31" ht="15.9" customHeight="1">
      <c r="B44" s="200"/>
      <c r="C44" s="250"/>
      <c r="D44" s="200"/>
      <c r="E44" s="200"/>
      <c r="F44" s="250"/>
      <c r="G44" s="200"/>
      <c r="H44" s="251"/>
      <c r="I44" s="200"/>
      <c r="J44" s="200"/>
      <c r="K44" s="200"/>
      <c r="L44" s="251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50"/>
      <c r="Y44" s="200"/>
      <c r="Z44" s="200"/>
      <c r="AA44" s="200"/>
      <c r="AB44" s="200"/>
      <c r="AC44" s="200"/>
      <c r="AD44" s="200"/>
      <c r="AE44" s="200"/>
    </row>
    <row r="45" spans="2:31" ht="15.9" customHeight="1">
      <c r="B45" s="200"/>
      <c r="C45" s="250"/>
      <c r="D45" s="200"/>
      <c r="E45" s="200"/>
      <c r="F45" s="250"/>
      <c r="G45" s="200"/>
      <c r="H45" s="251"/>
      <c r="I45" s="200"/>
      <c r="J45" s="200"/>
      <c r="K45" s="200"/>
      <c r="L45" s="251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50"/>
      <c r="Y45" s="200"/>
      <c r="Z45" s="200"/>
      <c r="AA45" s="200"/>
      <c r="AB45" s="200"/>
      <c r="AC45" s="200"/>
      <c r="AD45" s="200"/>
      <c r="AE45" s="200"/>
    </row>
    <row r="46" spans="2:31" ht="15.9" customHeight="1">
      <c r="B46" s="200"/>
      <c r="C46" s="250"/>
      <c r="D46" s="200"/>
      <c r="E46" s="200"/>
      <c r="F46" s="250"/>
      <c r="G46" s="200"/>
      <c r="H46" s="251"/>
      <c r="I46" s="200"/>
      <c r="J46" s="200"/>
      <c r="K46" s="200"/>
      <c r="L46" s="251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50"/>
      <c r="Y46" s="200"/>
      <c r="Z46" s="200"/>
      <c r="AA46" s="200"/>
      <c r="AB46" s="200"/>
      <c r="AC46" s="200"/>
      <c r="AD46" s="200"/>
      <c r="AE46" s="200"/>
    </row>
    <row r="47" spans="2:31" ht="15.9" customHeight="1">
      <c r="B47" s="200"/>
      <c r="C47" s="250"/>
      <c r="D47" s="200"/>
      <c r="E47" s="200"/>
      <c r="F47" s="250"/>
      <c r="G47" s="200"/>
      <c r="H47" s="251"/>
      <c r="I47" s="200"/>
      <c r="J47" s="200"/>
      <c r="K47" s="200"/>
      <c r="L47" s="251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50"/>
      <c r="Y47" s="200"/>
      <c r="Z47" s="200"/>
      <c r="AA47" s="200"/>
      <c r="AB47" s="200"/>
      <c r="AC47" s="200"/>
      <c r="AD47" s="200"/>
      <c r="AE47" s="200"/>
    </row>
    <row r="48" spans="2:31" ht="15.9" customHeight="1">
      <c r="B48" s="200"/>
      <c r="C48" s="250"/>
      <c r="D48" s="200"/>
      <c r="E48" s="200"/>
      <c r="F48" s="250"/>
      <c r="G48" s="200"/>
      <c r="H48" s="251"/>
      <c r="I48" s="200"/>
      <c r="J48" s="200"/>
      <c r="K48" s="200"/>
      <c r="L48" s="251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50"/>
      <c r="Y48" s="200"/>
      <c r="Z48" s="200"/>
      <c r="AA48" s="200"/>
      <c r="AB48" s="200"/>
      <c r="AC48" s="200"/>
      <c r="AD48" s="200"/>
      <c r="AE48" s="200"/>
    </row>
    <row r="49" spans="2:31" ht="15.9" customHeight="1">
      <c r="B49" s="200"/>
      <c r="C49" s="250"/>
      <c r="D49" s="200"/>
      <c r="E49" s="200"/>
      <c r="F49" s="250"/>
      <c r="G49" s="200"/>
      <c r="H49" s="251"/>
      <c r="I49" s="200"/>
      <c r="J49" s="200"/>
      <c r="K49" s="200"/>
      <c r="L49" s="251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50"/>
      <c r="Y49" s="200"/>
      <c r="Z49" s="200"/>
      <c r="AA49" s="200"/>
      <c r="AB49" s="200"/>
      <c r="AC49" s="200"/>
      <c r="AD49" s="200"/>
      <c r="AE49" s="200"/>
    </row>
    <row r="50" spans="2:31" ht="15.9" customHeight="1">
      <c r="B50" s="200"/>
      <c r="C50" s="250"/>
      <c r="D50" s="200"/>
      <c r="E50" s="200"/>
      <c r="F50" s="250"/>
      <c r="G50" s="200"/>
      <c r="H50" s="251"/>
      <c r="I50" s="200"/>
      <c r="J50" s="200"/>
      <c r="K50" s="200"/>
      <c r="L50" s="251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50"/>
      <c r="Y50" s="200"/>
      <c r="Z50" s="200"/>
      <c r="AA50" s="200"/>
      <c r="AB50" s="200"/>
      <c r="AC50" s="200"/>
      <c r="AD50" s="200"/>
      <c r="AE50" s="200"/>
    </row>
    <row r="51" spans="2:31" ht="15.9" customHeight="1">
      <c r="B51" s="200"/>
      <c r="C51" s="250"/>
      <c r="D51" s="200"/>
      <c r="E51" s="200"/>
      <c r="F51" s="250"/>
      <c r="G51" s="200"/>
      <c r="H51" s="251"/>
      <c r="I51" s="200"/>
      <c r="J51" s="200"/>
      <c r="K51" s="200"/>
      <c r="L51" s="251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50"/>
      <c r="Y51" s="200"/>
      <c r="Z51" s="200"/>
      <c r="AA51" s="200"/>
      <c r="AB51" s="200"/>
      <c r="AC51" s="200"/>
      <c r="AD51" s="200"/>
      <c r="AE51" s="200"/>
    </row>
    <row r="52" spans="2:31" ht="15.9" customHeight="1">
      <c r="B52" s="200"/>
      <c r="C52" s="250"/>
      <c r="D52" s="200"/>
      <c r="E52" s="200"/>
      <c r="F52" s="250"/>
      <c r="G52" s="200"/>
      <c r="H52" s="200"/>
      <c r="I52" s="200"/>
      <c r="J52" s="200"/>
      <c r="K52" s="200"/>
      <c r="L52" s="251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50"/>
      <c r="Y52" s="200"/>
      <c r="Z52" s="200"/>
      <c r="AA52" s="200"/>
      <c r="AB52" s="200"/>
      <c r="AC52" s="200"/>
      <c r="AD52" s="200"/>
      <c r="AE52" s="200"/>
    </row>
    <row r="53" spans="2:31" ht="15.9" customHeight="1">
      <c r="B53" s="200"/>
      <c r="C53" s="250"/>
      <c r="D53" s="200"/>
      <c r="E53" s="200"/>
      <c r="F53" s="250"/>
      <c r="G53" s="200"/>
      <c r="H53" s="200"/>
      <c r="I53" s="200"/>
      <c r="J53" s="200"/>
      <c r="K53" s="200"/>
      <c r="L53" s="251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50"/>
      <c r="Y53" s="200"/>
      <c r="Z53" s="200"/>
      <c r="AA53" s="200"/>
      <c r="AB53" s="200"/>
      <c r="AC53" s="200"/>
      <c r="AD53" s="200"/>
      <c r="AE53" s="200"/>
    </row>
    <row r="54" spans="2:31" ht="15.9" customHeight="1">
      <c r="B54" s="200"/>
      <c r="C54" s="250"/>
      <c r="D54" s="200"/>
      <c r="E54" s="200"/>
      <c r="F54" s="250"/>
      <c r="G54" s="200"/>
      <c r="H54" s="200"/>
      <c r="I54" s="200"/>
      <c r="J54" s="200"/>
      <c r="K54" s="200"/>
      <c r="L54" s="251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50"/>
      <c r="Y54" s="200"/>
      <c r="Z54" s="200"/>
      <c r="AA54" s="200"/>
      <c r="AB54" s="200"/>
      <c r="AC54" s="200"/>
      <c r="AD54" s="200"/>
      <c r="AE54" s="200"/>
    </row>
    <row r="55" spans="2:31" ht="15.9" customHeight="1">
      <c r="B55" s="200"/>
      <c r="C55" s="250"/>
      <c r="D55" s="200"/>
      <c r="E55" s="200"/>
      <c r="F55" s="25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50"/>
      <c r="Y55" s="200"/>
      <c r="Z55" s="200"/>
      <c r="AA55" s="200"/>
      <c r="AB55" s="200"/>
      <c r="AC55" s="200"/>
      <c r="AD55" s="200"/>
      <c r="AE55" s="200"/>
    </row>
    <row r="56" spans="2:31" ht="15.9" customHeight="1">
      <c r="B56" s="200"/>
      <c r="C56" s="250"/>
      <c r="D56" s="200"/>
      <c r="E56" s="200"/>
      <c r="F56" s="25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50"/>
      <c r="Y56" s="200"/>
      <c r="Z56" s="200"/>
      <c r="AA56" s="200"/>
      <c r="AB56" s="200"/>
      <c r="AC56" s="200"/>
      <c r="AD56" s="200"/>
      <c r="AE56" s="200"/>
    </row>
    <row r="57" spans="2:31" ht="15.9" customHeight="1">
      <c r="B57" s="200"/>
      <c r="C57" s="250"/>
      <c r="D57" s="200"/>
      <c r="E57" s="200"/>
      <c r="F57" s="25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50"/>
      <c r="Y57" s="200"/>
      <c r="Z57" s="200"/>
      <c r="AA57" s="200"/>
      <c r="AB57" s="200"/>
      <c r="AC57" s="200"/>
      <c r="AD57" s="200"/>
      <c r="AE57" s="200"/>
    </row>
    <row r="58" spans="2:31" ht="15.9" customHeight="1">
      <c r="B58" s="200"/>
      <c r="C58" s="250"/>
      <c r="D58" s="200"/>
      <c r="E58" s="200"/>
      <c r="F58" s="25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50"/>
      <c r="Y58" s="200"/>
      <c r="Z58" s="200"/>
      <c r="AA58" s="200"/>
      <c r="AB58" s="200"/>
      <c r="AC58" s="200"/>
      <c r="AD58" s="200"/>
      <c r="AE58" s="200"/>
    </row>
    <row r="59" spans="2:31" ht="15.9" customHeight="1">
      <c r="B59" s="200"/>
      <c r="C59" s="250"/>
      <c r="D59" s="200"/>
      <c r="E59" s="200"/>
      <c r="F59" s="25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50"/>
      <c r="Y59" s="200"/>
      <c r="Z59" s="200"/>
      <c r="AA59" s="200"/>
      <c r="AB59" s="200"/>
      <c r="AC59" s="200"/>
      <c r="AD59" s="200"/>
      <c r="AE59" s="200"/>
    </row>
    <row r="60" spans="2:31" ht="15.9" customHeight="1">
      <c r="B60" s="200"/>
      <c r="C60" s="250"/>
      <c r="D60" s="200"/>
      <c r="E60" s="200"/>
      <c r="F60" s="25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50"/>
      <c r="Y60" s="200"/>
      <c r="Z60" s="200"/>
      <c r="AA60" s="200"/>
      <c r="AB60" s="200"/>
      <c r="AC60" s="200"/>
      <c r="AD60" s="200"/>
      <c r="AE60" s="200"/>
    </row>
    <row r="61" spans="2:31" ht="15.9" customHeight="1">
      <c r="B61" s="200"/>
      <c r="C61" s="250"/>
      <c r="D61" s="200"/>
      <c r="E61" s="200"/>
      <c r="F61" s="25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50"/>
      <c r="Y61" s="200"/>
      <c r="Z61" s="200"/>
      <c r="AA61" s="200"/>
      <c r="AB61" s="200"/>
      <c r="AC61" s="200"/>
      <c r="AD61" s="200"/>
      <c r="AE61" s="200"/>
    </row>
    <row r="62" spans="2:31" ht="15.9" customHeight="1">
      <c r="B62" s="200"/>
      <c r="C62" s="250"/>
      <c r="D62" s="200"/>
      <c r="E62" s="200"/>
      <c r="F62" s="25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50"/>
      <c r="Y62" s="200"/>
      <c r="Z62" s="200"/>
      <c r="AA62" s="200"/>
      <c r="AB62" s="200"/>
      <c r="AC62" s="200"/>
      <c r="AD62" s="200"/>
      <c r="AE62" s="200"/>
    </row>
    <row r="63" spans="2:31" ht="15.9" customHeight="1">
      <c r="B63" s="200"/>
      <c r="C63" s="250"/>
      <c r="D63" s="200"/>
      <c r="E63" s="200"/>
      <c r="F63" s="25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50"/>
      <c r="Y63" s="200"/>
      <c r="Z63" s="200"/>
      <c r="AA63" s="200"/>
      <c r="AB63" s="200"/>
      <c r="AC63" s="200"/>
      <c r="AD63" s="200"/>
      <c r="AE63" s="200"/>
    </row>
    <row r="64" spans="2:31" ht="15.9" customHeight="1">
      <c r="B64" s="200"/>
      <c r="C64" s="250"/>
      <c r="D64" s="200"/>
      <c r="E64" s="200"/>
      <c r="F64" s="25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50"/>
      <c r="Y64" s="200"/>
      <c r="Z64" s="200"/>
      <c r="AA64" s="200"/>
      <c r="AB64" s="200"/>
      <c r="AC64" s="200"/>
      <c r="AD64" s="200"/>
      <c r="AE64" s="200"/>
    </row>
    <row r="65" spans="2:31" ht="15.9" customHeight="1">
      <c r="B65" s="200"/>
      <c r="C65" s="250"/>
      <c r="D65" s="200"/>
      <c r="E65" s="200"/>
      <c r="F65" s="25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50"/>
      <c r="Y65" s="200"/>
      <c r="Z65" s="200"/>
      <c r="AA65" s="200"/>
      <c r="AB65" s="200"/>
      <c r="AC65" s="200"/>
      <c r="AD65" s="200"/>
      <c r="AE65" s="200"/>
    </row>
    <row r="66" spans="2:31" ht="15.9" customHeight="1">
      <c r="B66" s="200"/>
      <c r="C66" s="250"/>
      <c r="D66" s="200"/>
      <c r="E66" s="200"/>
      <c r="F66" s="25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50"/>
      <c r="Y66" s="200"/>
      <c r="Z66" s="200"/>
      <c r="AA66" s="200"/>
      <c r="AB66" s="200"/>
      <c r="AC66" s="200"/>
      <c r="AD66" s="200"/>
      <c r="AE66" s="200"/>
    </row>
    <row r="67" spans="2:31" ht="15.9" customHeight="1">
      <c r="B67" s="200"/>
      <c r="C67" s="250"/>
      <c r="D67" s="200"/>
      <c r="E67" s="200"/>
      <c r="F67" s="25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50"/>
      <c r="Y67" s="200"/>
      <c r="Z67" s="200"/>
      <c r="AA67" s="200"/>
      <c r="AB67" s="200"/>
      <c r="AC67" s="200"/>
      <c r="AD67" s="200"/>
      <c r="AE67" s="200"/>
    </row>
    <row r="68" spans="2:31" ht="15.9" customHeight="1">
      <c r="B68" s="200"/>
      <c r="C68" s="250"/>
      <c r="D68" s="200"/>
      <c r="E68" s="200"/>
      <c r="F68" s="25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50"/>
      <c r="Y68" s="200"/>
      <c r="Z68" s="200"/>
      <c r="AA68" s="200"/>
      <c r="AB68" s="200"/>
      <c r="AC68" s="200"/>
      <c r="AD68" s="200"/>
      <c r="AE68" s="200"/>
    </row>
    <row r="69" spans="2:31" ht="15.9" customHeight="1">
      <c r="B69" s="200"/>
      <c r="C69" s="250"/>
      <c r="D69" s="200"/>
      <c r="E69" s="200"/>
      <c r="F69" s="25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50"/>
      <c r="Y69" s="200"/>
      <c r="Z69" s="200"/>
      <c r="AA69" s="200"/>
      <c r="AB69" s="200"/>
      <c r="AC69" s="200"/>
      <c r="AD69" s="200"/>
      <c r="AE69" s="200"/>
    </row>
    <row r="70" spans="2:31" ht="15.9" customHeight="1">
      <c r="B70" s="200"/>
      <c r="C70" s="250"/>
      <c r="D70" s="200"/>
      <c r="E70" s="200"/>
      <c r="F70" s="25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50"/>
      <c r="Y70" s="200"/>
      <c r="Z70" s="200"/>
      <c r="AA70" s="200"/>
      <c r="AB70" s="200"/>
      <c r="AC70" s="200"/>
      <c r="AD70" s="200"/>
      <c r="AE70" s="200"/>
    </row>
    <row r="71" spans="2:31" ht="15.9" customHeight="1">
      <c r="B71" s="200"/>
      <c r="C71" s="250"/>
      <c r="D71" s="200"/>
      <c r="E71" s="200"/>
      <c r="F71" s="25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50"/>
      <c r="Y71" s="200"/>
      <c r="Z71" s="200"/>
      <c r="AA71" s="200"/>
      <c r="AB71" s="200"/>
      <c r="AC71" s="200"/>
      <c r="AD71" s="200"/>
      <c r="AE71" s="200"/>
    </row>
    <row r="72" spans="2:31" ht="15.9" customHeight="1">
      <c r="B72" s="200"/>
      <c r="C72" s="250"/>
      <c r="D72" s="200"/>
      <c r="E72" s="200"/>
      <c r="F72" s="25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50"/>
      <c r="Y72" s="200"/>
      <c r="Z72" s="200"/>
      <c r="AA72" s="200"/>
      <c r="AB72" s="200"/>
      <c r="AC72" s="200"/>
      <c r="AD72" s="200"/>
      <c r="AE72" s="200"/>
    </row>
    <row r="73" spans="2:31" ht="15.9" customHeight="1">
      <c r="B73" s="200"/>
      <c r="C73" s="250"/>
      <c r="D73" s="200"/>
      <c r="E73" s="200"/>
      <c r="F73" s="25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50"/>
      <c r="Y73" s="200"/>
      <c r="Z73" s="200"/>
      <c r="AA73" s="200"/>
      <c r="AB73" s="200"/>
      <c r="AC73" s="200"/>
      <c r="AD73" s="200"/>
      <c r="AE73" s="200"/>
    </row>
    <row r="74" spans="2:31" ht="15.9" customHeight="1">
      <c r="B74" s="200"/>
      <c r="C74" s="250"/>
      <c r="D74" s="200"/>
      <c r="E74" s="200"/>
      <c r="F74" s="25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200"/>
      <c r="X74" s="250"/>
      <c r="Y74" s="200"/>
      <c r="Z74" s="200"/>
      <c r="AA74" s="200"/>
      <c r="AB74" s="200"/>
      <c r="AC74" s="200"/>
      <c r="AD74" s="200"/>
      <c r="AE74" s="200"/>
    </row>
    <row r="75" spans="2:31" ht="15.9" customHeight="1">
      <c r="B75" s="200"/>
      <c r="C75" s="250"/>
      <c r="D75" s="200"/>
      <c r="E75" s="200"/>
      <c r="F75" s="25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50"/>
      <c r="Y75" s="200"/>
      <c r="Z75" s="200"/>
      <c r="AA75" s="200"/>
      <c r="AB75" s="200"/>
      <c r="AC75" s="200"/>
      <c r="AD75" s="200"/>
      <c r="AE75" s="200"/>
    </row>
    <row r="76" spans="2:31" ht="15.9" customHeight="1">
      <c r="B76" s="200"/>
      <c r="C76" s="250"/>
      <c r="D76" s="200"/>
      <c r="E76" s="200"/>
      <c r="F76" s="25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50"/>
      <c r="Y76" s="200"/>
      <c r="Z76" s="200"/>
      <c r="AA76" s="200"/>
      <c r="AB76" s="200"/>
      <c r="AC76" s="200"/>
      <c r="AD76" s="200"/>
      <c r="AE76" s="200"/>
    </row>
    <row r="77" spans="2:31" ht="15.9" customHeight="1">
      <c r="B77" s="200"/>
      <c r="C77" s="250"/>
      <c r="D77" s="200"/>
      <c r="E77" s="200"/>
      <c r="F77" s="25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0"/>
      <c r="W77" s="200"/>
      <c r="X77" s="250"/>
      <c r="Y77" s="200"/>
      <c r="Z77" s="200"/>
      <c r="AA77" s="200"/>
      <c r="AB77" s="200"/>
      <c r="AC77" s="200"/>
      <c r="AD77" s="200"/>
      <c r="AE77" s="200"/>
    </row>
    <row r="78" spans="2:31" ht="15.9" customHeight="1">
      <c r="B78" s="200"/>
      <c r="C78" s="250"/>
      <c r="D78" s="200"/>
      <c r="E78" s="200"/>
      <c r="F78" s="25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50"/>
      <c r="Y78" s="200"/>
      <c r="Z78" s="200"/>
      <c r="AA78" s="200"/>
      <c r="AB78" s="200"/>
      <c r="AC78" s="200"/>
      <c r="AD78" s="200"/>
      <c r="AE78" s="200"/>
    </row>
    <row r="79" spans="2:31" ht="15.9" customHeight="1">
      <c r="B79" s="200"/>
      <c r="C79" s="250"/>
      <c r="D79" s="200"/>
      <c r="E79" s="200"/>
      <c r="F79" s="25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50"/>
      <c r="Y79" s="200"/>
      <c r="Z79" s="200"/>
      <c r="AA79" s="200"/>
      <c r="AB79" s="200"/>
      <c r="AC79" s="200"/>
      <c r="AD79" s="200"/>
      <c r="AE79" s="200"/>
    </row>
    <row r="80" spans="2:31" ht="15.9" customHeight="1">
      <c r="B80" s="200"/>
      <c r="C80" s="250"/>
      <c r="D80" s="200"/>
      <c r="E80" s="200"/>
      <c r="F80" s="25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50"/>
      <c r="Y80" s="200"/>
      <c r="Z80" s="200"/>
      <c r="AA80" s="200"/>
      <c r="AB80" s="200"/>
      <c r="AC80" s="200"/>
      <c r="AD80" s="200"/>
      <c r="AE80" s="200"/>
    </row>
    <row r="81" spans="2:31" ht="15.9" customHeight="1">
      <c r="B81" s="200"/>
      <c r="C81" s="250"/>
      <c r="D81" s="200"/>
      <c r="E81" s="200"/>
      <c r="F81" s="25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50"/>
      <c r="Y81" s="200"/>
      <c r="Z81" s="200"/>
      <c r="AA81" s="200"/>
      <c r="AB81" s="200"/>
      <c r="AC81" s="200"/>
      <c r="AD81" s="200"/>
      <c r="AE81" s="200"/>
    </row>
    <row r="82" spans="2:31" ht="15.9" customHeight="1">
      <c r="B82" s="200"/>
      <c r="C82" s="250"/>
      <c r="D82" s="200"/>
      <c r="E82" s="200"/>
      <c r="F82" s="25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50"/>
      <c r="Y82" s="200"/>
      <c r="Z82" s="200"/>
      <c r="AA82" s="200"/>
      <c r="AB82" s="200"/>
      <c r="AC82" s="200"/>
      <c r="AD82" s="200"/>
      <c r="AE82" s="200"/>
    </row>
    <row r="83" spans="2:31" ht="15.9" customHeight="1">
      <c r="B83" s="200"/>
      <c r="C83" s="250"/>
      <c r="D83" s="200"/>
      <c r="E83" s="200"/>
      <c r="F83" s="25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50"/>
      <c r="Y83" s="200"/>
      <c r="Z83" s="200"/>
      <c r="AA83" s="200"/>
      <c r="AB83" s="200"/>
      <c r="AC83" s="200"/>
      <c r="AD83" s="200"/>
      <c r="AE83" s="200"/>
    </row>
    <row r="84" spans="2:31" ht="15.9" customHeight="1">
      <c r="B84" s="200"/>
      <c r="C84" s="250"/>
      <c r="D84" s="200"/>
      <c r="E84" s="200"/>
      <c r="F84" s="250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50"/>
      <c r="Y84" s="200"/>
      <c r="Z84" s="200"/>
      <c r="AA84" s="200"/>
      <c r="AB84" s="200"/>
      <c r="AC84" s="200"/>
      <c r="AD84" s="200"/>
      <c r="AE84" s="200"/>
    </row>
    <row r="85" spans="2:31" ht="15.9" customHeight="1">
      <c r="B85" s="200"/>
      <c r="C85" s="250"/>
      <c r="D85" s="200"/>
      <c r="E85" s="200"/>
      <c r="F85" s="25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50"/>
      <c r="Y85" s="200"/>
      <c r="Z85" s="200"/>
      <c r="AA85" s="200"/>
      <c r="AB85" s="200"/>
      <c r="AC85" s="200"/>
      <c r="AD85" s="200"/>
      <c r="AE85" s="200"/>
    </row>
    <row r="86" spans="2:31" ht="15.9" customHeight="1">
      <c r="B86" s="200"/>
      <c r="C86" s="250"/>
      <c r="D86" s="200"/>
      <c r="E86" s="200"/>
      <c r="F86" s="25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50"/>
      <c r="Y86" s="200"/>
      <c r="Z86" s="200"/>
      <c r="AA86" s="200"/>
      <c r="AB86" s="200"/>
      <c r="AC86" s="200"/>
      <c r="AD86" s="200"/>
      <c r="AE86" s="200"/>
    </row>
    <row r="87" spans="2:31" ht="15.9" customHeight="1">
      <c r="B87" s="200"/>
      <c r="C87" s="250"/>
      <c r="D87" s="200"/>
      <c r="E87" s="200"/>
      <c r="F87" s="25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50"/>
      <c r="Y87" s="200"/>
      <c r="Z87" s="200"/>
      <c r="AA87" s="200"/>
      <c r="AB87" s="200"/>
      <c r="AC87" s="200"/>
      <c r="AD87" s="200"/>
      <c r="AE87" s="200"/>
    </row>
    <row r="88" spans="2:31" ht="15.9" customHeight="1">
      <c r="B88" s="200"/>
      <c r="C88" s="250"/>
      <c r="D88" s="200"/>
      <c r="E88" s="200"/>
      <c r="F88" s="25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250"/>
      <c r="Y88" s="200"/>
      <c r="Z88" s="200"/>
      <c r="AA88" s="200"/>
      <c r="AB88" s="200"/>
      <c r="AC88" s="200"/>
      <c r="AD88" s="200"/>
      <c r="AE88" s="200"/>
    </row>
    <row r="89" spans="2:31" ht="15.9" customHeight="1">
      <c r="B89" s="200"/>
      <c r="C89" s="250"/>
      <c r="D89" s="200"/>
      <c r="E89" s="200"/>
      <c r="F89" s="25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X89" s="250"/>
      <c r="Y89" s="200"/>
      <c r="Z89" s="200"/>
      <c r="AA89" s="200"/>
      <c r="AB89" s="200"/>
      <c r="AC89" s="200"/>
      <c r="AD89" s="200"/>
      <c r="AE89" s="200"/>
    </row>
    <row r="90" spans="2:31" ht="15.9" customHeight="1">
      <c r="B90" s="200"/>
      <c r="C90" s="250"/>
      <c r="D90" s="200"/>
      <c r="E90" s="200"/>
      <c r="F90" s="250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200"/>
      <c r="W90" s="200"/>
      <c r="X90" s="250"/>
      <c r="Y90" s="200"/>
      <c r="Z90" s="200"/>
      <c r="AA90" s="200"/>
      <c r="AB90" s="200"/>
      <c r="AC90" s="200"/>
      <c r="AD90" s="200"/>
      <c r="AE90" s="200"/>
    </row>
    <row r="91" spans="2:31" ht="15.9" customHeight="1">
      <c r="B91" s="200"/>
      <c r="C91" s="250"/>
      <c r="D91" s="200"/>
      <c r="E91" s="200"/>
      <c r="F91" s="25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  <c r="X91" s="250"/>
      <c r="Y91" s="200"/>
      <c r="Z91" s="200"/>
      <c r="AA91" s="200"/>
      <c r="AB91" s="200"/>
      <c r="AC91" s="200"/>
      <c r="AD91" s="200"/>
      <c r="AE91" s="200"/>
    </row>
    <row r="92" spans="2:31" ht="15.9" customHeight="1">
      <c r="B92" s="200"/>
      <c r="C92" s="250"/>
      <c r="D92" s="200"/>
      <c r="E92" s="200"/>
      <c r="F92" s="25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50"/>
      <c r="Y92" s="200"/>
      <c r="Z92" s="200"/>
      <c r="AA92" s="200"/>
      <c r="AB92" s="200"/>
      <c r="AC92" s="200"/>
      <c r="AD92" s="200"/>
      <c r="AE92" s="200"/>
    </row>
    <row r="93" spans="2:31" ht="15.9" customHeight="1">
      <c r="B93" s="200"/>
      <c r="C93" s="250"/>
      <c r="D93" s="200"/>
      <c r="E93" s="200"/>
      <c r="F93" s="25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200"/>
      <c r="X93" s="250"/>
      <c r="Y93" s="200"/>
      <c r="Z93" s="200"/>
      <c r="AA93" s="200"/>
      <c r="AB93" s="200"/>
      <c r="AC93" s="200"/>
      <c r="AD93" s="200"/>
      <c r="AE93" s="200"/>
    </row>
    <row r="94" spans="2:31" ht="15.9" customHeight="1">
      <c r="B94" s="200"/>
      <c r="C94" s="250"/>
      <c r="D94" s="200"/>
      <c r="E94" s="200"/>
      <c r="F94" s="250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/>
      <c r="W94" s="200"/>
      <c r="X94" s="250"/>
      <c r="Y94" s="200"/>
      <c r="Z94" s="200"/>
      <c r="AA94" s="200"/>
      <c r="AB94" s="200"/>
      <c r="AC94" s="200"/>
      <c r="AD94" s="200"/>
      <c r="AE94" s="200"/>
    </row>
    <row r="95" spans="2:31" ht="15.9" customHeight="1">
      <c r="B95" s="200"/>
      <c r="C95" s="250"/>
      <c r="D95" s="200"/>
      <c r="E95" s="200"/>
      <c r="F95" s="25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50"/>
      <c r="Y95" s="200"/>
      <c r="Z95" s="200"/>
      <c r="AA95" s="200"/>
      <c r="AB95" s="200"/>
      <c r="AC95" s="200"/>
      <c r="AD95" s="200"/>
      <c r="AE95" s="200"/>
    </row>
    <row r="96" spans="2:31" ht="15.9" customHeight="1">
      <c r="B96" s="200"/>
      <c r="C96" s="250"/>
      <c r="D96" s="200"/>
      <c r="E96" s="200"/>
      <c r="F96" s="25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0"/>
      <c r="R96" s="200"/>
      <c r="S96" s="200"/>
      <c r="T96" s="200"/>
      <c r="U96" s="200"/>
      <c r="V96" s="200"/>
      <c r="W96" s="200"/>
      <c r="X96" s="250"/>
      <c r="Y96" s="200"/>
      <c r="Z96" s="200"/>
      <c r="AA96" s="200"/>
      <c r="AB96" s="200"/>
      <c r="AC96" s="200"/>
      <c r="AD96" s="200"/>
      <c r="AE96" s="200"/>
    </row>
    <row r="97" spans="2:31" ht="15.9" customHeight="1">
      <c r="B97" s="200"/>
      <c r="C97" s="250"/>
      <c r="D97" s="200"/>
      <c r="E97" s="200"/>
      <c r="F97" s="250"/>
      <c r="G97" s="200"/>
      <c r="H97" s="200"/>
      <c r="I97" s="200"/>
      <c r="J97" s="200"/>
      <c r="K97" s="200"/>
      <c r="L97" s="200"/>
      <c r="M97" s="200"/>
      <c r="N97" s="200"/>
      <c r="O97" s="200"/>
      <c r="P97" s="200"/>
      <c r="Q97" s="200"/>
      <c r="R97" s="200"/>
      <c r="S97" s="200"/>
      <c r="T97" s="200"/>
      <c r="U97" s="200"/>
      <c r="V97" s="200"/>
      <c r="W97" s="200"/>
      <c r="X97" s="250"/>
      <c r="Y97" s="200"/>
      <c r="Z97" s="200"/>
      <c r="AA97" s="200"/>
      <c r="AB97" s="200"/>
      <c r="AC97" s="200"/>
      <c r="AD97" s="200"/>
      <c r="AE97" s="200"/>
    </row>
    <row r="98" spans="2:31" ht="15.9" customHeight="1">
      <c r="B98" s="200"/>
      <c r="C98" s="250"/>
      <c r="D98" s="200"/>
      <c r="E98" s="200"/>
      <c r="F98" s="250"/>
      <c r="G98" s="200"/>
      <c r="H98" s="200"/>
      <c r="I98" s="200"/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200"/>
      <c r="X98" s="250"/>
      <c r="Y98" s="200"/>
      <c r="Z98" s="200"/>
      <c r="AA98" s="200"/>
      <c r="AB98" s="200"/>
      <c r="AC98" s="200"/>
      <c r="AD98" s="200"/>
      <c r="AE98" s="200"/>
    </row>
    <row r="99" spans="2:31" ht="15.9" customHeight="1">
      <c r="B99" s="200"/>
      <c r="C99" s="250"/>
      <c r="D99" s="200"/>
      <c r="E99" s="200"/>
      <c r="F99" s="250"/>
      <c r="G99" s="200"/>
      <c r="H99" s="200"/>
      <c r="I99" s="200"/>
      <c r="J99" s="200"/>
      <c r="K99" s="200"/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0"/>
      <c r="W99" s="200"/>
      <c r="X99" s="250"/>
      <c r="Y99" s="200"/>
      <c r="Z99" s="200"/>
      <c r="AA99" s="200"/>
      <c r="AB99" s="200"/>
      <c r="AC99" s="200"/>
      <c r="AD99" s="200"/>
      <c r="AE99" s="200"/>
    </row>
    <row r="100" spans="2:31" ht="15.9" customHeight="1">
      <c r="B100" s="200"/>
      <c r="C100" s="250"/>
      <c r="D100" s="200"/>
      <c r="E100" s="200"/>
      <c r="F100" s="250"/>
      <c r="G100" s="200"/>
      <c r="H100" s="200"/>
      <c r="I100" s="200"/>
      <c r="J100" s="200"/>
      <c r="K100" s="200"/>
      <c r="L100" s="200"/>
      <c r="M100" s="200"/>
      <c r="N100" s="200"/>
      <c r="O100" s="200"/>
      <c r="P100" s="200"/>
      <c r="Q100" s="200"/>
      <c r="R100" s="200"/>
      <c r="S100" s="200"/>
      <c r="T100" s="200"/>
      <c r="U100" s="200"/>
      <c r="V100" s="200"/>
      <c r="W100" s="200"/>
      <c r="X100" s="250"/>
      <c r="Y100" s="200"/>
      <c r="Z100" s="200"/>
      <c r="AA100" s="200"/>
      <c r="AB100" s="200"/>
      <c r="AC100" s="200"/>
      <c r="AD100" s="200"/>
      <c r="AE100" s="200"/>
    </row>
    <row r="101" spans="2:31" ht="15.9" customHeight="1">
      <c r="B101" s="200"/>
      <c r="C101" s="250"/>
      <c r="D101" s="200"/>
      <c r="E101" s="200"/>
      <c r="F101" s="250"/>
      <c r="G101" s="200"/>
      <c r="H101" s="200"/>
      <c r="I101" s="200"/>
      <c r="J101" s="200"/>
      <c r="K101" s="200"/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  <c r="V101" s="200"/>
      <c r="W101" s="200"/>
      <c r="X101" s="250"/>
      <c r="Y101" s="200"/>
      <c r="Z101" s="200"/>
      <c r="AA101" s="200"/>
      <c r="AB101" s="200"/>
      <c r="AC101" s="200"/>
      <c r="AD101" s="200"/>
      <c r="AE101" s="200"/>
    </row>
    <row r="102" spans="2:31" ht="15.9" customHeight="1">
      <c r="B102" s="200"/>
      <c r="C102" s="250"/>
      <c r="D102" s="200"/>
      <c r="E102" s="200"/>
      <c r="F102" s="25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200"/>
      <c r="X102" s="250"/>
      <c r="Y102" s="200"/>
      <c r="Z102" s="200"/>
      <c r="AA102" s="200"/>
      <c r="AB102" s="200"/>
      <c r="AC102" s="200"/>
      <c r="AD102" s="200"/>
      <c r="AE102" s="200"/>
    </row>
    <row r="103" spans="2:31" ht="15.9" customHeight="1">
      <c r="B103" s="200"/>
      <c r="C103" s="250"/>
      <c r="D103" s="200"/>
      <c r="E103" s="200"/>
      <c r="F103" s="25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50"/>
      <c r="Y103" s="200"/>
      <c r="Z103" s="200"/>
      <c r="AA103" s="200"/>
      <c r="AB103" s="200"/>
      <c r="AC103" s="200"/>
      <c r="AD103" s="200"/>
      <c r="AE103" s="200"/>
    </row>
    <row r="104" spans="2:31" ht="15.9" customHeight="1">
      <c r="B104" s="200"/>
      <c r="C104" s="250"/>
      <c r="D104" s="200"/>
      <c r="E104" s="200"/>
      <c r="F104" s="250"/>
      <c r="G104" s="200"/>
      <c r="H104" s="200"/>
      <c r="I104" s="200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200"/>
      <c r="X104" s="250"/>
      <c r="Y104" s="200"/>
      <c r="Z104" s="200"/>
      <c r="AA104" s="200"/>
      <c r="AB104" s="200"/>
      <c r="AC104" s="200"/>
      <c r="AD104" s="200"/>
      <c r="AE104" s="200"/>
    </row>
    <row r="105" spans="2:31" ht="15.9" customHeight="1">
      <c r="B105" s="200"/>
      <c r="C105" s="250"/>
      <c r="D105" s="200"/>
      <c r="E105" s="200"/>
      <c r="F105" s="25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  <c r="X105" s="250"/>
      <c r="Y105" s="200"/>
      <c r="Z105" s="200"/>
      <c r="AA105" s="200"/>
      <c r="AB105" s="200"/>
      <c r="AC105" s="200"/>
      <c r="AD105" s="200"/>
      <c r="AE105" s="200"/>
    </row>
    <row r="106" spans="2:31" ht="15.9" customHeight="1">
      <c r="B106" s="200"/>
      <c r="C106" s="250"/>
      <c r="D106" s="200"/>
      <c r="E106" s="200"/>
      <c r="F106" s="250"/>
      <c r="G106" s="200"/>
      <c r="H106" s="200"/>
      <c r="I106" s="200"/>
      <c r="J106" s="200"/>
      <c r="K106" s="200"/>
      <c r="L106" s="200"/>
      <c r="M106" s="200"/>
      <c r="N106" s="200"/>
      <c r="O106" s="200"/>
      <c r="P106" s="200"/>
      <c r="Q106" s="200"/>
      <c r="R106" s="200"/>
      <c r="S106" s="200"/>
      <c r="T106" s="200"/>
      <c r="U106" s="200"/>
      <c r="V106" s="200"/>
      <c r="W106" s="200"/>
      <c r="X106" s="250"/>
      <c r="Y106" s="200"/>
      <c r="Z106" s="200"/>
      <c r="AA106" s="200"/>
      <c r="AB106" s="200"/>
      <c r="AC106" s="200"/>
      <c r="AD106" s="200"/>
      <c r="AE106" s="200"/>
    </row>
    <row r="107" spans="2:31" ht="15.9" customHeight="1">
      <c r="B107" s="200"/>
      <c r="C107" s="250"/>
      <c r="D107" s="200"/>
      <c r="E107" s="200"/>
      <c r="F107" s="25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  <c r="T107" s="200"/>
      <c r="U107" s="200"/>
      <c r="V107" s="200"/>
      <c r="W107" s="200"/>
      <c r="X107" s="250"/>
      <c r="Y107" s="200"/>
      <c r="Z107" s="200"/>
      <c r="AA107" s="200"/>
      <c r="AB107" s="200"/>
      <c r="AC107" s="200"/>
      <c r="AD107" s="200"/>
      <c r="AE107" s="200"/>
    </row>
    <row r="108" spans="2:31" ht="15.9" customHeight="1">
      <c r="B108" s="200"/>
      <c r="C108" s="250"/>
      <c r="D108" s="200"/>
      <c r="E108" s="200"/>
      <c r="F108" s="250"/>
      <c r="G108" s="200"/>
      <c r="H108" s="200"/>
      <c r="I108" s="200"/>
      <c r="J108" s="200"/>
      <c r="K108" s="200"/>
      <c r="L108" s="200"/>
      <c r="M108" s="200"/>
      <c r="N108" s="200"/>
      <c r="O108" s="200"/>
      <c r="P108" s="200"/>
      <c r="Q108" s="200"/>
      <c r="R108" s="200"/>
      <c r="S108" s="200"/>
      <c r="T108" s="200"/>
      <c r="U108" s="200"/>
      <c r="V108" s="200"/>
      <c r="W108" s="200"/>
      <c r="X108" s="250"/>
      <c r="Y108" s="200"/>
      <c r="Z108" s="200"/>
      <c r="AA108" s="200"/>
      <c r="AB108" s="200"/>
      <c r="AC108" s="200"/>
      <c r="AD108" s="200"/>
      <c r="AE108" s="200"/>
    </row>
    <row r="109" spans="2:31" ht="15.9" customHeight="1">
      <c r="B109" s="200"/>
      <c r="C109" s="250"/>
      <c r="D109" s="200"/>
      <c r="E109" s="200"/>
      <c r="F109" s="250"/>
      <c r="G109" s="200"/>
      <c r="H109" s="200"/>
      <c r="I109" s="200"/>
      <c r="J109" s="200"/>
      <c r="K109" s="200"/>
      <c r="L109" s="200"/>
      <c r="M109" s="200"/>
      <c r="N109" s="200"/>
      <c r="O109" s="200"/>
      <c r="P109" s="200"/>
      <c r="Q109" s="200"/>
      <c r="R109" s="200"/>
      <c r="S109" s="200"/>
      <c r="T109" s="200"/>
      <c r="U109" s="200"/>
      <c r="V109" s="200"/>
      <c r="W109" s="200"/>
      <c r="X109" s="250"/>
      <c r="Y109" s="200"/>
      <c r="Z109" s="200"/>
      <c r="AA109" s="200"/>
      <c r="AB109" s="200"/>
      <c r="AC109" s="200"/>
      <c r="AD109" s="200"/>
      <c r="AE109" s="200"/>
    </row>
    <row r="110" spans="2:31" ht="15.9" customHeight="1">
      <c r="B110" s="200"/>
      <c r="C110" s="250"/>
      <c r="D110" s="200"/>
      <c r="E110" s="200"/>
      <c r="F110" s="250"/>
      <c r="G110" s="200"/>
      <c r="H110" s="200"/>
      <c r="I110" s="200"/>
      <c r="J110" s="200"/>
      <c r="K110" s="200"/>
      <c r="L110" s="200"/>
      <c r="M110" s="200"/>
      <c r="N110" s="200"/>
      <c r="O110" s="200"/>
      <c r="P110" s="200"/>
      <c r="Q110" s="200"/>
      <c r="R110" s="200"/>
      <c r="S110" s="200"/>
      <c r="T110" s="200"/>
      <c r="U110" s="200"/>
      <c r="V110" s="200"/>
      <c r="W110" s="200"/>
      <c r="X110" s="250"/>
      <c r="Y110" s="200"/>
      <c r="Z110" s="200"/>
      <c r="AA110" s="200"/>
      <c r="AB110" s="200"/>
      <c r="AC110" s="200"/>
      <c r="AD110" s="200"/>
      <c r="AE110" s="200"/>
    </row>
    <row r="111" spans="2:31" ht="15.9" customHeight="1">
      <c r="B111" s="200"/>
      <c r="C111" s="250"/>
      <c r="D111" s="200"/>
      <c r="E111" s="200"/>
      <c r="F111" s="250"/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200"/>
      <c r="X111" s="250"/>
      <c r="Y111" s="200"/>
      <c r="Z111" s="200"/>
      <c r="AA111" s="200"/>
      <c r="AB111" s="200"/>
      <c r="AC111" s="200"/>
      <c r="AD111" s="200"/>
      <c r="AE111" s="200"/>
    </row>
    <row r="112" spans="2:31" ht="15.9" customHeight="1">
      <c r="B112" s="200"/>
      <c r="C112" s="250"/>
      <c r="D112" s="200"/>
      <c r="E112" s="200"/>
      <c r="F112" s="250"/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  <c r="Q112" s="200"/>
      <c r="R112" s="200"/>
      <c r="S112" s="200"/>
      <c r="T112" s="200"/>
      <c r="U112" s="200"/>
      <c r="V112" s="200"/>
      <c r="W112" s="200"/>
      <c r="X112" s="250"/>
      <c r="Y112" s="200"/>
      <c r="Z112" s="200"/>
      <c r="AA112" s="200"/>
      <c r="AB112" s="200"/>
      <c r="AC112" s="200"/>
      <c r="AD112" s="200"/>
      <c r="AE112" s="200"/>
    </row>
    <row r="113" spans="2:31" ht="15.9" customHeight="1">
      <c r="B113" s="200"/>
      <c r="C113" s="250"/>
      <c r="D113" s="200"/>
      <c r="E113" s="200"/>
      <c r="F113" s="250"/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0"/>
      <c r="W113" s="200"/>
      <c r="X113" s="250"/>
      <c r="Y113" s="200"/>
      <c r="Z113" s="200"/>
      <c r="AA113" s="200"/>
      <c r="AB113" s="200"/>
      <c r="AC113" s="200"/>
      <c r="AD113" s="200"/>
      <c r="AE113" s="200"/>
    </row>
    <row r="114" spans="2:31" ht="15.9" customHeight="1">
      <c r="B114" s="200"/>
      <c r="C114" s="250"/>
      <c r="D114" s="200"/>
      <c r="E114" s="200"/>
      <c r="F114" s="250"/>
      <c r="G114" s="200"/>
      <c r="H114" s="200"/>
      <c r="I114" s="200"/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200"/>
      <c r="X114" s="250"/>
      <c r="Y114" s="200"/>
      <c r="Z114" s="200"/>
      <c r="AA114" s="200"/>
      <c r="AB114" s="200"/>
      <c r="AC114" s="200"/>
      <c r="AD114" s="200"/>
      <c r="AE114" s="200"/>
    </row>
    <row r="115" spans="2:31" ht="15.9" customHeight="1">
      <c r="B115" s="200"/>
      <c r="C115" s="250"/>
      <c r="D115" s="200"/>
      <c r="E115" s="200"/>
      <c r="F115" s="25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  <c r="V115" s="200"/>
      <c r="W115" s="200"/>
      <c r="X115" s="250"/>
      <c r="Y115" s="200"/>
      <c r="Z115" s="200"/>
      <c r="AA115" s="200"/>
      <c r="AB115" s="200"/>
      <c r="AC115" s="200"/>
      <c r="AD115" s="200"/>
      <c r="AE115" s="200"/>
    </row>
    <row r="116" spans="2:31" ht="15.9" customHeight="1">
      <c r="B116" s="200"/>
      <c r="C116" s="250"/>
      <c r="D116" s="200"/>
      <c r="E116" s="200"/>
      <c r="F116" s="25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  <c r="Q116" s="200"/>
      <c r="R116" s="200"/>
      <c r="S116" s="200"/>
      <c r="T116" s="200"/>
      <c r="U116" s="200"/>
      <c r="V116" s="200"/>
      <c r="W116" s="200"/>
      <c r="X116" s="250"/>
      <c r="Y116" s="200"/>
      <c r="Z116" s="200"/>
      <c r="AA116" s="200"/>
      <c r="AB116" s="200"/>
      <c r="AC116" s="200"/>
      <c r="AD116" s="200"/>
      <c r="AE116" s="200"/>
    </row>
    <row r="117" spans="2:31" ht="15.9" customHeight="1">
      <c r="B117" s="200"/>
      <c r="C117" s="250"/>
      <c r="D117" s="200"/>
      <c r="E117" s="200"/>
      <c r="F117" s="250"/>
      <c r="G117" s="200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  <c r="R117" s="200"/>
      <c r="S117" s="200"/>
      <c r="T117" s="200"/>
      <c r="U117" s="200"/>
      <c r="V117" s="200"/>
      <c r="W117" s="200"/>
      <c r="X117" s="250"/>
      <c r="Y117" s="200"/>
      <c r="Z117" s="200"/>
      <c r="AA117" s="200"/>
      <c r="AB117" s="200"/>
      <c r="AC117" s="200"/>
      <c r="AD117" s="200"/>
      <c r="AE117" s="200"/>
    </row>
    <row r="118" spans="2:31" ht="15.9" customHeight="1">
      <c r="B118" s="200"/>
      <c r="C118" s="250"/>
      <c r="D118" s="200"/>
      <c r="E118" s="200"/>
      <c r="F118" s="25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50"/>
      <c r="Y118" s="200"/>
      <c r="Z118" s="200"/>
      <c r="AA118" s="200"/>
      <c r="AB118" s="200"/>
      <c r="AC118" s="200"/>
      <c r="AD118" s="200"/>
      <c r="AE118" s="200"/>
    </row>
    <row r="119" spans="2:31" ht="15.9" customHeight="1">
      <c r="B119" s="200"/>
      <c r="C119" s="250"/>
      <c r="D119" s="200"/>
      <c r="E119" s="200"/>
      <c r="F119" s="25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0"/>
      <c r="W119" s="200"/>
      <c r="X119" s="250"/>
      <c r="Y119" s="200"/>
      <c r="Z119" s="200"/>
      <c r="AA119" s="200"/>
      <c r="AB119" s="200"/>
      <c r="AC119" s="200"/>
      <c r="AD119" s="200"/>
      <c r="AE119" s="200"/>
    </row>
    <row r="120" spans="2:31" ht="15.9" customHeight="1">
      <c r="B120" s="200"/>
      <c r="C120" s="250"/>
      <c r="D120" s="200"/>
      <c r="E120" s="200"/>
      <c r="F120" s="25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0"/>
      <c r="W120" s="200"/>
      <c r="X120" s="250"/>
      <c r="Y120" s="200"/>
      <c r="Z120" s="200"/>
      <c r="AA120" s="200"/>
      <c r="AB120" s="200"/>
      <c r="AC120" s="200"/>
      <c r="AD120" s="200"/>
      <c r="AE120" s="200"/>
    </row>
    <row r="121" spans="2:31" ht="15.9" customHeight="1">
      <c r="B121" s="200"/>
      <c r="C121" s="250"/>
      <c r="D121" s="200"/>
      <c r="E121" s="200"/>
      <c r="F121" s="25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50"/>
      <c r="Y121" s="200"/>
      <c r="Z121" s="200"/>
      <c r="AA121" s="200"/>
      <c r="AB121" s="200"/>
      <c r="AC121" s="200"/>
      <c r="AD121" s="200"/>
      <c r="AE121" s="200"/>
    </row>
    <row r="122" spans="2:31" ht="15.9" customHeight="1">
      <c r="B122" s="200"/>
      <c r="C122" s="250"/>
      <c r="D122" s="200"/>
      <c r="E122" s="200"/>
      <c r="F122" s="25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50"/>
      <c r="Y122" s="200"/>
      <c r="Z122" s="200"/>
      <c r="AA122" s="200"/>
      <c r="AB122" s="200"/>
      <c r="AC122" s="200"/>
      <c r="AD122" s="200"/>
      <c r="AE122" s="200"/>
    </row>
    <row r="123" spans="2:31" ht="15.9" customHeight="1">
      <c r="B123" s="200"/>
      <c r="C123" s="250"/>
      <c r="D123" s="200"/>
      <c r="E123" s="200"/>
      <c r="F123" s="25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50"/>
      <c r="Y123" s="200"/>
      <c r="Z123" s="200"/>
      <c r="AA123" s="200"/>
      <c r="AB123" s="200"/>
      <c r="AC123" s="200"/>
      <c r="AD123" s="200"/>
      <c r="AE123" s="200"/>
    </row>
    <row r="124" spans="2:31" ht="15.9" customHeight="1">
      <c r="B124" s="200"/>
      <c r="C124" s="250"/>
      <c r="D124" s="200"/>
      <c r="E124" s="200"/>
      <c r="F124" s="25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50"/>
      <c r="Y124" s="200"/>
      <c r="Z124" s="200"/>
      <c r="AA124" s="200"/>
      <c r="AB124" s="200"/>
      <c r="AC124" s="200"/>
      <c r="AD124" s="200"/>
      <c r="AE124" s="200"/>
    </row>
    <row r="125" spans="2:31" ht="15.9" customHeight="1">
      <c r="B125" s="200"/>
      <c r="C125" s="250"/>
      <c r="D125" s="200"/>
      <c r="E125" s="200"/>
      <c r="F125" s="25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50"/>
      <c r="Y125" s="200"/>
      <c r="Z125" s="200"/>
      <c r="AA125" s="200"/>
      <c r="AB125" s="200"/>
      <c r="AC125" s="200"/>
      <c r="AD125" s="200"/>
      <c r="AE125" s="200"/>
    </row>
    <row r="126" spans="2:31" ht="15.9" customHeight="1">
      <c r="B126" s="200"/>
      <c r="C126" s="250"/>
      <c r="D126" s="200"/>
      <c r="E126" s="200"/>
      <c r="F126" s="25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0"/>
      <c r="X126" s="250"/>
      <c r="Y126" s="200"/>
      <c r="Z126" s="200"/>
      <c r="AA126" s="200"/>
      <c r="AB126" s="200"/>
      <c r="AC126" s="200"/>
      <c r="AD126" s="200"/>
      <c r="AE126" s="200"/>
    </row>
    <row r="127" spans="2:31" ht="15.9" customHeight="1">
      <c r="B127" s="200"/>
      <c r="C127" s="250"/>
      <c r="D127" s="200"/>
      <c r="E127" s="200"/>
      <c r="F127" s="25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50"/>
      <c r="Y127" s="200"/>
      <c r="Z127" s="200"/>
      <c r="AA127" s="200"/>
      <c r="AB127" s="200"/>
      <c r="AC127" s="200"/>
      <c r="AD127" s="200"/>
      <c r="AE127" s="200"/>
    </row>
    <row r="128" spans="2:31" ht="15.9" customHeight="1">
      <c r="B128" s="200"/>
      <c r="C128" s="250"/>
      <c r="D128" s="200"/>
      <c r="E128" s="200"/>
      <c r="F128" s="25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200"/>
      <c r="X128" s="250"/>
      <c r="Y128" s="200"/>
      <c r="Z128" s="200"/>
      <c r="AA128" s="200"/>
      <c r="AB128" s="200"/>
      <c r="AC128" s="200"/>
      <c r="AD128" s="200"/>
      <c r="AE128" s="200"/>
    </row>
    <row r="129" spans="2:31" ht="15.9" customHeight="1">
      <c r="B129" s="200"/>
      <c r="C129" s="250"/>
      <c r="D129" s="200"/>
      <c r="E129" s="200"/>
      <c r="F129" s="25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200"/>
      <c r="X129" s="250"/>
      <c r="Y129" s="200"/>
      <c r="Z129" s="200"/>
      <c r="AA129" s="200"/>
      <c r="AB129" s="200"/>
      <c r="AC129" s="200"/>
      <c r="AD129" s="200"/>
      <c r="AE129" s="200"/>
    </row>
    <row r="130" spans="2:31" ht="15.9" customHeight="1">
      <c r="B130" s="200"/>
      <c r="C130" s="250"/>
      <c r="D130" s="200"/>
      <c r="E130" s="200"/>
      <c r="F130" s="250"/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200"/>
      <c r="W130" s="200"/>
      <c r="X130" s="250"/>
      <c r="Y130" s="200"/>
      <c r="Z130" s="200"/>
      <c r="AA130" s="200"/>
      <c r="AB130" s="200"/>
      <c r="AC130" s="200"/>
      <c r="AD130" s="200"/>
      <c r="AE130" s="200"/>
    </row>
    <row r="131" spans="2:31" ht="15.9" customHeight="1">
      <c r="B131" s="200"/>
      <c r="C131" s="250"/>
      <c r="D131" s="200"/>
      <c r="E131" s="200"/>
      <c r="F131" s="25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200"/>
      <c r="R131" s="200"/>
      <c r="S131" s="200"/>
      <c r="T131" s="200"/>
      <c r="U131" s="200"/>
      <c r="V131" s="200"/>
      <c r="W131" s="200"/>
      <c r="X131" s="250"/>
      <c r="Y131" s="200"/>
      <c r="Z131" s="200"/>
      <c r="AA131" s="200"/>
      <c r="AB131" s="200"/>
      <c r="AC131" s="200"/>
      <c r="AD131" s="200"/>
      <c r="AE131" s="200"/>
    </row>
    <row r="132" spans="2:31" ht="15.9" customHeight="1">
      <c r="B132" s="200"/>
      <c r="C132" s="250"/>
      <c r="D132" s="200"/>
      <c r="E132" s="200"/>
      <c r="F132" s="250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  <c r="Q132" s="200"/>
      <c r="R132" s="200"/>
      <c r="S132" s="200"/>
      <c r="T132" s="200"/>
      <c r="U132" s="200"/>
      <c r="V132" s="200"/>
      <c r="W132" s="200"/>
      <c r="X132" s="250"/>
      <c r="Y132" s="200"/>
      <c r="Z132" s="200"/>
      <c r="AA132" s="200"/>
      <c r="AB132" s="200"/>
      <c r="AC132" s="200"/>
      <c r="AD132" s="200"/>
      <c r="AE132" s="200"/>
    </row>
    <row r="133" spans="2:31" ht="15.9" customHeight="1">
      <c r="B133" s="200"/>
      <c r="C133" s="250"/>
      <c r="D133" s="200"/>
      <c r="E133" s="200"/>
      <c r="F133" s="250"/>
      <c r="G133" s="200"/>
      <c r="H133" s="200"/>
      <c r="I133" s="200"/>
      <c r="J133" s="200"/>
      <c r="K133" s="200"/>
      <c r="L133" s="200"/>
      <c r="M133" s="200"/>
      <c r="N133" s="200"/>
      <c r="O133" s="200"/>
      <c r="P133" s="200"/>
      <c r="Q133" s="200"/>
      <c r="R133" s="200"/>
      <c r="S133" s="200"/>
      <c r="T133" s="200"/>
      <c r="U133" s="200"/>
      <c r="V133" s="200"/>
      <c r="W133" s="200"/>
      <c r="X133" s="250"/>
      <c r="Y133" s="200"/>
      <c r="Z133" s="200"/>
      <c r="AA133" s="200"/>
      <c r="AB133" s="200"/>
      <c r="AC133" s="200"/>
      <c r="AD133" s="200"/>
      <c r="AE133" s="200"/>
    </row>
    <row r="134" spans="2:31" ht="15.9" customHeight="1">
      <c r="B134" s="200"/>
      <c r="C134" s="250"/>
      <c r="D134" s="200"/>
      <c r="E134" s="200"/>
      <c r="F134" s="25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200"/>
      <c r="R134" s="200"/>
      <c r="S134" s="200"/>
      <c r="T134" s="200"/>
      <c r="U134" s="200"/>
      <c r="V134" s="200"/>
      <c r="W134" s="200"/>
      <c r="X134" s="250"/>
      <c r="Y134" s="200"/>
      <c r="Z134" s="200"/>
      <c r="AA134" s="200"/>
      <c r="AB134" s="200"/>
      <c r="AC134" s="200"/>
      <c r="AD134" s="200"/>
      <c r="AE134" s="200"/>
    </row>
    <row r="135" spans="2:31" ht="15.9" customHeight="1">
      <c r="B135" s="200"/>
      <c r="C135" s="250"/>
      <c r="D135" s="200"/>
      <c r="E135" s="200"/>
      <c r="F135" s="25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00"/>
      <c r="T135" s="200"/>
      <c r="U135" s="200"/>
      <c r="V135" s="200"/>
      <c r="W135" s="200"/>
      <c r="X135" s="250"/>
      <c r="Y135" s="200"/>
      <c r="Z135" s="200"/>
      <c r="AA135" s="200"/>
      <c r="AB135" s="200"/>
      <c r="AC135" s="200"/>
      <c r="AD135" s="200"/>
      <c r="AE135" s="200"/>
    </row>
    <row r="136" spans="2:31" ht="15.9" customHeight="1">
      <c r="B136" s="200"/>
      <c r="C136" s="250"/>
      <c r="D136" s="200"/>
      <c r="E136" s="200"/>
      <c r="F136" s="250"/>
      <c r="G136" s="200"/>
      <c r="H136" s="200"/>
      <c r="I136" s="200"/>
      <c r="J136" s="200"/>
      <c r="K136" s="200"/>
      <c r="L136" s="200"/>
      <c r="M136" s="200"/>
      <c r="N136" s="200"/>
      <c r="O136" s="200"/>
      <c r="P136" s="200"/>
      <c r="Q136" s="200"/>
      <c r="R136" s="200"/>
      <c r="S136" s="200"/>
      <c r="T136" s="200"/>
      <c r="U136" s="200"/>
      <c r="V136" s="200"/>
      <c r="W136" s="200"/>
      <c r="X136" s="250"/>
      <c r="Y136" s="200"/>
      <c r="Z136" s="200"/>
      <c r="AA136" s="200"/>
      <c r="AB136" s="200"/>
      <c r="AC136" s="200"/>
      <c r="AD136" s="200"/>
      <c r="AE136" s="200"/>
    </row>
    <row r="137" spans="2:31" ht="15.9" customHeight="1">
      <c r="B137" s="200"/>
      <c r="C137" s="250"/>
      <c r="D137" s="200"/>
      <c r="E137" s="200"/>
      <c r="F137" s="250"/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T137" s="200"/>
      <c r="U137" s="200"/>
      <c r="V137" s="200"/>
      <c r="W137" s="200"/>
      <c r="X137" s="250"/>
      <c r="Y137" s="200"/>
      <c r="Z137" s="200"/>
      <c r="AA137" s="200"/>
      <c r="AB137" s="200"/>
      <c r="AC137" s="200"/>
      <c r="AD137" s="200"/>
      <c r="AE137" s="200"/>
    </row>
    <row r="138" spans="2:31" ht="15.9" customHeight="1">
      <c r="B138" s="200"/>
      <c r="C138" s="250"/>
      <c r="D138" s="200"/>
      <c r="E138" s="200"/>
      <c r="F138" s="250"/>
      <c r="G138" s="200"/>
      <c r="H138" s="200"/>
      <c r="I138" s="200"/>
      <c r="J138" s="200"/>
      <c r="K138" s="200"/>
      <c r="L138" s="200"/>
      <c r="M138" s="200"/>
      <c r="N138" s="200"/>
      <c r="O138" s="200"/>
      <c r="P138" s="200"/>
      <c r="Q138" s="200"/>
      <c r="R138" s="200"/>
      <c r="S138" s="200"/>
      <c r="T138" s="200"/>
      <c r="U138" s="200"/>
      <c r="V138" s="200"/>
      <c r="W138" s="200"/>
      <c r="X138" s="250"/>
      <c r="Y138" s="200"/>
      <c r="Z138" s="200"/>
      <c r="AA138" s="200"/>
      <c r="AB138" s="200"/>
      <c r="AC138" s="200"/>
      <c r="AD138" s="200"/>
      <c r="AE138" s="200"/>
    </row>
    <row r="139" spans="2:31" ht="15.9" customHeight="1">
      <c r="B139" s="200"/>
      <c r="C139" s="250"/>
      <c r="D139" s="200"/>
      <c r="E139" s="200"/>
      <c r="F139" s="25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  <c r="Q139" s="200"/>
      <c r="R139" s="200"/>
      <c r="S139" s="200"/>
      <c r="T139" s="200"/>
      <c r="U139" s="200"/>
      <c r="V139" s="200"/>
      <c r="W139" s="200"/>
      <c r="X139" s="250"/>
      <c r="Y139" s="200"/>
      <c r="Z139" s="200"/>
      <c r="AA139" s="200"/>
      <c r="AB139" s="200"/>
      <c r="AC139" s="200"/>
      <c r="AD139" s="200"/>
      <c r="AE139" s="200"/>
    </row>
    <row r="140" spans="2:31" ht="15.9" customHeight="1">
      <c r="B140" s="200"/>
      <c r="C140" s="250"/>
      <c r="D140" s="200"/>
      <c r="E140" s="200"/>
      <c r="F140" s="250"/>
      <c r="G140" s="200"/>
      <c r="H140" s="200"/>
      <c r="I140" s="200"/>
      <c r="J140" s="200"/>
      <c r="K140" s="200"/>
      <c r="L140" s="200"/>
      <c r="M140" s="200"/>
      <c r="N140" s="200"/>
      <c r="O140" s="200"/>
      <c r="P140" s="200"/>
      <c r="Q140" s="200"/>
      <c r="R140" s="200"/>
      <c r="S140" s="200"/>
      <c r="T140" s="200"/>
      <c r="U140" s="200"/>
      <c r="V140" s="200"/>
      <c r="W140" s="200"/>
      <c r="X140" s="250"/>
      <c r="Y140" s="200"/>
      <c r="Z140" s="200"/>
      <c r="AA140" s="200"/>
      <c r="AB140" s="200"/>
      <c r="AC140" s="200"/>
      <c r="AD140" s="200"/>
      <c r="AE140" s="200"/>
    </row>
    <row r="141" spans="2:31" ht="15.9" customHeight="1">
      <c r="B141" s="200"/>
      <c r="C141" s="250"/>
      <c r="D141" s="200"/>
      <c r="E141" s="200"/>
      <c r="F141" s="250"/>
      <c r="G141" s="200"/>
      <c r="H141" s="200"/>
      <c r="I141" s="200"/>
      <c r="J141" s="200"/>
      <c r="K141" s="200"/>
      <c r="L141" s="200"/>
      <c r="M141" s="200"/>
      <c r="N141" s="200"/>
      <c r="O141" s="200"/>
      <c r="P141" s="200"/>
      <c r="Q141" s="200"/>
      <c r="R141" s="200"/>
      <c r="S141" s="200"/>
      <c r="T141" s="200"/>
      <c r="U141" s="200"/>
      <c r="V141" s="200"/>
      <c r="W141" s="200"/>
      <c r="X141" s="250"/>
      <c r="Y141" s="200"/>
      <c r="Z141" s="200"/>
      <c r="AA141" s="200"/>
      <c r="AB141" s="200"/>
      <c r="AC141" s="200"/>
      <c r="AD141" s="200"/>
      <c r="AE141" s="200"/>
    </row>
    <row r="142" spans="2:31" ht="15.9" customHeight="1">
      <c r="B142" s="200"/>
      <c r="C142" s="250"/>
      <c r="D142" s="200"/>
      <c r="E142" s="200"/>
      <c r="F142" s="250"/>
      <c r="G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200"/>
      <c r="R142" s="200"/>
      <c r="S142" s="200"/>
      <c r="T142" s="200"/>
      <c r="U142" s="200"/>
      <c r="V142" s="200"/>
      <c r="W142" s="200"/>
      <c r="X142" s="250"/>
      <c r="Y142" s="200"/>
      <c r="Z142" s="200"/>
      <c r="AA142" s="200"/>
      <c r="AB142" s="200"/>
      <c r="AC142" s="200"/>
      <c r="AD142" s="200"/>
      <c r="AE142" s="200"/>
    </row>
    <row r="143" spans="2:31" ht="15.9" customHeight="1">
      <c r="B143" s="200"/>
      <c r="C143" s="250"/>
      <c r="D143" s="200"/>
      <c r="E143" s="200"/>
      <c r="F143" s="25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0"/>
      <c r="R143" s="200"/>
      <c r="S143" s="200"/>
      <c r="T143" s="200"/>
      <c r="U143" s="200"/>
      <c r="V143" s="200"/>
      <c r="W143" s="200"/>
      <c r="X143" s="250"/>
      <c r="Y143" s="200"/>
      <c r="Z143" s="200"/>
      <c r="AA143" s="200"/>
      <c r="AB143" s="200"/>
      <c r="AC143" s="200"/>
      <c r="AD143" s="200"/>
      <c r="AE143" s="200"/>
    </row>
    <row r="144" spans="2:31" ht="15.9" customHeight="1">
      <c r="B144" s="200"/>
      <c r="C144" s="250"/>
      <c r="D144" s="200"/>
      <c r="E144" s="200"/>
      <c r="F144" s="250"/>
      <c r="G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200"/>
      <c r="R144" s="200"/>
      <c r="S144" s="200"/>
      <c r="T144" s="200"/>
      <c r="U144" s="200"/>
      <c r="V144" s="200"/>
      <c r="W144" s="200"/>
      <c r="X144" s="250"/>
      <c r="Y144" s="200"/>
      <c r="Z144" s="200"/>
      <c r="AA144" s="200"/>
      <c r="AB144" s="200"/>
      <c r="AC144" s="200"/>
      <c r="AD144" s="200"/>
      <c r="AE144" s="200"/>
    </row>
    <row r="145" spans="2:31" ht="15.9" customHeight="1">
      <c r="B145" s="200"/>
      <c r="C145" s="250"/>
      <c r="D145" s="200"/>
      <c r="E145" s="200"/>
      <c r="F145" s="250"/>
      <c r="G145" s="200"/>
      <c r="H145" s="200"/>
      <c r="I145" s="200"/>
      <c r="J145" s="200"/>
      <c r="K145" s="200"/>
      <c r="L145" s="200"/>
      <c r="M145" s="200"/>
      <c r="N145" s="200"/>
      <c r="O145" s="200"/>
      <c r="P145" s="200"/>
      <c r="Q145" s="200"/>
      <c r="R145" s="200"/>
      <c r="S145" s="200"/>
      <c r="T145" s="200"/>
      <c r="U145" s="200"/>
      <c r="V145" s="200"/>
      <c r="W145" s="200"/>
      <c r="X145" s="250"/>
      <c r="Y145" s="200"/>
      <c r="Z145" s="200"/>
      <c r="AA145" s="200"/>
      <c r="AB145" s="200"/>
      <c r="AC145" s="200"/>
      <c r="AD145" s="200"/>
      <c r="AE145" s="200"/>
    </row>
    <row r="146" spans="2:31" ht="15.9" customHeight="1">
      <c r="B146" s="200"/>
      <c r="C146" s="250"/>
      <c r="D146" s="200"/>
      <c r="E146" s="200"/>
      <c r="F146" s="250"/>
      <c r="G146" s="200"/>
      <c r="H146" s="200"/>
      <c r="I146" s="200"/>
      <c r="J146" s="200"/>
      <c r="K146" s="200"/>
      <c r="L146" s="200"/>
      <c r="M146" s="200"/>
      <c r="N146" s="200"/>
      <c r="O146" s="200"/>
      <c r="P146" s="200"/>
      <c r="Q146" s="200"/>
      <c r="R146" s="200"/>
      <c r="S146" s="200"/>
      <c r="T146" s="200"/>
      <c r="U146" s="200"/>
      <c r="V146" s="200"/>
      <c r="W146" s="200"/>
      <c r="X146" s="250"/>
      <c r="Y146" s="200"/>
      <c r="Z146" s="200"/>
      <c r="AA146" s="200"/>
      <c r="AB146" s="200"/>
      <c r="AC146" s="200"/>
      <c r="AD146" s="200"/>
      <c r="AE146" s="200"/>
    </row>
    <row r="147" spans="2:31" ht="15.9" customHeight="1">
      <c r="B147" s="200"/>
      <c r="C147" s="250"/>
      <c r="D147" s="200"/>
      <c r="E147" s="200"/>
      <c r="F147" s="25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  <c r="Q147" s="200"/>
      <c r="R147" s="200"/>
      <c r="S147" s="200"/>
      <c r="T147" s="200"/>
      <c r="U147" s="200"/>
      <c r="V147" s="200"/>
      <c r="W147" s="200"/>
      <c r="X147" s="250"/>
      <c r="Y147" s="200"/>
      <c r="Z147" s="200"/>
      <c r="AA147" s="200"/>
      <c r="AB147" s="200"/>
      <c r="AC147" s="200"/>
      <c r="AD147" s="200"/>
      <c r="AE147" s="200"/>
    </row>
    <row r="148" spans="2:31" ht="15.9" customHeight="1">
      <c r="B148" s="200"/>
      <c r="C148" s="250"/>
      <c r="D148" s="200"/>
      <c r="E148" s="200"/>
      <c r="F148" s="250"/>
      <c r="G148" s="200"/>
      <c r="H148" s="200"/>
      <c r="I148" s="200"/>
      <c r="J148" s="200"/>
      <c r="K148" s="200"/>
      <c r="L148" s="200"/>
      <c r="M148" s="200"/>
      <c r="N148" s="200"/>
      <c r="O148" s="200"/>
      <c r="P148" s="200"/>
      <c r="Q148" s="200"/>
      <c r="R148" s="200"/>
      <c r="S148" s="200"/>
      <c r="T148" s="200"/>
      <c r="U148" s="200"/>
      <c r="V148" s="200"/>
      <c r="W148" s="200"/>
      <c r="X148" s="250"/>
      <c r="Y148" s="200"/>
      <c r="Z148" s="200"/>
      <c r="AA148" s="200"/>
      <c r="AB148" s="200"/>
      <c r="AC148" s="200"/>
      <c r="AD148" s="200"/>
      <c r="AE148" s="200"/>
    </row>
    <row r="149" spans="2:31" ht="15.9" customHeight="1">
      <c r="B149" s="200"/>
      <c r="C149" s="250"/>
      <c r="D149" s="200"/>
      <c r="E149" s="200"/>
      <c r="F149" s="250"/>
      <c r="G149" s="200"/>
      <c r="H149" s="200"/>
      <c r="I149" s="200"/>
      <c r="J149" s="200"/>
      <c r="K149" s="200"/>
      <c r="L149" s="200"/>
      <c r="M149" s="200"/>
      <c r="N149" s="200"/>
      <c r="O149" s="200"/>
      <c r="P149" s="200"/>
      <c r="Q149" s="200"/>
      <c r="R149" s="200"/>
      <c r="S149" s="200"/>
      <c r="T149" s="200"/>
      <c r="U149" s="200"/>
      <c r="V149" s="200"/>
      <c r="W149" s="200"/>
      <c r="X149" s="250"/>
      <c r="Y149" s="200"/>
      <c r="Z149" s="200"/>
      <c r="AA149" s="200"/>
      <c r="AB149" s="200"/>
      <c r="AC149" s="200"/>
      <c r="AD149" s="200"/>
      <c r="AE149" s="200"/>
    </row>
    <row r="150" spans="2:31" ht="15.9" customHeight="1">
      <c r="B150" s="200"/>
      <c r="C150" s="250"/>
      <c r="D150" s="200"/>
      <c r="E150" s="200"/>
      <c r="F150" s="250"/>
      <c r="G150" s="200"/>
      <c r="H150" s="200"/>
      <c r="I150" s="200"/>
      <c r="J150" s="200"/>
      <c r="K150" s="200"/>
      <c r="L150" s="200"/>
      <c r="M150" s="200"/>
      <c r="N150" s="200"/>
      <c r="O150" s="200"/>
      <c r="P150" s="200"/>
      <c r="Q150" s="200"/>
      <c r="R150" s="200"/>
      <c r="S150" s="200"/>
      <c r="T150" s="200"/>
      <c r="U150" s="200"/>
      <c r="V150" s="200"/>
      <c r="W150" s="200"/>
      <c r="X150" s="250"/>
      <c r="Y150" s="200"/>
      <c r="Z150" s="200"/>
      <c r="AA150" s="200"/>
      <c r="AB150" s="200"/>
      <c r="AC150" s="200"/>
      <c r="AD150" s="200"/>
      <c r="AE150" s="200"/>
    </row>
    <row r="151" spans="2:31" ht="15.9" customHeight="1">
      <c r="B151" s="200"/>
      <c r="C151" s="250"/>
      <c r="D151" s="200"/>
      <c r="E151" s="200"/>
      <c r="F151" s="25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R151" s="200"/>
      <c r="S151" s="200"/>
      <c r="T151" s="200"/>
      <c r="U151" s="200"/>
      <c r="V151" s="200"/>
      <c r="W151" s="200"/>
      <c r="X151" s="250"/>
      <c r="Y151" s="200"/>
      <c r="Z151" s="200"/>
      <c r="AA151" s="200"/>
      <c r="AB151" s="200"/>
      <c r="AC151" s="200"/>
      <c r="AD151" s="200"/>
      <c r="AE151" s="200"/>
    </row>
    <row r="152" spans="2:31" ht="15.9" customHeight="1">
      <c r="B152" s="200"/>
      <c r="C152" s="250"/>
      <c r="D152" s="200"/>
      <c r="E152" s="200"/>
      <c r="F152" s="250"/>
      <c r="G152" s="200"/>
      <c r="H152" s="200"/>
      <c r="I152" s="200"/>
      <c r="J152" s="200"/>
      <c r="K152" s="200"/>
      <c r="L152" s="200"/>
      <c r="M152" s="200"/>
      <c r="N152" s="200"/>
      <c r="O152" s="200"/>
      <c r="P152" s="200"/>
      <c r="Q152" s="200"/>
      <c r="R152" s="200"/>
      <c r="S152" s="200"/>
      <c r="T152" s="200"/>
      <c r="U152" s="200"/>
      <c r="V152" s="200"/>
      <c r="W152" s="200"/>
      <c r="X152" s="250"/>
      <c r="Y152" s="200"/>
      <c r="Z152" s="200"/>
      <c r="AA152" s="200"/>
      <c r="AB152" s="200"/>
      <c r="AC152" s="200"/>
      <c r="AD152" s="200"/>
      <c r="AE152" s="200"/>
    </row>
    <row r="153" spans="2:31" ht="15.9" customHeight="1">
      <c r="B153" s="200"/>
      <c r="C153" s="250"/>
      <c r="D153" s="200"/>
      <c r="E153" s="200"/>
      <c r="F153" s="250"/>
      <c r="G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200"/>
      <c r="R153" s="200"/>
      <c r="S153" s="200"/>
      <c r="T153" s="200"/>
      <c r="U153" s="200"/>
      <c r="V153" s="200"/>
      <c r="W153" s="200"/>
      <c r="X153" s="250"/>
      <c r="Y153" s="200"/>
      <c r="Z153" s="200"/>
      <c r="AA153" s="200"/>
      <c r="AB153" s="200"/>
      <c r="AC153" s="200"/>
      <c r="AD153" s="200"/>
      <c r="AE153" s="200"/>
    </row>
    <row r="154" spans="2:31" ht="15.9" customHeight="1">
      <c r="B154" s="200"/>
      <c r="C154" s="250"/>
      <c r="D154" s="200"/>
      <c r="E154" s="200"/>
      <c r="F154" s="250"/>
      <c r="G154" s="200"/>
      <c r="H154" s="200"/>
      <c r="I154" s="200"/>
      <c r="J154" s="200"/>
      <c r="K154" s="200"/>
      <c r="L154" s="200"/>
      <c r="M154" s="200"/>
      <c r="N154" s="200"/>
      <c r="O154" s="200"/>
      <c r="P154" s="200"/>
      <c r="Q154" s="200"/>
      <c r="R154" s="200"/>
      <c r="S154" s="200"/>
      <c r="T154" s="200"/>
      <c r="U154" s="200"/>
      <c r="V154" s="200"/>
      <c r="W154" s="200"/>
      <c r="X154" s="250"/>
      <c r="Y154" s="200"/>
      <c r="Z154" s="200"/>
      <c r="AA154" s="200"/>
      <c r="AB154" s="200"/>
      <c r="AC154" s="200"/>
      <c r="AD154" s="200"/>
      <c r="AE154" s="200"/>
    </row>
    <row r="155" spans="2:31" ht="15.9" customHeight="1">
      <c r="B155" s="200"/>
      <c r="C155" s="250"/>
      <c r="D155" s="200"/>
      <c r="E155" s="200"/>
      <c r="F155" s="250"/>
      <c r="G155" s="200"/>
      <c r="H155" s="200"/>
      <c r="I155" s="200"/>
      <c r="J155" s="200"/>
      <c r="K155" s="200"/>
      <c r="L155" s="200"/>
      <c r="M155" s="200"/>
      <c r="N155" s="200"/>
      <c r="O155" s="200"/>
      <c r="P155" s="200"/>
      <c r="Q155" s="200"/>
      <c r="R155" s="200"/>
      <c r="S155" s="200"/>
      <c r="T155" s="200"/>
      <c r="U155" s="200"/>
      <c r="V155" s="200"/>
      <c r="W155" s="200"/>
      <c r="X155" s="250"/>
      <c r="Y155" s="200"/>
      <c r="Z155" s="200"/>
      <c r="AA155" s="200"/>
      <c r="AB155" s="200"/>
      <c r="AC155" s="200"/>
      <c r="AD155" s="200"/>
      <c r="AE155" s="200"/>
    </row>
    <row r="156" spans="2:31" ht="15.9" customHeight="1">
      <c r="B156" s="200"/>
      <c r="C156" s="250"/>
      <c r="D156" s="200"/>
      <c r="E156" s="200"/>
      <c r="F156" s="250"/>
      <c r="G156" s="200"/>
      <c r="H156" s="200"/>
      <c r="I156" s="200"/>
      <c r="J156" s="200"/>
      <c r="K156" s="200"/>
      <c r="L156" s="200"/>
      <c r="M156" s="200"/>
      <c r="N156" s="200"/>
      <c r="O156" s="200"/>
      <c r="P156" s="200"/>
      <c r="Q156" s="200"/>
      <c r="R156" s="200"/>
      <c r="S156" s="200"/>
      <c r="T156" s="200"/>
      <c r="U156" s="200"/>
      <c r="V156" s="200"/>
      <c r="W156" s="200"/>
      <c r="X156" s="250"/>
      <c r="Y156" s="200"/>
      <c r="Z156" s="200"/>
      <c r="AA156" s="200"/>
      <c r="AB156" s="200"/>
      <c r="AC156" s="200"/>
      <c r="AD156" s="200"/>
      <c r="AE156" s="200"/>
    </row>
    <row r="157" spans="2:31" ht="15.9" customHeight="1">
      <c r="B157" s="200"/>
      <c r="C157" s="250"/>
      <c r="D157" s="200"/>
      <c r="E157" s="200"/>
      <c r="F157" s="250"/>
      <c r="G157" s="200"/>
      <c r="H157" s="200"/>
      <c r="I157" s="200"/>
      <c r="J157" s="200"/>
      <c r="K157" s="200"/>
      <c r="L157" s="200"/>
      <c r="M157" s="200"/>
      <c r="N157" s="200"/>
      <c r="O157" s="200"/>
      <c r="P157" s="200"/>
      <c r="Q157" s="200"/>
      <c r="R157" s="200"/>
      <c r="S157" s="200"/>
      <c r="T157" s="200"/>
      <c r="U157" s="200"/>
      <c r="V157" s="200"/>
      <c r="W157" s="200"/>
      <c r="X157" s="250"/>
      <c r="Y157" s="200"/>
      <c r="Z157" s="200"/>
      <c r="AA157" s="200"/>
      <c r="AB157" s="200"/>
      <c r="AC157" s="200"/>
      <c r="AD157" s="200"/>
      <c r="AE157" s="200"/>
    </row>
    <row r="158" spans="2:31" ht="15.9" customHeight="1">
      <c r="B158" s="200"/>
      <c r="C158" s="250"/>
      <c r="D158" s="200"/>
      <c r="E158" s="200"/>
      <c r="F158" s="250"/>
      <c r="G158" s="200"/>
      <c r="H158" s="200"/>
      <c r="I158" s="200"/>
      <c r="J158" s="200"/>
      <c r="K158" s="200"/>
      <c r="L158" s="200"/>
      <c r="M158" s="200"/>
      <c r="N158" s="200"/>
      <c r="O158" s="200"/>
      <c r="P158" s="200"/>
      <c r="Q158" s="200"/>
      <c r="R158" s="200"/>
      <c r="S158" s="200"/>
      <c r="T158" s="200"/>
      <c r="U158" s="200"/>
      <c r="V158" s="200"/>
      <c r="W158" s="200"/>
      <c r="X158" s="250"/>
      <c r="Y158" s="200"/>
      <c r="Z158" s="200"/>
      <c r="AA158" s="200"/>
      <c r="AB158" s="200"/>
      <c r="AC158" s="200"/>
      <c r="AD158" s="200"/>
      <c r="AE158" s="200"/>
    </row>
    <row r="159" spans="2:31" ht="15.9" customHeight="1">
      <c r="B159" s="200"/>
      <c r="C159" s="250"/>
      <c r="D159" s="200"/>
      <c r="E159" s="200"/>
      <c r="F159" s="250"/>
      <c r="G159" s="200"/>
      <c r="H159" s="200"/>
      <c r="I159" s="200"/>
      <c r="J159" s="200"/>
      <c r="K159" s="200"/>
      <c r="L159" s="200"/>
      <c r="M159" s="200"/>
      <c r="N159" s="200"/>
      <c r="O159" s="200"/>
      <c r="P159" s="200"/>
      <c r="Q159" s="200"/>
      <c r="R159" s="200"/>
      <c r="S159" s="200"/>
      <c r="T159" s="200"/>
      <c r="U159" s="200"/>
      <c r="V159" s="200"/>
      <c r="W159" s="200"/>
      <c r="X159" s="250"/>
      <c r="Y159" s="200"/>
      <c r="Z159" s="200"/>
      <c r="AA159" s="200"/>
      <c r="AB159" s="200"/>
      <c r="AC159" s="200"/>
      <c r="AD159" s="200"/>
      <c r="AE159" s="200"/>
    </row>
    <row r="160" spans="2:31" ht="15.9" customHeight="1">
      <c r="B160" s="200"/>
      <c r="C160" s="250"/>
      <c r="D160" s="200"/>
      <c r="E160" s="200"/>
      <c r="F160" s="250"/>
      <c r="G160" s="200"/>
      <c r="H160" s="200"/>
      <c r="I160" s="200"/>
      <c r="J160" s="200"/>
      <c r="K160" s="200"/>
      <c r="L160" s="200"/>
      <c r="M160" s="200"/>
      <c r="N160" s="200"/>
      <c r="O160" s="200"/>
      <c r="P160" s="200"/>
      <c r="Q160" s="200"/>
      <c r="R160" s="200"/>
      <c r="S160" s="200"/>
      <c r="T160" s="200"/>
      <c r="U160" s="200"/>
      <c r="V160" s="200"/>
      <c r="W160" s="200"/>
      <c r="X160" s="250"/>
      <c r="Y160" s="200"/>
      <c r="Z160" s="200"/>
      <c r="AA160" s="200"/>
      <c r="AB160" s="200"/>
      <c r="AC160" s="200"/>
      <c r="AD160" s="200"/>
      <c r="AE160" s="200"/>
    </row>
    <row r="161" spans="2:31" ht="15.9" customHeight="1">
      <c r="B161" s="200"/>
      <c r="C161" s="250"/>
      <c r="D161" s="200"/>
      <c r="E161" s="200"/>
      <c r="F161" s="250"/>
      <c r="G161" s="200"/>
      <c r="H161" s="200"/>
      <c r="I161" s="200"/>
      <c r="J161" s="200"/>
      <c r="K161" s="200"/>
      <c r="L161" s="200"/>
      <c r="M161" s="200"/>
      <c r="N161" s="200"/>
      <c r="O161" s="200"/>
      <c r="P161" s="200"/>
      <c r="Q161" s="200"/>
      <c r="R161" s="200"/>
      <c r="S161" s="200"/>
      <c r="T161" s="200"/>
      <c r="U161" s="200"/>
      <c r="V161" s="200"/>
      <c r="W161" s="200"/>
      <c r="X161" s="250"/>
      <c r="Y161" s="200"/>
      <c r="Z161" s="200"/>
      <c r="AA161" s="200"/>
      <c r="AB161" s="200"/>
      <c r="AC161" s="200"/>
      <c r="AD161" s="200"/>
      <c r="AE161" s="200"/>
    </row>
    <row r="162" spans="2:31" ht="15.9" customHeight="1">
      <c r="B162" s="200"/>
      <c r="C162" s="250"/>
      <c r="D162" s="200"/>
      <c r="E162" s="200"/>
      <c r="F162" s="25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  <c r="Q162" s="200"/>
      <c r="R162" s="200"/>
      <c r="S162" s="200"/>
      <c r="T162" s="200"/>
      <c r="U162" s="200"/>
      <c r="V162" s="200"/>
      <c r="W162" s="200"/>
      <c r="X162" s="250"/>
      <c r="Y162" s="200"/>
      <c r="Z162" s="200"/>
      <c r="AA162" s="200"/>
      <c r="AB162" s="200"/>
      <c r="AC162" s="200"/>
      <c r="AD162" s="200"/>
      <c r="AE162" s="200"/>
    </row>
    <row r="163" spans="2:31" ht="15.9" customHeight="1">
      <c r="B163" s="200"/>
      <c r="C163" s="250"/>
      <c r="D163" s="200"/>
      <c r="E163" s="200"/>
      <c r="F163" s="25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S163" s="200"/>
      <c r="T163" s="200"/>
      <c r="U163" s="200"/>
      <c r="V163" s="200"/>
      <c r="W163" s="200"/>
      <c r="X163" s="250"/>
      <c r="Y163" s="200"/>
      <c r="Z163" s="200"/>
      <c r="AA163" s="200"/>
      <c r="AB163" s="200"/>
      <c r="AC163" s="200"/>
      <c r="AD163" s="200"/>
      <c r="AE163" s="200"/>
    </row>
    <row r="164" spans="2:31" ht="15.9" customHeight="1">
      <c r="B164" s="200"/>
      <c r="C164" s="250"/>
      <c r="D164" s="200"/>
      <c r="E164" s="200"/>
      <c r="F164" s="250"/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  <c r="Q164" s="200"/>
      <c r="R164" s="200"/>
      <c r="S164" s="200"/>
      <c r="T164" s="200"/>
      <c r="U164" s="200"/>
      <c r="V164" s="200"/>
      <c r="W164" s="200"/>
      <c r="X164" s="250"/>
      <c r="Y164" s="200"/>
      <c r="Z164" s="200"/>
      <c r="AA164" s="200"/>
      <c r="AB164" s="200"/>
      <c r="AC164" s="200"/>
      <c r="AD164" s="200"/>
      <c r="AE164" s="200"/>
    </row>
    <row r="165" spans="2:31" ht="15.9" customHeight="1">
      <c r="B165" s="200"/>
      <c r="C165" s="250"/>
      <c r="D165" s="200"/>
      <c r="E165" s="200"/>
      <c r="F165" s="250"/>
      <c r="G165" s="200"/>
      <c r="H165" s="200"/>
      <c r="I165" s="200"/>
      <c r="J165" s="200"/>
      <c r="K165" s="200"/>
      <c r="L165" s="200"/>
      <c r="M165" s="200"/>
      <c r="N165" s="200"/>
      <c r="O165" s="200"/>
      <c r="P165" s="200"/>
      <c r="Q165" s="200"/>
      <c r="R165" s="200"/>
      <c r="S165" s="200"/>
      <c r="T165" s="200"/>
      <c r="U165" s="200"/>
      <c r="V165" s="200"/>
      <c r="W165" s="200"/>
      <c r="X165" s="250"/>
      <c r="Y165" s="200"/>
      <c r="Z165" s="200"/>
      <c r="AA165" s="200"/>
      <c r="AB165" s="200"/>
      <c r="AC165" s="200"/>
      <c r="AD165" s="200"/>
      <c r="AE165" s="200"/>
    </row>
    <row r="166" spans="2:31" ht="15.9" customHeight="1">
      <c r="B166" s="200"/>
      <c r="C166" s="250"/>
      <c r="D166" s="200"/>
      <c r="E166" s="200"/>
      <c r="F166" s="250"/>
      <c r="G166" s="200"/>
      <c r="H166" s="200"/>
      <c r="I166" s="200"/>
      <c r="J166" s="200"/>
      <c r="K166" s="200"/>
      <c r="L166" s="200"/>
      <c r="M166" s="200"/>
      <c r="N166" s="200"/>
      <c r="O166" s="200"/>
      <c r="P166" s="200"/>
      <c r="Q166" s="200"/>
      <c r="R166" s="200"/>
      <c r="S166" s="200"/>
      <c r="T166" s="200"/>
      <c r="U166" s="200"/>
      <c r="V166" s="200"/>
      <c r="W166" s="200"/>
      <c r="X166" s="250"/>
      <c r="Y166" s="200"/>
      <c r="Z166" s="200"/>
      <c r="AA166" s="200"/>
      <c r="AB166" s="200"/>
      <c r="AC166" s="200"/>
      <c r="AD166" s="200"/>
      <c r="AE166" s="200"/>
    </row>
    <row r="167" spans="2:31" ht="15.9" customHeight="1">
      <c r="B167" s="200"/>
      <c r="C167" s="250"/>
      <c r="D167" s="200"/>
      <c r="E167" s="200"/>
      <c r="F167" s="250"/>
      <c r="G167" s="200"/>
      <c r="H167" s="200"/>
      <c r="I167" s="200"/>
      <c r="J167" s="200"/>
      <c r="K167" s="200"/>
      <c r="L167" s="200"/>
      <c r="M167" s="200"/>
      <c r="N167" s="200"/>
      <c r="O167" s="200"/>
      <c r="P167" s="200"/>
      <c r="Q167" s="200"/>
      <c r="R167" s="200"/>
      <c r="S167" s="200"/>
      <c r="T167" s="200"/>
      <c r="U167" s="200"/>
      <c r="V167" s="200"/>
      <c r="W167" s="200"/>
      <c r="X167" s="250"/>
      <c r="Y167" s="200"/>
      <c r="Z167" s="200"/>
      <c r="AA167" s="200"/>
      <c r="AB167" s="200"/>
      <c r="AC167" s="200"/>
      <c r="AD167" s="200"/>
      <c r="AE167" s="200"/>
    </row>
    <row r="168" spans="2:31" ht="15.9" customHeight="1">
      <c r="B168" s="200"/>
      <c r="C168" s="250"/>
      <c r="D168" s="200"/>
      <c r="E168" s="200"/>
      <c r="F168" s="250"/>
      <c r="G168" s="200"/>
      <c r="H168" s="200"/>
      <c r="I168" s="200"/>
      <c r="J168" s="200"/>
      <c r="K168" s="200"/>
      <c r="L168" s="200"/>
      <c r="M168" s="200"/>
      <c r="N168" s="200"/>
      <c r="O168" s="200"/>
      <c r="P168" s="200"/>
      <c r="Q168" s="200"/>
      <c r="R168" s="200"/>
      <c r="S168" s="200"/>
      <c r="T168" s="200"/>
      <c r="U168" s="200"/>
      <c r="V168" s="200"/>
      <c r="W168" s="200"/>
      <c r="X168" s="250"/>
      <c r="Y168" s="200"/>
      <c r="Z168" s="200"/>
      <c r="AA168" s="200"/>
      <c r="AB168" s="200"/>
      <c r="AC168" s="200"/>
      <c r="AD168" s="200"/>
      <c r="AE168" s="200"/>
    </row>
    <row r="169" spans="2:31" ht="15.9" customHeight="1">
      <c r="B169" s="200"/>
      <c r="C169" s="250"/>
      <c r="D169" s="200"/>
      <c r="E169" s="200"/>
      <c r="F169" s="250"/>
      <c r="G169" s="200"/>
      <c r="H169" s="200"/>
      <c r="I169" s="200"/>
      <c r="J169" s="200"/>
      <c r="K169" s="200"/>
      <c r="L169" s="200"/>
      <c r="M169" s="200"/>
      <c r="N169" s="200"/>
      <c r="O169" s="200"/>
      <c r="P169" s="200"/>
      <c r="Q169" s="200"/>
      <c r="R169" s="200"/>
      <c r="S169" s="200"/>
      <c r="T169" s="200"/>
      <c r="U169" s="200"/>
      <c r="V169" s="200"/>
      <c r="W169" s="200"/>
      <c r="X169" s="250"/>
      <c r="Y169" s="200"/>
      <c r="Z169" s="200"/>
      <c r="AA169" s="200"/>
      <c r="AB169" s="200"/>
      <c r="AC169" s="200"/>
      <c r="AD169" s="200"/>
      <c r="AE169" s="200"/>
    </row>
    <row r="170" spans="2:31" ht="15.9" customHeight="1">
      <c r="B170" s="200"/>
      <c r="C170" s="250"/>
      <c r="D170" s="200"/>
      <c r="E170" s="200"/>
      <c r="F170" s="250"/>
      <c r="G170" s="200"/>
      <c r="H170" s="200"/>
      <c r="I170" s="200"/>
      <c r="J170" s="200"/>
      <c r="K170" s="200"/>
      <c r="L170" s="200"/>
      <c r="M170" s="200"/>
      <c r="N170" s="200"/>
      <c r="O170" s="200"/>
      <c r="P170" s="200"/>
      <c r="Q170" s="200"/>
      <c r="R170" s="200"/>
      <c r="S170" s="200"/>
      <c r="T170" s="200"/>
      <c r="U170" s="200"/>
      <c r="V170" s="200"/>
      <c r="W170" s="200"/>
      <c r="X170" s="250"/>
      <c r="Y170" s="200"/>
      <c r="Z170" s="200"/>
      <c r="AA170" s="200"/>
      <c r="AB170" s="200"/>
      <c r="AC170" s="200"/>
      <c r="AD170" s="200"/>
      <c r="AE170" s="200"/>
    </row>
    <row r="171" spans="2:31" ht="15.9" customHeight="1">
      <c r="B171" s="200"/>
      <c r="C171" s="250"/>
      <c r="D171" s="200"/>
      <c r="E171" s="200"/>
      <c r="F171" s="250"/>
      <c r="G171" s="200"/>
      <c r="H171" s="200"/>
      <c r="I171" s="200"/>
      <c r="J171" s="200"/>
      <c r="K171" s="200"/>
      <c r="L171" s="200"/>
      <c r="M171" s="200"/>
      <c r="N171" s="200"/>
      <c r="O171" s="200"/>
      <c r="P171" s="200"/>
      <c r="Q171" s="200"/>
      <c r="R171" s="200"/>
      <c r="S171" s="200"/>
      <c r="T171" s="200"/>
      <c r="U171" s="200"/>
      <c r="V171" s="200"/>
      <c r="W171" s="200"/>
      <c r="X171" s="250"/>
      <c r="Y171" s="200"/>
      <c r="Z171" s="200"/>
      <c r="AA171" s="200"/>
      <c r="AB171" s="200"/>
      <c r="AC171" s="200"/>
      <c r="AD171" s="200"/>
      <c r="AE171" s="200"/>
    </row>
    <row r="172" spans="2:31" ht="15.9" customHeight="1">
      <c r="B172" s="200"/>
      <c r="C172" s="250"/>
      <c r="D172" s="200"/>
      <c r="E172" s="200"/>
      <c r="F172" s="25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200"/>
      <c r="R172" s="200"/>
      <c r="S172" s="200"/>
      <c r="T172" s="200"/>
      <c r="U172" s="200"/>
      <c r="V172" s="200"/>
      <c r="W172" s="200"/>
      <c r="X172" s="250"/>
      <c r="Y172" s="200"/>
      <c r="Z172" s="200"/>
      <c r="AA172" s="200"/>
      <c r="AB172" s="200"/>
      <c r="AC172" s="200"/>
      <c r="AD172" s="200"/>
      <c r="AE172" s="200"/>
    </row>
    <row r="173" spans="2:31" ht="15.9" customHeight="1">
      <c r="B173" s="200"/>
      <c r="C173" s="250"/>
      <c r="D173" s="200"/>
      <c r="E173" s="200"/>
      <c r="F173" s="25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  <c r="T173" s="200"/>
      <c r="U173" s="200"/>
      <c r="V173" s="200"/>
      <c r="W173" s="200"/>
      <c r="X173" s="250"/>
      <c r="Y173" s="200"/>
      <c r="Z173" s="200"/>
      <c r="AA173" s="200"/>
      <c r="AB173" s="200"/>
      <c r="AC173" s="200"/>
      <c r="AD173" s="200"/>
      <c r="AE173" s="200"/>
    </row>
    <row r="174" spans="2:31" ht="15.9" customHeight="1">
      <c r="B174" s="200"/>
      <c r="C174" s="250"/>
      <c r="D174" s="200"/>
      <c r="E174" s="200"/>
      <c r="F174" s="250"/>
      <c r="G174" s="200"/>
      <c r="H174" s="200"/>
      <c r="I174" s="200"/>
      <c r="J174" s="200"/>
      <c r="K174" s="200"/>
      <c r="L174" s="200"/>
      <c r="M174" s="200"/>
      <c r="N174" s="200"/>
      <c r="O174" s="200"/>
      <c r="P174" s="200"/>
      <c r="Q174" s="200"/>
      <c r="R174" s="200"/>
      <c r="S174" s="200"/>
      <c r="T174" s="200"/>
      <c r="U174" s="200"/>
      <c r="V174" s="200"/>
      <c r="W174" s="200"/>
      <c r="X174" s="250"/>
      <c r="Y174" s="200"/>
      <c r="Z174" s="200"/>
      <c r="AA174" s="200"/>
      <c r="AB174" s="200"/>
      <c r="AC174" s="200"/>
      <c r="AD174" s="200"/>
      <c r="AE174" s="200"/>
    </row>
    <row r="175" spans="2:31" ht="15.9" customHeight="1">
      <c r="B175" s="200"/>
      <c r="C175" s="250"/>
      <c r="D175" s="200"/>
      <c r="E175" s="200"/>
      <c r="F175" s="250"/>
      <c r="G175" s="200"/>
      <c r="H175" s="200"/>
      <c r="I175" s="200"/>
      <c r="J175" s="200"/>
      <c r="K175" s="200"/>
      <c r="L175" s="200"/>
      <c r="M175" s="200"/>
      <c r="N175" s="200"/>
      <c r="O175" s="200"/>
      <c r="P175" s="200"/>
      <c r="Q175" s="200"/>
      <c r="R175" s="200"/>
      <c r="S175" s="200"/>
      <c r="T175" s="200"/>
      <c r="U175" s="200"/>
      <c r="V175" s="200"/>
      <c r="W175" s="200"/>
      <c r="X175" s="250"/>
      <c r="Y175" s="200"/>
      <c r="Z175" s="200"/>
      <c r="AA175" s="200"/>
      <c r="AB175" s="200"/>
      <c r="AC175" s="200"/>
      <c r="AD175" s="200"/>
      <c r="AE175" s="200"/>
    </row>
    <row r="176" spans="2:31" ht="15.9" customHeight="1">
      <c r="B176" s="200"/>
      <c r="C176" s="250"/>
      <c r="D176" s="200"/>
      <c r="E176" s="200"/>
      <c r="F176" s="250"/>
      <c r="G176" s="200"/>
      <c r="H176" s="200"/>
      <c r="I176" s="200"/>
      <c r="J176" s="200"/>
      <c r="K176" s="200"/>
      <c r="L176" s="200"/>
      <c r="M176" s="200"/>
      <c r="N176" s="200"/>
      <c r="O176" s="200"/>
      <c r="P176" s="200"/>
      <c r="Q176" s="200"/>
      <c r="R176" s="200"/>
      <c r="S176" s="200"/>
      <c r="T176" s="200"/>
      <c r="U176" s="200"/>
      <c r="V176" s="200"/>
      <c r="W176" s="200"/>
      <c r="X176" s="250"/>
      <c r="Y176" s="200"/>
      <c r="Z176" s="200"/>
      <c r="AA176" s="200"/>
      <c r="AB176" s="200"/>
      <c r="AC176" s="200"/>
      <c r="AD176" s="200"/>
      <c r="AE176" s="200"/>
    </row>
    <row r="177" spans="2:31" ht="15.9" customHeight="1">
      <c r="B177" s="200"/>
      <c r="C177" s="250"/>
      <c r="D177" s="200"/>
      <c r="E177" s="200"/>
      <c r="F177" s="250"/>
      <c r="G177" s="200"/>
      <c r="H177" s="200"/>
      <c r="I177" s="200"/>
      <c r="J177" s="200"/>
      <c r="K177" s="200"/>
      <c r="L177" s="200"/>
      <c r="M177" s="200"/>
      <c r="N177" s="200"/>
      <c r="O177" s="200"/>
      <c r="P177" s="200"/>
      <c r="Q177" s="200"/>
      <c r="R177" s="200"/>
      <c r="S177" s="200"/>
      <c r="T177" s="200"/>
      <c r="U177" s="200"/>
      <c r="V177" s="200"/>
      <c r="W177" s="200"/>
      <c r="X177" s="250"/>
      <c r="Y177" s="200"/>
      <c r="Z177" s="200"/>
      <c r="AA177" s="200"/>
      <c r="AB177" s="200"/>
      <c r="AC177" s="200"/>
      <c r="AD177" s="200"/>
      <c r="AE177" s="200"/>
    </row>
    <row r="178" spans="2:31" ht="15.9" customHeight="1">
      <c r="B178" s="200"/>
      <c r="C178" s="250"/>
      <c r="D178" s="200"/>
      <c r="E178" s="200"/>
      <c r="F178" s="250"/>
      <c r="G178" s="200"/>
      <c r="H178" s="200"/>
      <c r="I178" s="200"/>
      <c r="J178" s="200"/>
      <c r="K178" s="200"/>
      <c r="L178" s="200"/>
      <c r="M178" s="200"/>
      <c r="N178" s="200"/>
      <c r="O178" s="200"/>
      <c r="P178" s="200"/>
      <c r="Q178" s="200"/>
      <c r="R178" s="200"/>
      <c r="S178" s="200"/>
      <c r="T178" s="200"/>
      <c r="U178" s="200"/>
      <c r="V178" s="200"/>
      <c r="W178" s="200"/>
      <c r="X178" s="250"/>
      <c r="Y178" s="200"/>
      <c r="Z178" s="200"/>
      <c r="AA178" s="200"/>
      <c r="AB178" s="200"/>
      <c r="AC178" s="200"/>
      <c r="AD178" s="200"/>
      <c r="AE178" s="200"/>
    </row>
    <row r="179" spans="2:31" ht="15.9" customHeight="1">
      <c r="B179" s="200"/>
      <c r="C179" s="250"/>
      <c r="D179" s="200"/>
      <c r="E179" s="200"/>
      <c r="F179" s="250"/>
      <c r="G179" s="200"/>
      <c r="H179" s="200"/>
      <c r="I179" s="200"/>
      <c r="J179" s="200"/>
      <c r="K179" s="200"/>
      <c r="L179" s="200"/>
      <c r="M179" s="200"/>
      <c r="N179" s="200"/>
      <c r="O179" s="200"/>
      <c r="P179" s="200"/>
      <c r="Q179" s="200"/>
      <c r="R179" s="200"/>
      <c r="S179" s="200"/>
      <c r="T179" s="200"/>
      <c r="U179" s="200"/>
      <c r="V179" s="200"/>
      <c r="W179" s="200"/>
      <c r="X179" s="250"/>
      <c r="Y179" s="200"/>
      <c r="Z179" s="200"/>
      <c r="AA179" s="200"/>
      <c r="AB179" s="200"/>
      <c r="AC179" s="200"/>
      <c r="AD179" s="200"/>
      <c r="AE179" s="200"/>
    </row>
    <row r="180" spans="2:31" ht="15.9" customHeight="1">
      <c r="B180" s="200"/>
      <c r="C180" s="250"/>
      <c r="D180" s="200"/>
      <c r="E180" s="200"/>
      <c r="F180" s="250"/>
      <c r="G180" s="200"/>
      <c r="H180" s="200"/>
      <c r="I180" s="200"/>
      <c r="J180" s="200"/>
      <c r="K180" s="200"/>
      <c r="L180" s="200"/>
      <c r="M180" s="200"/>
      <c r="N180" s="200"/>
      <c r="O180" s="200"/>
      <c r="P180" s="200"/>
      <c r="Q180" s="200"/>
      <c r="R180" s="200"/>
      <c r="S180" s="200"/>
      <c r="T180" s="200"/>
      <c r="U180" s="200"/>
      <c r="V180" s="200"/>
      <c r="W180" s="200"/>
      <c r="X180" s="250"/>
      <c r="Y180" s="200"/>
      <c r="Z180" s="200"/>
      <c r="AA180" s="200"/>
      <c r="AB180" s="200"/>
      <c r="AC180" s="200"/>
      <c r="AD180" s="200"/>
      <c r="AE180" s="200"/>
    </row>
    <row r="181" spans="2:31" ht="15.9" customHeight="1">
      <c r="B181" s="200"/>
      <c r="C181" s="250"/>
      <c r="D181" s="200"/>
      <c r="E181" s="200"/>
      <c r="F181" s="250"/>
      <c r="G181" s="200"/>
      <c r="H181" s="200"/>
      <c r="I181" s="200"/>
      <c r="J181" s="200"/>
      <c r="K181" s="200"/>
      <c r="L181" s="200"/>
      <c r="M181" s="200"/>
      <c r="N181" s="200"/>
      <c r="O181" s="200"/>
      <c r="P181" s="200"/>
      <c r="Q181" s="200"/>
      <c r="R181" s="200"/>
      <c r="S181" s="200"/>
      <c r="T181" s="200"/>
      <c r="U181" s="200"/>
      <c r="V181" s="200"/>
      <c r="W181" s="200"/>
      <c r="X181" s="250"/>
      <c r="Y181" s="200"/>
      <c r="Z181" s="200"/>
      <c r="AA181" s="200"/>
      <c r="AB181" s="200"/>
      <c r="AC181" s="200"/>
      <c r="AD181" s="200"/>
      <c r="AE181" s="200"/>
    </row>
    <row r="182" spans="2:31" ht="15.9" customHeight="1">
      <c r="B182" s="200"/>
      <c r="C182" s="250"/>
      <c r="D182" s="200"/>
      <c r="E182" s="200"/>
      <c r="F182" s="250"/>
      <c r="G182" s="200"/>
      <c r="H182" s="200"/>
      <c r="I182" s="200"/>
      <c r="J182" s="200"/>
      <c r="K182" s="200"/>
      <c r="L182" s="200"/>
      <c r="M182" s="200"/>
      <c r="N182" s="200"/>
      <c r="O182" s="200"/>
      <c r="P182" s="200"/>
      <c r="Q182" s="200"/>
      <c r="R182" s="200"/>
      <c r="S182" s="200"/>
      <c r="T182" s="200"/>
      <c r="U182" s="200"/>
      <c r="V182" s="200"/>
      <c r="W182" s="200"/>
      <c r="X182" s="250"/>
      <c r="Y182" s="200"/>
      <c r="Z182" s="200"/>
      <c r="AA182" s="200"/>
      <c r="AB182" s="200"/>
      <c r="AC182" s="200"/>
      <c r="AD182" s="200"/>
      <c r="AE182" s="200"/>
    </row>
    <row r="183" spans="2:31" ht="15.9" customHeight="1">
      <c r="B183" s="200"/>
      <c r="C183" s="250"/>
      <c r="D183" s="200"/>
      <c r="E183" s="200"/>
      <c r="F183" s="250"/>
      <c r="G183" s="200"/>
      <c r="H183" s="200"/>
      <c r="I183" s="200"/>
      <c r="J183" s="200"/>
      <c r="K183" s="200"/>
      <c r="L183" s="200"/>
      <c r="M183" s="200"/>
      <c r="N183" s="200"/>
      <c r="O183" s="200"/>
      <c r="P183" s="200"/>
      <c r="Q183" s="200"/>
      <c r="R183" s="200"/>
      <c r="S183" s="200"/>
      <c r="T183" s="200"/>
      <c r="U183" s="200"/>
      <c r="V183" s="200"/>
      <c r="W183" s="200"/>
      <c r="X183" s="250"/>
      <c r="Y183" s="200"/>
      <c r="Z183" s="200"/>
      <c r="AA183" s="200"/>
      <c r="AB183" s="200"/>
      <c r="AC183" s="200"/>
      <c r="AD183" s="200"/>
      <c r="AE183" s="200"/>
    </row>
    <row r="184" spans="2:31" ht="15.9" customHeight="1">
      <c r="B184" s="200"/>
      <c r="C184" s="250"/>
      <c r="D184" s="200"/>
      <c r="E184" s="200"/>
      <c r="F184" s="250"/>
      <c r="G184" s="200"/>
      <c r="H184" s="200"/>
      <c r="I184" s="200"/>
      <c r="J184" s="200"/>
      <c r="K184" s="200"/>
      <c r="L184" s="200"/>
      <c r="M184" s="200"/>
      <c r="N184" s="200"/>
      <c r="O184" s="200"/>
      <c r="P184" s="200"/>
      <c r="Q184" s="200"/>
      <c r="R184" s="200"/>
      <c r="S184" s="200"/>
      <c r="T184" s="200"/>
      <c r="U184" s="200"/>
      <c r="V184" s="200"/>
      <c r="W184" s="200"/>
      <c r="X184" s="250"/>
      <c r="Y184" s="200"/>
      <c r="Z184" s="200"/>
      <c r="AA184" s="200"/>
      <c r="AB184" s="200"/>
      <c r="AC184" s="200"/>
      <c r="AD184" s="200"/>
      <c r="AE184" s="200"/>
    </row>
    <row r="185" spans="2:31" ht="15.9" customHeight="1">
      <c r="B185" s="200"/>
      <c r="C185" s="250"/>
      <c r="D185" s="200"/>
      <c r="E185" s="200"/>
      <c r="F185" s="250"/>
      <c r="G185" s="200"/>
      <c r="H185" s="200"/>
      <c r="I185" s="200"/>
      <c r="J185" s="200"/>
      <c r="K185" s="200"/>
      <c r="L185" s="200"/>
      <c r="M185" s="200"/>
      <c r="N185" s="200"/>
      <c r="O185" s="200"/>
      <c r="P185" s="200"/>
      <c r="Q185" s="200"/>
      <c r="R185" s="200"/>
      <c r="S185" s="200"/>
      <c r="T185" s="200"/>
      <c r="U185" s="200"/>
      <c r="V185" s="200"/>
      <c r="W185" s="200"/>
      <c r="X185" s="250"/>
      <c r="Y185" s="200"/>
      <c r="Z185" s="200"/>
      <c r="AA185" s="200"/>
      <c r="AB185" s="200"/>
      <c r="AC185" s="200"/>
      <c r="AD185" s="200"/>
      <c r="AE185" s="200"/>
    </row>
    <row r="186" spans="2:31" ht="15.9" customHeight="1">
      <c r="B186" s="200"/>
      <c r="C186" s="250"/>
      <c r="D186" s="200"/>
      <c r="E186" s="200"/>
      <c r="F186" s="250"/>
      <c r="G186" s="200"/>
      <c r="H186" s="200"/>
      <c r="I186" s="200"/>
      <c r="J186" s="200"/>
      <c r="K186" s="200"/>
      <c r="L186" s="200"/>
      <c r="M186" s="200"/>
      <c r="N186" s="200"/>
      <c r="O186" s="200"/>
      <c r="P186" s="200"/>
      <c r="Q186" s="200"/>
      <c r="R186" s="200"/>
      <c r="S186" s="200"/>
      <c r="T186" s="200"/>
      <c r="U186" s="200"/>
      <c r="V186" s="200"/>
      <c r="W186" s="200"/>
      <c r="X186" s="250"/>
      <c r="Y186" s="200"/>
      <c r="Z186" s="200"/>
      <c r="AA186" s="200"/>
      <c r="AB186" s="200"/>
      <c r="AC186" s="200"/>
      <c r="AD186" s="200"/>
      <c r="AE186" s="200"/>
    </row>
    <row r="187" spans="2:31" ht="15.9" customHeight="1">
      <c r="B187" s="200"/>
      <c r="C187" s="250"/>
      <c r="D187" s="200"/>
      <c r="E187" s="200"/>
      <c r="F187" s="250"/>
      <c r="G187" s="200"/>
      <c r="H187" s="200"/>
      <c r="I187" s="200"/>
      <c r="J187" s="200"/>
      <c r="K187" s="200"/>
      <c r="L187" s="200"/>
      <c r="M187" s="200"/>
      <c r="N187" s="200"/>
      <c r="O187" s="200"/>
      <c r="P187" s="200"/>
      <c r="Q187" s="200"/>
      <c r="R187" s="200"/>
      <c r="S187" s="200"/>
      <c r="T187" s="200"/>
      <c r="U187" s="200"/>
      <c r="V187" s="200"/>
      <c r="W187" s="200"/>
      <c r="X187" s="250"/>
      <c r="Y187" s="200"/>
      <c r="Z187" s="200"/>
      <c r="AA187" s="200"/>
      <c r="AB187" s="200"/>
      <c r="AC187" s="200"/>
      <c r="AD187" s="200"/>
      <c r="AE187" s="200"/>
    </row>
    <row r="188" spans="2:31" ht="15.9" customHeight="1">
      <c r="B188" s="200"/>
      <c r="C188" s="250"/>
      <c r="D188" s="200"/>
      <c r="E188" s="200"/>
      <c r="F188" s="250"/>
      <c r="G188" s="200"/>
      <c r="H188" s="200"/>
      <c r="I188" s="200"/>
      <c r="J188" s="200"/>
      <c r="K188" s="200"/>
      <c r="L188" s="200"/>
      <c r="M188" s="200"/>
      <c r="N188" s="200"/>
      <c r="O188" s="200"/>
      <c r="P188" s="200"/>
      <c r="Q188" s="200"/>
      <c r="R188" s="200"/>
      <c r="S188" s="200"/>
      <c r="T188" s="200"/>
      <c r="U188" s="200"/>
      <c r="V188" s="200"/>
      <c r="W188" s="200"/>
      <c r="X188" s="250"/>
      <c r="Y188" s="200"/>
      <c r="Z188" s="200"/>
      <c r="AA188" s="200"/>
      <c r="AB188" s="200"/>
      <c r="AC188" s="200"/>
      <c r="AD188" s="200"/>
      <c r="AE188" s="200"/>
    </row>
    <row r="189" spans="2:31" ht="15.9" customHeight="1">
      <c r="B189" s="200"/>
      <c r="C189" s="250"/>
      <c r="D189" s="200"/>
      <c r="E189" s="200"/>
      <c r="F189" s="250"/>
      <c r="G189" s="200"/>
      <c r="H189" s="200"/>
      <c r="I189" s="200"/>
      <c r="J189" s="200"/>
      <c r="K189" s="200"/>
      <c r="L189" s="200"/>
      <c r="M189" s="200"/>
      <c r="N189" s="200"/>
      <c r="O189" s="200"/>
      <c r="P189" s="200"/>
      <c r="Q189" s="200"/>
      <c r="R189" s="200"/>
      <c r="S189" s="200"/>
      <c r="T189" s="200"/>
      <c r="U189" s="200"/>
      <c r="V189" s="200"/>
      <c r="W189" s="200"/>
      <c r="X189" s="250"/>
      <c r="Y189" s="200"/>
      <c r="Z189" s="200"/>
      <c r="AA189" s="200"/>
      <c r="AB189" s="200"/>
      <c r="AC189" s="200"/>
      <c r="AD189" s="200"/>
      <c r="AE189" s="200"/>
    </row>
    <row r="190" spans="2:31" ht="15.9" customHeight="1">
      <c r="B190" s="200"/>
      <c r="C190" s="250"/>
      <c r="D190" s="200"/>
      <c r="E190" s="200"/>
      <c r="F190" s="250"/>
      <c r="G190" s="200"/>
      <c r="H190" s="200"/>
      <c r="I190" s="200"/>
      <c r="J190" s="200"/>
      <c r="K190" s="200"/>
      <c r="L190" s="200"/>
      <c r="M190" s="200"/>
      <c r="N190" s="200"/>
      <c r="O190" s="200"/>
      <c r="P190" s="200"/>
      <c r="Q190" s="200"/>
      <c r="R190" s="200"/>
      <c r="S190" s="200"/>
      <c r="T190" s="200"/>
      <c r="U190" s="200"/>
      <c r="V190" s="200"/>
      <c r="W190" s="200"/>
      <c r="X190" s="250"/>
      <c r="Y190" s="200"/>
      <c r="Z190" s="200"/>
      <c r="AA190" s="200"/>
      <c r="AB190" s="200"/>
      <c r="AC190" s="200"/>
      <c r="AD190" s="200"/>
      <c r="AE190" s="200"/>
    </row>
    <row r="191" spans="2:31" ht="15.9" customHeight="1">
      <c r="B191" s="200"/>
      <c r="C191" s="250"/>
      <c r="D191" s="200"/>
      <c r="E191" s="200"/>
      <c r="F191" s="250"/>
      <c r="G191" s="200"/>
      <c r="H191" s="200"/>
      <c r="I191" s="200"/>
      <c r="J191" s="200"/>
      <c r="K191" s="200"/>
      <c r="L191" s="200"/>
      <c r="M191" s="200"/>
      <c r="N191" s="200"/>
      <c r="O191" s="200"/>
      <c r="P191" s="200"/>
      <c r="Q191" s="200"/>
      <c r="R191" s="200"/>
      <c r="S191" s="200"/>
      <c r="T191" s="200"/>
      <c r="U191" s="200"/>
      <c r="V191" s="200"/>
      <c r="W191" s="200"/>
      <c r="X191" s="250"/>
      <c r="Y191" s="200"/>
      <c r="Z191" s="200"/>
      <c r="AA191" s="200"/>
      <c r="AB191" s="200"/>
      <c r="AC191" s="200"/>
      <c r="AD191" s="200"/>
      <c r="AE191" s="200"/>
    </row>
    <row r="192" spans="2:31" ht="15.9" customHeight="1">
      <c r="B192" s="200"/>
      <c r="C192" s="250"/>
      <c r="D192" s="200"/>
      <c r="E192" s="200"/>
      <c r="F192" s="250"/>
      <c r="G192" s="200"/>
      <c r="H192" s="200"/>
      <c r="I192" s="200"/>
      <c r="J192" s="200"/>
      <c r="K192" s="200"/>
      <c r="L192" s="200"/>
      <c r="M192" s="200"/>
      <c r="N192" s="200"/>
      <c r="O192" s="200"/>
      <c r="P192" s="200"/>
      <c r="Q192" s="200"/>
      <c r="R192" s="200"/>
      <c r="S192" s="200"/>
      <c r="T192" s="200"/>
      <c r="U192" s="200"/>
      <c r="V192" s="200"/>
      <c r="W192" s="200"/>
      <c r="X192" s="250"/>
      <c r="Y192" s="200"/>
      <c r="Z192" s="200"/>
      <c r="AA192" s="200"/>
      <c r="AB192" s="200"/>
      <c r="AC192" s="200"/>
      <c r="AD192" s="200"/>
      <c r="AE192" s="200"/>
    </row>
    <row r="193" spans="2:31" ht="15.9" customHeight="1">
      <c r="B193" s="200"/>
      <c r="C193" s="250"/>
      <c r="D193" s="200"/>
      <c r="E193" s="200"/>
      <c r="F193" s="250"/>
      <c r="G193" s="200"/>
      <c r="H193" s="200"/>
      <c r="I193" s="200"/>
      <c r="J193" s="200"/>
      <c r="K193" s="200"/>
      <c r="L193" s="200"/>
      <c r="M193" s="200"/>
      <c r="N193" s="200"/>
      <c r="O193" s="200"/>
      <c r="P193" s="200"/>
      <c r="Q193" s="200"/>
      <c r="R193" s="200"/>
      <c r="S193" s="200"/>
      <c r="T193" s="200"/>
      <c r="U193" s="200"/>
      <c r="V193" s="200"/>
      <c r="W193" s="200"/>
      <c r="X193" s="250"/>
      <c r="Y193" s="200"/>
      <c r="Z193" s="200"/>
      <c r="AA193" s="200"/>
      <c r="AB193" s="200"/>
      <c r="AC193" s="200"/>
      <c r="AD193" s="200"/>
      <c r="AE193" s="200"/>
    </row>
    <row r="194" spans="2:31" ht="15.9" customHeight="1">
      <c r="B194" s="200"/>
      <c r="C194" s="250"/>
      <c r="D194" s="200"/>
      <c r="E194" s="200"/>
      <c r="F194" s="250"/>
      <c r="G194" s="200"/>
      <c r="H194" s="200"/>
      <c r="I194" s="200"/>
      <c r="J194" s="200"/>
      <c r="K194" s="200"/>
      <c r="L194" s="200"/>
      <c r="M194" s="200"/>
      <c r="N194" s="200"/>
      <c r="O194" s="200"/>
      <c r="P194" s="200"/>
      <c r="Q194" s="200"/>
      <c r="R194" s="200"/>
      <c r="S194" s="200"/>
      <c r="T194" s="200"/>
      <c r="U194" s="200"/>
      <c r="V194" s="200"/>
      <c r="W194" s="200"/>
      <c r="X194" s="250"/>
      <c r="Y194" s="200"/>
      <c r="Z194" s="200"/>
      <c r="AA194" s="200"/>
      <c r="AB194" s="200"/>
      <c r="AC194" s="200"/>
      <c r="AD194" s="200"/>
      <c r="AE194" s="200"/>
    </row>
    <row r="195" spans="2:31" ht="15.9" customHeight="1">
      <c r="B195" s="200"/>
      <c r="C195" s="250"/>
      <c r="D195" s="200"/>
      <c r="E195" s="200"/>
      <c r="F195" s="250"/>
      <c r="G195" s="200"/>
      <c r="H195" s="200"/>
      <c r="I195" s="200"/>
      <c r="J195" s="200"/>
      <c r="K195" s="200"/>
      <c r="L195" s="200"/>
      <c r="M195" s="200"/>
      <c r="N195" s="200"/>
      <c r="O195" s="200"/>
      <c r="P195" s="200"/>
      <c r="Q195" s="200"/>
      <c r="R195" s="200"/>
      <c r="S195" s="200"/>
      <c r="T195" s="200"/>
      <c r="U195" s="200"/>
      <c r="V195" s="200"/>
      <c r="W195" s="200"/>
      <c r="X195" s="250"/>
      <c r="Y195" s="200"/>
      <c r="Z195" s="200"/>
      <c r="AA195" s="200"/>
      <c r="AB195" s="200"/>
      <c r="AC195" s="200"/>
      <c r="AD195" s="200"/>
      <c r="AE195" s="200"/>
    </row>
    <row r="196" spans="2:31" ht="15.9" customHeight="1">
      <c r="B196" s="200"/>
      <c r="C196" s="250"/>
      <c r="D196" s="200"/>
      <c r="E196" s="200"/>
      <c r="F196" s="250"/>
      <c r="G196" s="200"/>
      <c r="H196" s="200"/>
      <c r="I196" s="200"/>
      <c r="J196" s="200"/>
      <c r="K196" s="200"/>
      <c r="L196" s="200"/>
      <c r="M196" s="200"/>
      <c r="N196" s="200"/>
      <c r="O196" s="200"/>
      <c r="P196" s="200"/>
      <c r="Q196" s="200"/>
      <c r="R196" s="200"/>
      <c r="S196" s="200"/>
      <c r="T196" s="200"/>
      <c r="U196" s="200"/>
      <c r="V196" s="200"/>
      <c r="W196" s="200"/>
      <c r="X196" s="250"/>
      <c r="Y196" s="200"/>
      <c r="Z196" s="200"/>
      <c r="AA196" s="200"/>
      <c r="AB196" s="200"/>
      <c r="AC196" s="200"/>
      <c r="AD196" s="200"/>
      <c r="AE196" s="200"/>
    </row>
    <row r="197" spans="2:31" ht="15.9" customHeight="1">
      <c r="B197" s="200"/>
      <c r="C197" s="250"/>
      <c r="D197" s="200"/>
      <c r="E197" s="200"/>
      <c r="F197" s="250"/>
      <c r="G197" s="200"/>
      <c r="H197" s="200"/>
      <c r="I197" s="200"/>
      <c r="J197" s="200"/>
      <c r="K197" s="200"/>
      <c r="L197" s="200"/>
      <c r="M197" s="200"/>
      <c r="N197" s="200"/>
      <c r="O197" s="200"/>
      <c r="P197" s="200"/>
      <c r="Q197" s="200"/>
      <c r="R197" s="200"/>
      <c r="S197" s="200"/>
      <c r="T197" s="200"/>
      <c r="U197" s="200"/>
      <c r="V197" s="200"/>
      <c r="W197" s="200"/>
      <c r="X197" s="250"/>
      <c r="Y197" s="200"/>
      <c r="Z197" s="200"/>
      <c r="AA197" s="200"/>
      <c r="AB197" s="200"/>
      <c r="AC197" s="200"/>
      <c r="AD197" s="200"/>
      <c r="AE197" s="200"/>
    </row>
    <row r="198" spans="2:31" ht="15.9" customHeight="1">
      <c r="B198" s="200"/>
      <c r="C198" s="250"/>
      <c r="D198" s="200"/>
      <c r="E198" s="200"/>
      <c r="F198" s="250"/>
      <c r="G198" s="200"/>
      <c r="H198" s="200"/>
      <c r="I198" s="200"/>
      <c r="J198" s="200"/>
      <c r="K198" s="200"/>
      <c r="L198" s="200"/>
      <c r="M198" s="200"/>
      <c r="N198" s="200"/>
      <c r="O198" s="200"/>
      <c r="P198" s="200"/>
      <c r="Q198" s="200"/>
      <c r="R198" s="200"/>
      <c r="S198" s="200"/>
      <c r="T198" s="200"/>
      <c r="U198" s="200"/>
      <c r="V198" s="200"/>
      <c r="W198" s="200"/>
      <c r="X198" s="250"/>
      <c r="Y198" s="200"/>
      <c r="Z198" s="200"/>
      <c r="AA198" s="200"/>
      <c r="AB198" s="200"/>
      <c r="AC198" s="200"/>
      <c r="AD198" s="200"/>
      <c r="AE198" s="200"/>
    </row>
    <row r="199" spans="2:31" ht="15.9" customHeight="1">
      <c r="B199" s="200"/>
      <c r="C199" s="250"/>
      <c r="D199" s="200"/>
      <c r="E199" s="200"/>
      <c r="F199" s="250"/>
      <c r="G199" s="200"/>
      <c r="H199" s="200"/>
      <c r="I199" s="200"/>
      <c r="J199" s="200"/>
      <c r="K199" s="200"/>
      <c r="L199" s="200"/>
      <c r="M199" s="200"/>
      <c r="N199" s="200"/>
      <c r="O199" s="200"/>
      <c r="P199" s="200"/>
      <c r="Q199" s="200"/>
      <c r="R199" s="200"/>
      <c r="S199" s="200"/>
      <c r="T199" s="200"/>
      <c r="U199" s="200"/>
      <c r="V199" s="200"/>
      <c r="W199" s="200"/>
      <c r="X199" s="250"/>
      <c r="Y199" s="200"/>
      <c r="Z199" s="200"/>
      <c r="AA199" s="200"/>
      <c r="AB199" s="200"/>
      <c r="AC199" s="200"/>
      <c r="AD199" s="200"/>
      <c r="AE199" s="200"/>
    </row>
    <row r="200" spans="2:31" ht="15.9" customHeight="1">
      <c r="B200" s="200"/>
      <c r="C200" s="250"/>
      <c r="D200" s="200"/>
      <c r="E200" s="200"/>
      <c r="F200" s="250"/>
      <c r="G200" s="200"/>
      <c r="H200" s="200"/>
      <c r="I200" s="200"/>
      <c r="J200" s="200"/>
      <c r="K200" s="200"/>
      <c r="L200" s="200"/>
      <c r="M200" s="200"/>
      <c r="N200" s="200"/>
      <c r="O200" s="200"/>
      <c r="P200" s="200"/>
      <c r="Q200" s="200"/>
      <c r="R200" s="200"/>
      <c r="S200" s="200"/>
      <c r="T200" s="200"/>
      <c r="U200" s="200"/>
      <c r="V200" s="200"/>
      <c r="W200" s="200"/>
      <c r="X200" s="250"/>
      <c r="Y200" s="200"/>
      <c r="Z200" s="200"/>
      <c r="AA200" s="200"/>
      <c r="AB200" s="200"/>
      <c r="AC200" s="200"/>
      <c r="AD200" s="200"/>
      <c r="AE200" s="200"/>
    </row>
    <row r="201" spans="2:31" ht="15.9" customHeight="1">
      <c r="B201" s="200"/>
      <c r="C201" s="250"/>
      <c r="D201" s="200"/>
      <c r="E201" s="200"/>
      <c r="F201" s="250"/>
      <c r="G201" s="200"/>
      <c r="H201" s="200"/>
      <c r="I201" s="200"/>
      <c r="J201" s="200"/>
      <c r="K201" s="200"/>
      <c r="L201" s="200"/>
      <c r="M201" s="200"/>
      <c r="N201" s="200"/>
      <c r="O201" s="200"/>
      <c r="P201" s="200"/>
      <c r="Q201" s="200"/>
      <c r="R201" s="200"/>
      <c r="S201" s="200"/>
      <c r="T201" s="200"/>
      <c r="U201" s="200"/>
      <c r="V201" s="200"/>
      <c r="W201" s="200"/>
      <c r="X201" s="250"/>
      <c r="Y201" s="200"/>
      <c r="Z201" s="200"/>
      <c r="AA201" s="200"/>
      <c r="AB201" s="200"/>
      <c r="AC201" s="200"/>
      <c r="AD201" s="200"/>
      <c r="AE201" s="200"/>
    </row>
    <row r="202" spans="2:31" ht="15.9" customHeight="1">
      <c r="B202" s="200"/>
      <c r="C202" s="250"/>
      <c r="D202" s="200"/>
      <c r="E202" s="200"/>
      <c r="F202" s="250"/>
      <c r="G202" s="200"/>
      <c r="H202" s="200"/>
      <c r="I202" s="200"/>
      <c r="J202" s="200"/>
      <c r="K202" s="200"/>
      <c r="L202" s="200"/>
      <c r="M202" s="200"/>
      <c r="N202" s="200"/>
      <c r="O202" s="200"/>
      <c r="P202" s="200"/>
      <c r="Q202" s="200"/>
      <c r="R202" s="200"/>
      <c r="S202" s="200"/>
      <c r="T202" s="200"/>
      <c r="U202" s="200"/>
      <c r="V202" s="200"/>
      <c r="W202" s="200"/>
      <c r="X202" s="250"/>
      <c r="Y202" s="200"/>
      <c r="Z202" s="200"/>
      <c r="AA202" s="200"/>
      <c r="AB202" s="200"/>
      <c r="AC202" s="200"/>
      <c r="AD202" s="200"/>
      <c r="AE202" s="200"/>
    </row>
    <row r="203" spans="2:31" ht="15.9" customHeight="1">
      <c r="B203" s="200"/>
      <c r="C203" s="250"/>
      <c r="D203" s="200"/>
      <c r="E203" s="200"/>
      <c r="F203" s="250"/>
      <c r="G203" s="200"/>
      <c r="H203" s="200"/>
      <c r="I203" s="200"/>
      <c r="J203" s="200"/>
      <c r="K203" s="200"/>
      <c r="L203" s="200"/>
      <c r="M203" s="200"/>
      <c r="N203" s="200"/>
      <c r="O203" s="200"/>
      <c r="P203" s="200"/>
      <c r="Q203" s="200"/>
      <c r="R203" s="200"/>
      <c r="S203" s="200"/>
      <c r="T203" s="200"/>
      <c r="U203" s="200"/>
      <c r="V203" s="200"/>
      <c r="W203" s="200"/>
      <c r="X203" s="250"/>
      <c r="Y203" s="200"/>
      <c r="Z203" s="200"/>
      <c r="AA203" s="200"/>
      <c r="AB203" s="200"/>
      <c r="AC203" s="200"/>
      <c r="AD203" s="200"/>
      <c r="AE203" s="200"/>
    </row>
    <row r="204" spans="2:31" ht="15.9" customHeight="1">
      <c r="B204" s="200"/>
      <c r="C204" s="250"/>
      <c r="D204" s="200"/>
      <c r="E204" s="200"/>
      <c r="F204" s="250"/>
      <c r="G204" s="200"/>
      <c r="H204" s="200"/>
      <c r="I204" s="200"/>
      <c r="J204" s="200"/>
      <c r="K204" s="200"/>
      <c r="L204" s="200"/>
      <c r="M204" s="200"/>
      <c r="N204" s="200"/>
      <c r="O204" s="200"/>
      <c r="P204" s="200"/>
      <c r="Q204" s="200"/>
      <c r="R204" s="200"/>
      <c r="S204" s="200"/>
      <c r="T204" s="200"/>
      <c r="U204" s="200"/>
      <c r="V204" s="200"/>
      <c r="W204" s="200"/>
      <c r="X204" s="250"/>
      <c r="Y204" s="200"/>
      <c r="Z204" s="200"/>
      <c r="AA204" s="200"/>
      <c r="AB204" s="200"/>
      <c r="AC204" s="200"/>
      <c r="AD204" s="200"/>
      <c r="AE204" s="200"/>
    </row>
    <row r="205" spans="2:31" ht="15.9" customHeight="1">
      <c r="B205" s="200"/>
      <c r="C205" s="250"/>
      <c r="D205" s="200"/>
      <c r="E205" s="200"/>
      <c r="F205" s="250"/>
      <c r="G205" s="200"/>
      <c r="H205" s="200"/>
      <c r="I205" s="200"/>
      <c r="J205" s="200"/>
      <c r="K205" s="200"/>
      <c r="L205" s="200"/>
      <c r="M205" s="200"/>
      <c r="N205" s="200"/>
      <c r="O205" s="200"/>
      <c r="P205" s="200"/>
      <c r="Q205" s="200"/>
      <c r="R205" s="200"/>
      <c r="S205" s="200"/>
      <c r="T205" s="200"/>
      <c r="U205" s="200"/>
      <c r="V205" s="200"/>
      <c r="W205" s="200"/>
      <c r="X205" s="250"/>
      <c r="Y205" s="200"/>
      <c r="Z205" s="200"/>
      <c r="AA205" s="200"/>
      <c r="AB205" s="200"/>
      <c r="AC205" s="200"/>
      <c r="AD205" s="200"/>
      <c r="AE205" s="200"/>
    </row>
    <row r="206" spans="2:31" ht="15.9" customHeight="1">
      <c r="B206" s="200"/>
      <c r="C206" s="250"/>
      <c r="D206" s="200"/>
      <c r="E206" s="200"/>
      <c r="F206" s="250"/>
      <c r="G206" s="200"/>
      <c r="H206" s="200"/>
      <c r="I206" s="200"/>
      <c r="J206" s="200"/>
      <c r="K206" s="200"/>
      <c r="L206" s="200"/>
      <c r="M206" s="200"/>
      <c r="N206" s="200"/>
      <c r="O206" s="200"/>
      <c r="P206" s="200"/>
      <c r="Q206" s="200"/>
      <c r="R206" s="200"/>
      <c r="S206" s="200"/>
      <c r="T206" s="200"/>
      <c r="U206" s="200"/>
      <c r="V206" s="200"/>
      <c r="W206" s="200"/>
      <c r="X206" s="250"/>
      <c r="Y206" s="200"/>
      <c r="Z206" s="200"/>
      <c r="AA206" s="200"/>
      <c r="AB206" s="200"/>
      <c r="AC206" s="200"/>
      <c r="AD206" s="200"/>
      <c r="AE206" s="200"/>
    </row>
    <row r="207" spans="2:31" ht="15.9" customHeight="1">
      <c r="B207" s="200"/>
      <c r="C207" s="250"/>
      <c r="D207" s="200"/>
      <c r="E207" s="200"/>
      <c r="F207" s="250"/>
      <c r="G207" s="200"/>
      <c r="H207" s="200"/>
      <c r="I207" s="200"/>
      <c r="J207" s="200"/>
      <c r="K207" s="200"/>
      <c r="L207" s="200"/>
      <c r="M207" s="200"/>
      <c r="N207" s="200"/>
      <c r="O207" s="200"/>
      <c r="P207" s="200"/>
      <c r="Q207" s="200"/>
      <c r="R207" s="200"/>
      <c r="S207" s="200"/>
      <c r="T207" s="200"/>
      <c r="U207" s="200"/>
      <c r="V207" s="200"/>
      <c r="W207" s="200"/>
      <c r="X207" s="250"/>
      <c r="Y207" s="200"/>
      <c r="Z207" s="200"/>
      <c r="AA207" s="200"/>
      <c r="AB207" s="200"/>
      <c r="AC207" s="200"/>
      <c r="AD207" s="200"/>
      <c r="AE207" s="200"/>
    </row>
    <row r="208" spans="2:31" ht="15.9" customHeight="1">
      <c r="B208" s="200"/>
      <c r="C208" s="250"/>
      <c r="D208" s="200"/>
      <c r="E208" s="200"/>
      <c r="F208" s="250"/>
      <c r="G208" s="200"/>
      <c r="H208" s="200"/>
      <c r="I208" s="200"/>
      <c r="J208" s="200"/>
      <c r="K208" s="200"/>
      <c r="L208" s="200"/>
      <c r="M208" s="200"/>
      <c r="N208" s="200"/>
      <c r="O208" s="200"/>
      <c r="P208" s="200"/>
      <c r="Q208" s="200"/>
      <c r="R208" s="200"/>
      <c r="S208" s="200"/>
      <c r="T208" s="200"/>
      <c r="U208" s="200"/>
      <c r="V208" s="200"/>
      <c r="W208" s="200"/>
      <c r="X208" s="250"/>
      <c r="Y208" s="200"/>
      <c r="Z208" s="200"/>
      <c r="AA208" s="200"/>
      <c r="AB208" s="200"/>
      <c r="AC208" s="200"/>
      <c r="AD208" s="200"/>
      <c r="AE208" s="200"/>
    </row>
    <row r="209" spans="2:31" ht="15.9" customHeight="1">
      <c r="B209" s="200"/>
      <c r="C209" s="250"/>
      <c r="D209" s="200"/>
      <c r="E209" s="200"/>
      <c r="F209" s="250"/>
      <c r="G209" s="200"/>
      <c r="H209" s="200"/>
      <c r="I209" s="200"/>
      <c r="J209" s="200"/>
      <c r="K209" s="200"/>
      <c r="L209" s="200"/>
      <c r="M209" s="200"/>
      <c r="N209" s="200"/>
      <c r="O209" s="200"/>
      <c r="P209" s="200"/>
      <c r="Q209" s="200"/>
      <c r="R209" s="200"/>
      <c r="S209" s="200"/>
      <c r="T209" s="200"/>
      <c r="U209" s="200"/>
      <c r="V209" s="200"/>
      <c r="W209" s="200"/>
      <c r="X209" s="250"/>
      <c r="Y209" s="200"/>
      <c r="Z209" s="200"/>
      <c r="AA209" s="200"/>
      <c r="AB209" s="200"/>
      <c r="AC209" s="200"/>
      <c r="AD209" s="200"/>
      <c r="AE209" s="200"/>
    </row>
    <row r="210" spans="2:31" ht="15.9" customHeight="1">
      <c r="B210" s="200"/>
      <c r="C210" s="250"/>
      <c r="D210" s="200"/>
      <c r="E210" s="200"/>
      <c r="F210" s="250"/>
      <c r="G210" s="200"/>
      <c r="H210" s="200"/>
      <c r="I210" s="200"/>
      <c r="J210" s="200"/>
      <c r="K210" s="200"/>
      <c r="L210" s="200"/>
      <c r="M210" s="200"/>
      <c r="N210" s="200"/>
      <c r="O210" s="200"/>
      <c r="P210" s="200"/>
      <c r="Q210" s="200"/>
      <c r="R210" s="200"/>
      <c r="S210" s="200"/>
      <c r="T210" s="200"/>
      <c r="U210" s="200"/>
      <c r="V210" s="200"/>
      <c r="W210" s="200"/>
      <c r="X210" s="250"/>
      <c r="Y210" s="200"/>
      <c r="Z210" s="200"/>
      <c r="AA210" s="200"/>
      <c r="AB210" s="200"/>
      <c r="AC210" s="200"/>
      <c r="AD210" s="200"/>
      <c r="AE210" s="200"/>
    </row>
    <row r="211" spans="2:31" ht="15.9" customHeight="1">
      <c r="B211" s="200"/>
      <c r="C211" s="250"/>
      <c r="D211" s="200"/>
      <c r="E211" s="200"/>
      <c r="F211" s="250"/>
      <c r="G211" s="200"/>
      <c r="H211" s="200"/>
      <c r="I211" s="200"/>
      <c r="J211" s="200"/>
      <c r="K211" s="200"/>
      <c r="L211" s="200"/>
      <c r="M211" s="200"/>
      <c r="N211" s="200"/>
      <c r="O211" s="200"/>
      <c r="P211" s="200"/>
      <c r="Q211" s="200"/>
      <c r="R211" s="200"/>
      <c r="S211" s="200"/>
      <c r="T211" s="200"/>
      <c r="U211" s="200"/>
      <c r="V211" s="200"/>
      <c r="W211" s="200"/>
      <c r="X211" s="250"/>
      <c r="Y211" s="200"/>
      <c r="Z211" s="200"/>
      <c r="AA211" s="200"/>
      <c r="AB211" s="200"/>
      <c r="AC211" s="200"/>
      <c r="AD211" s="200"/>
      <c r="AE211" s="200"/>
    </row>
    <row r="212" spans="2:31" ht="15.9" customHeight="1">
      <c r="B212" s="200"/>
      <c r="C212" s="250"/>
      <c r="D212" s="200"/>
      <c r="E212" s="200"/>
      <c r="F212" s="250"/>
      <c r="G212" s="200"/>
      <c r="H212" s="200"/>
      <c r="I212" s="200"/>
      <c r="J212" s="200"/>
      <c r="K212" s="200"/>
      <c r="L212" s="200"/>
      <c r="M212" s="200"/>
      <c r="N212" s="200"/>
      <c r="O212" s="200"/>
      <c r="P212" s="200"/>
      <c r="Q212" s="200"/>
      <c r="R212" s="200"/>
      <c r="S212" s="200"/>
      <c r="T212" s="200"/>
      <c r="U212" s="200"/>
      <c r="V212" s="200"/>
      <c r="W212" s="200"/>
      <c r="X212" s="250"/>
      <c r="Y212" s="200"/>
      <c r="Z212" s="200"/>
      <c r="AA212" s="200"/>
      <c r="AB212" s="200"/>
      <c r="AC212" s="200"/>
      <c r="AD212" s="200"/>
      <c r="AE212" s="200"/>
    </row>
    <row r="213" spans="2:31" ht="15.9" customHeight="1">
      <c r="B213" s="200"/>
      <c r="C213" s="250"/>
      <c r="D213" s="200"/>
      <c r="E213" s="200"/>
      <c r="F213" s="250"/>
      <c r="G213" s="200"/>
      <c r="H213" s="200"/>
      <c r="I213" s="200"/>
      <c r="J213" s="200"/>
      <c r="K213" s="200"/>
      <c r="L213" s="200"/>
      <c r="M213" s="200"/>
      <c r="N213" s="200"/>
      <c r="O213" s="200"/>
      <c r="P213" s="200"/>
      <c r="Q213" s="200"/>
      <c r="R213" s="200"/>
      <c r="S213" s="200"/>
      <c r="T213" s="200"/>
      <c r="U213" s="200"/>
      <c r="V213" s="200"/>
      <c r="W213" s="200"/>
      <c r="X213" s="250"/>
      <c r="Y213" s="200"/>
      <c r="Z213" s="200"/>
      <c r="AA213" s="200"/>
      <c r="AB213" s="200"/>
      <c r="AC213" s="200"/>
      <c r="AD213" s="200"/>
      <c r="AE213" s="200"/>
    </row>
    <row r="214" spans="2:31" ht="15.9" customHeight="1">
      <c r="B214" s="200"/>
      <c r="C214" s="250"/>
      <c r="D214" s="200"/>
      <c r="E214" s="200"/>
      <c r="F214" s="250"/>
      <c r="G214" s="200"/>
      <c r="H214" s="200"/>
      <c r="I214" s="200"/>
      <c r="J214" s="200"/>
      <c r="K214" s="200"/>
      <c r="L214" s="200"/>
      <c r="M214" s="200"/>
      <c r="N214" s="200"/>
      <c r="O214" s="200"/>
      <c r="P214" s="200"/>
      <c r="Q214" s="200"/>
      <c r="R214" s="200"/>
      <c r="S214" s="200"/>
      <c r="T214" s="200"/>
      <c r="U214" s="200"/>
      <c r="V214" s="200"/>
      <c r="W214" s="200"/>
      <c r="X214" s="250"/>
      <c r="Y214" s="200"/>
      <c r="Z214" s="200"/>
      <c r="AA214" s="200"/>
      <c r="AB214" s="200"/>
      <c r="AC214" s="200"/>
      <c r="AD214" s="200"/>
      <c r="AE214" s="200"/>
    </row>
    <row r="215" spans="2:31" ht="15.9" customHeight="1">
      <c r="B215" s="200"/>
      <c r="C215" s="250"/>
      <c r="D215" s="200"/>
      <c r="E215" s="200"/>
      <c r="F215" s="250"/>
      <c r="G215" s="200"/>
      <c r="H215" s="200"/>
      <c r="I215" s="200"/>
      <c r="J215" s="200"/>
      <c r="K215" s="200"/>
      <c r="L215" s="200"/>
      <c r="M215" s="200"/>
      <c r="N215" s="200"/>
      <c r="O215" s="200"/>
      <c r="P215" s="200"/>
      <c r="Q215" s="200"/>
      <c r="R215" s="200"/>
      <c r="S215" s="200"/>
      <c r="T215" s="200"/>
      <c r="U215" s="200"/>
      <c r="V215" s="200"/>
      <c r="W215" s="200"/>
      <c r="X215" s="250"/>
      <c r="Y215" s="200"/>
      <c r="Z215" s="200"/>
      <c r="AA215" s="200"/>
      <c r="AB215" s="200"/>
      <c r="AC215" s="200"/>
      <c r="AD215" s="200"/>
      <c r="AE215" s="200"/>
    </row>
    <row r="216" spans="2:31" ht="15.9" customHeight="1">
      <c r="B216" s="200"/>
      <c r="C216" s="250"/>
      <c r="D216" s="200"/>
      <c r="E216" s="200"/>
      <c r="F216" s="250"/>
      <c r="G216" s="200"/>
      <c r="H216" s="200"/>
      <c r="I216" s="200"/>
      <c r="J216" s="200"/>
      <c r="K216" s="200"/>
      <c r="L216" s="200"/>
      <c r="M216" s="200"/>
      <c r="N216" s="200"/>
      <c r="O216" s="200"/>
      <c r="P216" s="200"/>
      <c r="Q216" s="200"/>
      <c r="R216" s="200"/>
      <c r="S216" s="200"/>
      <c r="T216" s="200"/>
      <c r="U216" s="200"/>
      <c r="V216" s="200"/>
      <c r="W216" s="200"/>
      <c r="X216" s="250"/>
      <c r="Y216" s="200"/>
      <c r="Z216" s="200"/>
      <c r="AA216" s="200"/>
      <c r="AB216" s="200"/>
      <c r="AC216" s="200"/>
      <c r="AD216" s="200"/>
      <c r="AE216" s="200"/>
    </row>
    <row r="217" spans="2:31" ht="15.9" customHeight="1">
      <c r="B217" s="200"/>
      <c r="C217" s="250"/>
      <c r="D217" s="200"/>
      <c r="E217" s="200"/>
      <c r="F217" s="250"/>
      <c r="G217" s="200"/>
      <c r="H217" s="200"/>
      <c r="I217" s="200"/>
      <c r="J217" s="200"/>
      <c r="K217" s="200"/>
      <c r="L217" s="200"/>
      <c r="M217" s="200"/>
      <c r="N217" s="200"/>
      <c r="O217" s="200"/>
      <c r="P217" s="200"/>
      <c r="Q217" s="200"/>
      <c r="R217" s="200"/>
      <c r="S217" s="200"/>
      <c r="T217" s="200"/>
      <c r="U217" s="200"/>
      <c r="V217" s="200"/>
      <c r="W217" s="200"/>
      <c r="X217" s="250"/>
      <c r="Y217" s="200"/>
      <c r="Z217" s="200"/>
      <c r="AA217" s="200"/>
      <c r="AB217" s="200"/>
      <c r="AC217" s="200"/>
      <c r="AD217" s="200"/>
      <c r="AE217" s="200"/>
    </row>
    <row r="218" spans="2:31" ht="15.9" customHeight="1">
      <c r="B218" s="200"/>
      <c r="C218" s="250"/>
      <c r="D218" s="200"/>
      <c r="E218" s="200"/>
      <c r="F218" s="250"/>
      <c r="G218" s="200"/>
      <c r="H218" s="200"/>
      <c r="I218" s="200"/>
      <c r="J218" s="200"/>
      <c r="K218" s="200"/>
      <c r="L218" s="200"/>
      <c r="M218" s="200"/>
      <c r="N218" s="200"/>
      <c r="O218" s="200"/>
      <c r="P218" s="200"/>
      <c r="Q218" s="200"/>
      <c r="R218" s="200"/>
      <c r="S218" s="200"/>
      <c r="T218" s="200"/>
      <c r="U218" s="200"/>
      <c r="V218" s="200"/>
      <c r="W218" s="200"/>
      <c r="X218" s="250"/>
      <c r="Y218" s="200"/>
      <c r="Z218" s="200"/>
      <c r="AA218" s="200"/>
      <c r="AB218" s="200"/>
      <c r="AC218" s="200"/>
      <c r="AD218" s="200"/>
      <c r="AE218" s="200"/>
    </row>
    <row r="219" spans="2:31" ht="15.9" customHeight="1">
      <c r="B219" s="200"/>
      <c r="C219" s="250"/>
      <c r="D219" s="200"/>
      <c r="E219" s="200"/>
      <c r="F219" s="250"/>
      <c r="G219" s="200"/>
      <c r="H219" s="200"/>
      <c r="I219" s="200"/>
      <c r="J219" s="200"/>
      <c r="K219" s="200"/>
      <c r="L219" s="200"/>
      <c r="M219" s="200"/>
      <c r="N219" s="200"/>
      <c r="O219" s="200"/>
      <c r="P219" s="200"/>
      <c r="Q219" s="200"/>
      <c r="R219" s="200"/>
      <c r="S219" s="200"/>
      <c r="T219" s="200"/>
      <c r="U219" s="200"/>
      <c r="V219" s="200"/>
      <c r="W219" s="200"/>
      <c r="X219" s="250"/>
      <c r="Y219" s="200"/>
      <c r="Z219" s="200"/>
      <c r="AA219" s="200"/>
      <c r="AB219" s="200"/>
      <c r="AC219" s="200"/>
      <c r="AD219" s="200"/>
      <c r="AE219" s="200"/>
    </row>
    <row r="220" spans="2:31" ht="15.9" customHeight="1">
      <c r="B220" s="200"/>
      <c r="C220" s="250"/>
      <c r="D220" s="200"/>
      <c r="E220" s="200"/>
      <c r="F220" s="250"/>
      <c r="G220" s="200"/>
      <c r="H220" s="200"/>
      <c r="I220" s="200"/>
      <c r="J220" s="200"/>
      <c r="K220" s="200"/>
      <c r="L220" s="200"/>
      <c r="M220" s="200"/>
      <c r="N220" s="200"/>
      <c r="O220" s="200"/>
      <c r="P220" s="200"/>
      <c r="Q220" s="200"/>
      <c r="R220" s="200"/>
      <c r="S220" s="200"/>
      <c r="T220" s="200"/>
      <c r="U220" s="200"/>
      <c r="V220" s="200"/>
      <c r="W220" s="200"/>
      <c r="X220" s="250"/>
      <c r="Y220" s="200"/>
      <c r="Z220" s="200"/>
      <c r="AA220" s="200"/>
      <c r="AB220" s="200"/>
      <c r="AC220" s="200"/>
      <c r="AD220" s="200"/>
      <c r="AE220" s="200"/>
    </row>
    <row r="221" spans="2:31" ht="15.9" customHeight="1">
      <c r="B221" s="200"/>
      <c r="C221" s="250"/>
      <c r="D221" s="200"/>
      <c r="E221" s="200"/>
      <c r="F221" s="250"/>
      <c r="G221" s="200"/>
      <c r="H221" s="200"/>
      <c r="I221" s="200"/>
      <c r="J221" s="200"/>
      <c r="K221" s="200"/>
      <c r="L221" s="200"/>
      <c r="M221" s="200"/>
      <c r="N221" s="200"/>
      <c r="O221" s="200"/>
      <c r="P221" s="200"/>
      <c r="Q221" s="200"/>
      <c r="R221" s="200"/>
      <c r="S221" s="200"/>
      <c r="T221" s="200"/>
      <c r="U221" s="200"/>
      <c r="V221" s="200"/>
      <c r="W221" s="200"/>
      <c r="X221" s="250"/>
      <c r="Y221" s="200"/>
      <c r="Z221" s="200"/>
      <c r="AA221" s="200"/>
      <c r="AB221" s="200"/>
      <c r="AC221" s="200"/>
      <c r="AD221" s="200"/>
      <c r="AE221" s="200"/>
    </row>
    <row r="222" spans="2:31" ht="15.9" customHeight="1">
      <c r="B222" s="200"/>
      <c r="C222" s="250"/>
      <c r="D222" s="200"/>
      <c r="E222" s="200"/>
      <c r="F222" s="250"/>
      <c r="G222" s="200"/>
      <c r="H222" s="200"/>
      <c r="I222" s="200"/>
      <c r="J222" s="200"/>
      <c r="K222" s="200"/>
      <c r="L222" s="200"/>
      <c r="M222" s="200"/>
      <c r="N222" s="200"/>
      <c r="O222" s="200"/>
      <c r="P222" s="200"/>
      <c r="Q222" s="200"/>
      <c r="R222" s="200"/>
      <c r="S222" s="200"/>
      <c r="T222" s="200"/>
      <c r="U222" s="200"/>
      <c r="V222" s="200"/>
      <c r="W222" s="200"/>
      <c r="X222" s="250"/>
      <c r="Y222" s="200"/>
      <c r="Z222" s="200"/>
      <c r="AA222" s="200"/>
      <c r="AB222" s="200"/>
      <c r="AC222" s="200"/>
      <c r="AD222" s="200"/>
      <c r="AE222" s="200"/>
    </row>
    <row r="223" spans="2:31" ht="15.9" customHeight="1">
      <c r="B223" s="200"/>
      <c r="C223" s="250"/>
      <c r="D223" s="200"/>
      <c r="E223" s="200"/>
      <c r="F223" s="250"/>
      <c r="G223" s="200"/>
      <c r="H223" s="200"/>
      <c r="I223" s="200"/>
      <c r="J223" s="200"/>
      <c r="K223" s="200"/>
      <c r="L223" s="200"/>
      <c r="M223" s="200"/>
      <c r="N223" s="200"/>
      <c r="O223" s="200"/>
      <c r="P223" s="200"/>
      <c r="Q223" s="200"/>
      <c r="R223" s="200"/>
      <c r="S223" s="200"/>
      <c r="T223" s="200"/>
      <c r="U223" s="200"/>
      <c r="V223" s="200"/>
      <c r="W223" s="200"/>
      <c r="X223" s="250"/>
      <c r="Y223" s="200"/>
      <c r="Z223" s="200"/>
      <c r="AA223" s="200"/>
      <c r="AB223" s="200"/>
      <c r="AC223" s="200"/>
      <c r="AD223" s="200"/>
      <c r="AE223" s="200"/>
    </row>
    <row r="224" spans="2:31" ht="15.9" customHeight="1">
      <c r="B224" s="200"/>
      <c r="C224" s="250"/>
      <c r="D224" s="200"/>
      <c r="E224" s="200"/>
      <c r="F224" s="250"/>
      <c r="G224" s="200"/>
      <c r="H224" s="200"/>
      <c r="I224" s="200"/>
      <c r="J224" s="200"/>
      <c r="K224" s="200"/>
      <c r="L224" s="200"/>
      <c r="M224" s="200"/>
      <c r="N224" s="200"/>
      <c r="O224" s="200"/>
      <c r="P224" s="200"/>
      <c r="Q224" s="200"/>
      <c r="R224" s="200"/>
      <c r="S224" s="200"/>
      <c r="T224" s="200"/>
      <c r="U224" s="200"/>
      <c r="V224" s="200"/>
      <c r="W224" s="200"/>
      <c r="X224" s="250"/>
      <c r="Y224" s="200"/>
      <c r="Z224" s="200"/>
      <c r="AA224" s="200"/>
      <c r="AB224" s="200"/>
      <c r="AC224" s="200"/>
      <c r="AD224" s="200"/>
      <c r="AE224" s="200"/>
    </row>
    <row r="225" spans="2:31" ht="15.9" customHeight="1">
      <c r="B225" s="200"/>
      <c r="C225" s="250"/>
      <c r="D225" s="200"/>
      <c r="E225" s="200"/>
      <c r="F225" s="250"/>
      <c r="G225" s="200"/>
      <c r="H225" s="200"/>
      <c r="I225" s="200"/>
      <c r="J225" s="200"/>
      <c r="K225" s="200"/>
      <c r="L225" s="200"/>
      <c r="M225" s="200"/>
      <c r="N225" s="200"/>
      <c r="O225" s="200"/>
      <c r="P225" s="200"/>
      <c r="Q225" s="200"/>
      <c r="R225" s="200"/>
      <c r="S225" s="200"/>
      <c r="T225" s="200"/>
      <c r="U225" s="200"/>
      <c r="V225" s="200"/>
      <c r="W225" s="200"/>
      <c r="X225" s="250"/>
      <c r="Y225" s="200"/>
      <c r="Z225" s="200"/>
      <c r="AA225" s="200"/>
      <c r="AB225" s="200"/>
      <c r="AC225" s="200"/>
      <c r="AD225" s="200"/>
      <c r="AE225" s="200"/>
    </row>
    <row r="226" spans="2:31" ht="15.9" customHeight="1">
      <c r="B226" s="200"/>
      <c r="C226" s="250"/>
      <c r="D226" s="200"/>
      <c r="E226" s="200"/>
      <c r="F226" s="250"/>
      <c r="G226" s="200"/>
      <c r="H226" s="200"/>
      <c r="I226" s="200"/>
      <c r="J226" s="200"/>
      <c r="K226" s="200"/>
      <c r="L226" s="200"/>
      <c r="M226" s="200"/>
      <c r="N226" s="200"/>
      <c r="O226" s="200"/>
      <c r="P226" s="200"/>
      <c r="Q226" s="200"/>
      <c r="R226" s="200"/>
      <c r="S226" s="200"/>
      <c r="T226" s="200"/>
      <c r="U226" s="200"/>
      <c r="V226" s="200"/>
      <c r="W226" s="200"/>
      <c r="X226" s="250"/>
      <c r="Y226" s="200"/>
      <c r="Z226" s="200"/>
      <c r="AA226" s="200"/>
      <c r="AB226" s="200"/>
      <c r="AC226" s="200"/>
      <c r="AD226" s="200"/>
      <c r="AE226" s="200"/>
    </row>
    <row r="227" spans="2:31" ht="15.9" customHeight="1">
      <c r="B227" s="200"/>
      <c r="C227" s="250"/>
      <c r="D227" s="200"/>
      <c r="E227" s="200"/>
      <c r="F227" s="250"/>
      <c r="G227" s="200"/>
      <c r="H227" s="200"/>
      <c r="I227" s="200"/>
      <c r="J227" s="200"/>
      <c r="K227" s="200"/>
      <c r="L227" s="200"/>
      <c r="M227" s="200"/>
      <c r="N227" s="200"/>
      <c r="O227" s="200"/>
      <c r="P227" s="200"/>
      <c r="Q227" s="200"/>
      <c r="R227" s="200"/>
      <c r="S227" s="200"/>
      <c r="T227" s="200"/>
      <c r="U227" s="200"/>
      <c r="V227" s="200"/>
      <c r="W227" s="200"/>
      <c r="X227" s="250"/>
      <c r="Y227" s="200"/>
      <c r="Z227" s="200"/>
      <c r="AA227" s="200"/>
      <c r="AB227" s="200"/>
      <c r="AC227" s="200"/>
      <c r="AD227" s="200"/>
      <c r="AE227" s="200"/>
    </row>
    <row r="228" spans="2:31" ht="15.9" customHeight="1">
      <c r="B228" s="200"/>
      <c r="C228" s="250"/>
      <c r="D228" s="200"/>
      <c r="E228" s="200"/>
      <c r="F228" s="250"/>
      <c r="G228" s="200"/>
      <c r="H228" s="200"/>
      <c r="I228" s="200"/>
      <c r="J228" s="200"/>
      <c r="K228" s="200"/>
      <c r="L228" s="200"/>
      <c r="M228" s="200"/>
      <c r="N228" s="200"/>
      <c r="O228" s="200"/>
      <c r="P228" s="200"/>
      <c r="Q228" s="200"/>
      <c r="R228" s="200"/>
      <c r="S228" s="200"/>
      <c r="T228" s="200"/>
      <c r="U228" s="200"/>
      <c r="V228" s="200"/>
      <c r="W228" s="200"/>
      <c r="X228" s="250"/>
      <c r="Y228" s="200"/>
      <c r="Z228" s="200"/>
      <c r="AA228" s="200"/>
      <c r="AB228" s="200"/>
      <c r="AC228" s="200"/>
      <c r="AD228" s="200"/>
      <c r="AE228" s="200"/>
    </row>
    <row r="229" spans="2:31" ht="15.9" customHeight="1">
      <c r="B229" s="200"/>
      <c r="C229" s="250"/>
      <c r="D229" s="200"/>
      <c r="E229" s="200"/>
      <c r="F229" s="250"/>
      <c r="G229" s="200"/>
      <c r="H229" s="200"/>
      <c r="I229" s="200"/>
      <c r="J229" s="200"/>
      <c r="K229" s="200"/>
      <c r="L229" s="200"/>
      <c r="M229" s="200"/>
      <c r="N229" s="200"/>
      <c r="O229" s="200"/>
      <c r="P229" s="200"/>
      <c r="Q229" s="200"/>
      <c r="R229" s="200"/>
      <c r="S229" s="200"/>
      <c r="T229" s="200"/>
      <c r="U229" s="200"/>
      <c r="V229" s="200"/>
      <c r="W229" s="200"/>
      <c r="X229" s="250"/>
      <c r="Y229" s="200"/>
      <c r="Z229" s="200"/>
      <c r="AA229" s="200"/>
      <c r="AB229" s="200"/>
      <c r="AC229" s="200"/>
      <c r="AD229" s="200"/>
      <c r="AE229" s="200"/>
    </row>
    <row r="230" spans="2:31" ht="15.9" customHeight="1">
      <c r="B230" s="200"/>
      <c r="C230" s="250"/>
      <c r="D230" s="200"/>
      <c r="E230" s="200"/>
      <c r="F230" s="250"/>
      <c r="G230" s="200"/>
      <c r="H230" s="200"/>
      <c r="I230" s="200"/>
      <c r="J230" s="200"/>
      <c r="K230" s="200"/>
      <c r="L230" s="200"/>
      <c r="M230" s="200"/>
      <c r="N230" s="200"/>
      <c r="O230" s="200"/>
      <c r="P230" s="200"/>
      <c r="Q230" s="200"/>
      <c r="R230" s="200"/>
      <c r="S230" s="200"/>
      <c r="T230" s="200"/>
      <c r="U230" s="200"/>
      <c r="V230" s="200"/>
      <c r="W230" s="200"/>
      <c r="X230" s="250"/>
      <c r="Y230" s="200"/>
      <c r="Z230" s="200"/>
      <c r="AA230" s="200"/>
      <c r="AB230" s="200"/>
      <c r="AC230" s="200"/>
      <c r="AD230" s="200"/>
      <c r="AE230" s="200"/>
    </row>
    <row r="231" spans="2:31" ht="15.9" customHeight="1">
      <c r="B231" s="200"/>
      <c r="C231" s="250"/>
      <c r="D231" s="200"/>
      <c r="E231" s="200"/>
      <c r="F231" s="250"/>
      <c r="G231" s="200"/>
      <c r="H231" s="200"/>
      <c r="I231" s="200"/>
      <c r="J231" s="200"/>
      <c r="K231" s="200"/>
      <c r="L231" s="200"/>
      <c r="M231" s="200"/>
      <c r="N231" s="200"/>
      <c r="O231" s="200"/>
      <c r="P231" s="200"/>
      <c r="Q231" s="200"/>
      <c r="R231" s="200"/>
      <c r="S231" s="200"/>
      <c r="T231" s="200"/>
      <c r="U231" s="200"/>
      <c r="V231" s="200"/>
      <c r="W231" s="200"/>
      <c r="X231" s="250"/>
      <c r="Y231" s="200"/>
      <c r="Z231" s="200"/>
      <c r="AA231" s="200"/>
      <c r="AB231" s="200"/>
      <c r="AC231" s="200"/>
      <c r="AD231" s="200"/>
      <c r="AE231" s="200"/>
    </row>
    <row r="232" spans="2:31" ht="15.9" customHeight="1">
      <c r="B232" s="200"/>
      <c r="C232" s="250"/>
      <c r="D232" s="200"/>
      <c r="E232" s="200"/>
      <c r="F232" s="250"/>
      <c r="G232" s="200"/>
      <c r="H232" s="200"/>
      <c r="I232" s="200"/>
      <c r="J232" s="200"/>
      <c r="K232" s="200"/>
      <c r="L232" s="200"/>
      <c r="M232" s="200"/>
      <c r="N232" s="200"/>
      <c r="O232" s="200"/>
      <c r="P232" s="200"/>
      <c r="Q232" s="200"/>
      <c r="R232" s="200"/>
      <c r="S232" s="200"/>
      <c r="T232" s="200"/>
      <c r="U232" s="200"/>
      <c r="V232" s="200"/>
      <c r="W232" s="200"/>
      <c r="X232" s="250"/>
      <c r="Y232" s="200"/>
      <c r="Z232" s="200"/>
      <c r="AA232" s="200"/>
      <c r="AB232" s="200"/>
      <c r="AC232" s="200"/>
      <c r="AD232" s="200"/>
      <c r="AE232" s="200"/>
    </row>
    <row r="233" spans="2:31" ht="15.9" customHeight="1">
      <c r="B233" s="200"/>
      <c r="C233" s="250"/>
      <c r="D233" s="200"/>
      <c r="E233" s="200"/>
      <c r="F233" s="250"/>
      <c r="G233" s="200"/>
      <c r="H233" s="200"/>
      <c r="I233" s="200"/>
      <c r="J233" s="200"/>
      <c r="K233" s="200"/>
      <c r="L233" s="200"/>
      <c r="M233" s="200"/>
      <c r="N233" s="200"/>
      <c r="O233" s="200"/>
      <c r="P233" s="200"/>
      <c r="Q233" s="200"/>
      <c r="R233" s="200"/>
      <c r="S233" s="200"/>
      <c r="T233" s="200"/>
      <c r="U233" s="200"/>
      <c r="V233" s="200"/>
      <c r="W233" s="200"/>
      <c r="X233" s="250"/>
      <c r="Y233" s="200"/>
      <c r="Z233" s="200"/>
      <c r="AA233" s="200"/>
      <c r="AB233" s="200"/>
      <c r="AC233" s="200"/>
      <c r="AD233" s="200"/>
      <c r="AE233" s="200"/>
    </row>
    <row r="234" spans="2:31" ht="15.9" customHeight="1">
      <c r="B234" s="200"/>
      <c r="C234" s="250"/>
      <c r="D234" s="200"/>
      <c r="E234" s="200"/>
      <c r="F234" s="250"/>
      <c r="G234" s="200"/>
      <c r="H234" s="200"/>
      <c r="I234" s="200"/>
      <c r="J234" s="200"/>
      <c r="K234" s="200"/>
      <c r="L234" s="200"/>
      <c r="M234" s="200"/>
      <c r="N234" s="200"/>
      <c r="O234" s="200"/>
      <c r="P234" s="200"/>
      <c r="Q234" s="200"/>
      <c r="R234" s="200"/>
      <c r="S234" s="200"/>
      <c r="T234" s="200"/>
      <c r="U234" s="200"/>
      <c r="V234" s="200"/>
      <c r="W234" s="200"/>
      <c r="X234" s="250"/>
      <c r="Y234" s="200"/>
      <c r="Z234" s="200"/>
      <c r="AA234" s="200"/>
      <c r="AB234" s="200"/>
      <c r="AC234" s="200"/>
      <c r="AD234" s="200"/>
      <c r="AE234" s="200"/>
    </row>
    <row r="235" spans="2:31" ht="15.9" customHeight="1">
      <c r="B235" s="200"/>
      <c r="C235" s="250"/>
      <c r="D235" s="200"/>
      <c r="E235" s="200"/>
      <c r="F235" s="250"/>
      <c r="G235" s="200"/>
      <c r="H235" s="200"/>
      <c r="I235" s="200"/>
      <c r="J235" s="200"/>
      <c r="K235" s="200"/>
      <c r="L235" s="200"/>
      <c r="M235" s="200"/>
      <c r="N235" s="200"/>
      <c r="O235" s="200"/>
      <c r="P235" s="200"/>
      <c r="Q235" s="200"/>
      <c r="R235" s="200"/>
      <c r="S235" s="200"/>
      <c r="T235" s="200"/>
      <c r="U235" s="200"/>
      <c r="V235" s="200"/>
      <c r="W235" s="200"/>
      <c r="X235" s="250"/>
      <c r="Y235" s="200"/>
      <c r="Z235" s="200"/>
      <c r="AA235" s="200"/>
      <c r="AB235" s="200"/>
      <c r="AC235" s="200"/>
      <c r="AD235" s="200"/>
      <c r="AE235" s="200"/>
    </row>
    <row r="236" spans="2:31" ht="15.9" customHeight="1">
      <c r="B236" s="200"/>
      <c r="C236" s="250"/>
      <c r="D236" s="200"/>
      <c r="E236" s="200"/>
      <c r="F236" s="250"/>
      <c r="G236" s="200"/>
      <c r="H236" s="200"/>
      <c r="I236" s="200"/>
      <c r="J236" s="200"/>
      <c r="K236" s="200"/>
      <c r="L236" s="200"/>
      <c r="M236" s="200"/>
      <c r="N236" s="200"/>
      <c r="O236" s="200"/>
      <c r="P236" s="200"/>
      <c r="Q236" s="200"/>
      <c r="R236" s="200"/>
      <c r="S236" s="200"/>
      <c r="T236" s="200"/>
      <c r="U236" s="200"/>
      <c r="V236" s="200"/>
      <c r="W236" s="200"/>
      <c r="X236" s="250"/>
      <c r="Y236" s="200"/>
      <c r="Z236" s="200"/>
      <c r="AA236" s="200"/>
      <c r="AB236" s="200"/>
      <c r="AC236" s="200"/>
      <c r="AD236" s="200"/>
      <c r="AE236" s="200"/>
    </row>
    <row r="237" spans="2:31" ht="15.9" customHeight="1">
      <c r="B237" s="200"/>
      <c r="C237" s="250"/>
      <c r="D237" s="200"/>
      <c r="E237" s="200"/>
      <c r="F237" s="250"/>
      <c r="G237" s="200"/>
      <c r="H237" s="200"/>
      <c r="I237" s="200"/>
      <c r="J237" s="200"/>
      <c r="K237" s="200"/>
      <c r="L237" s="200"/>
      <c r="M237" s="200"/>
      <c r="N237" s="200"/>
      <c r="O237" s="200"/>
      <c r="P237" s="200"/>
      <c r="Q237" s="200"/>
      <c r="R237" s="200"/>
      <c r="S237" s="200"/>
      <c r="T237" s="200"/>
      <c r="U237" s="200"/>
      <c r="V237" s="200"/>
      <c r="W237" s="200"/>
      <c r="X237" s="250"/>
      <c r="Y237" s="200"/>
      <c r="Z237" s="200"/>
      <c r="AA237" s="200"/>
      <c r="AB237" s="200"/>
      <c r="AC237" s="200"/>
      <c r="AD237" s="200"/>
      <c r="AE237" s="200"/>
    </row>
    <row r="238" spans="2:31" ht="15.9" customHeight="1">
      <c r="B238" s="200"/>
      <c r="C238" s="250"/>
      <c r="D238" s="200"/>
      <c r="E238" s="200"/>
      <c r="F238" s="250"/>
      <c r="G238" s="200"/>
      <c r="H238" s="200"/>
      <c r="I238" s="200"/>
      <c r="J238" s="200"/>
      <c r="K238" s="200"/>
      <c r="L238" s="200"/>
      <c r="M238" s="200"/>
      <c r="N238" s="200"/>
      <c r="O238" s="200"/>
      <c r="P238" s="200"/>
      <c r="Q238" s="200"/>
      <c r="R238" s="200"/>
      <c r="S238" s="200"/>
      <c r="T238" s="200"/>
      <c r="U238" s="200"/>
      <c r="V238" s="200"/>
      <c r="W238" s="200"/>
      <c r="X238" s="250"/>
      <c r="Y238" s="200"/>
      <c r="Z238" s="200"/>
      <c r="AA238" s="200"/>
      <c r="AB238" s="200"/>
      <c r="AC238" s="200"/>
      <c r="AD238" s="200"/>
      <c r="AE238" s="200"/>
    </row>
    <row r="239" spans="2:31" ht="15.9" customHeight="1">
      <c r="B239" s="200"/>
      <c r="C239" s="250"/>
      <c r="D239" s="200"/>
      <c r="E239" s="200"/>
      <c r="F239" s="250"/>
      <c r="G239" s="200"/>
      <c r="H239" s="200"/>
      <c r="I239" s="200"/>
      <c r="J239" s="200"/>
      <c r="K239" s="200"/>
      <c r="L239" s="200"/>
      <c r="M239" s="200"/>
      <c r="N239" s="200"/>
      <c r="O239" s="200"/>
      <c r="P239" s="200"/>
      <c r="Q239" s="200"/>
      <c r="R239" s="200"/>
      <c r="S239" s="200"/>
      <c r="T239" s="200"/>
      <c r="U239" s="200"/>
      <c r="V239" s="200"/>
      <c r="W239" s="200"/>
      <c r="X239" s="250"/>
      <c r="Y239" s="200"/>
      <c r="Z239" s="200"/>
      <c r="AA239" s="200"/>
      <c r="AB239" s="200"/>
      <c r="AC239" s="200"/>
      <c r="AD239" s="200"/>
      <c r="AE239" s="200"/>
    </row>
    <row r="240" spans="2:31" ht="15.9" customHeight="1">
      <c r="B240" s="200"/>
      <c r="C240" s="250"/>
      <c r="D240" s="200"/>
      <c r="E240" s="200"/>
      <c r="F240" s="250"/>
      <c r="G240" s="200"/>
      <c r="H240" s="200"/>
      <c r="I240" s="200"/>
      <c r="J240" s="200"/>
      <c r="K240" s="200"/>
      <c r="L240" s="200"/>
      <c r="M240" s="200"/>
      <c r="N240" s="200"/>
      <c r="O240" s="200"/>
      <c r="P240" s="200"/>
      <c r="Q240" s="200"/>
      <c r="R240" s="200"/>
      <c r="S240" s="200"/>
      <c r="T240" s="200"/>
      <c r="U240" s="200"/>
      <c r="V240" s="200"/>
      <c r="W240" s="200"/>
      <c r="X240" s="250"/>
      <c r="Y240" s="200"/>
      <c r="Z240" s="200"/>
      <c r="AA240" s="200"/>
      <c r="AB240" s="200"/>
      <c r="AC240" s="200"/>
      <c r="AD240" s="200"/>
      <c r="AE240" s="200"/>
    </row>
    <row r="241" spans="2:31" ht="15.9" customHeight="1">
      <c r="B241" s="200"/>
      <c r="C241" s="250"/>
      <c r="D241" s="200"/>
      <c r="E241" s="200"/>
      <c r="F241" s="250"/>
      <c r="G241" s="200"/>
      <c r="H241" s="200"/>
      <c r="I241" s="200"/>
      <c r="J241" s="200"/>
      <c r="K241" s="200"/>
      <c r="L241" s="200"/>
      <c r="M241" s="200"/>
      <c r="N241" s="200"/>
      <c r="O241" s="200"/>
      <c r="P241" s="200"/>
      <c r="Q241" s="200"/>
      <c r="R241" s="200"/>
      <c r="S241" s="200"/>
      <c r="T241" s="200"/>
      <c r="U241" s="200"/>
      <c r="V241" s="200"/>
      <c r="W241" s="200"/>
      <c r="X241" s="250"/>
      <c r="Y241" s="200"/>
      <c r="Z241" s="200"/>
      <c r="AA241" s="200"/>
      <c r="AB241" s="200"/>
      <c r="AC241" s="200"/>
      <c r="AD241" s="200"/>
      <c r="AE241" s="200"/>
    </row>
    <row r="242" spans="2:31" ht="15.9" customHeight="1">
      <c r="B242" s="200"/>
      <c r="C242" s="250"/>
      <c r="D242" s="200"/>
      <c r="E242" s="200"/>
      <c r="F242" s="250"/>
      <c r="G242" s="200"/>
      <c r="H242" s="200"/>
      <c r="I242" s="200"/>
      <c r="J242" s="200"/>
      <c r="K242" s="200"/>
      <c r="L242" s="200"/>
      <c r="M242" s="200"/>
      <c r="N242" s="200"/>
      <c r="O242" s="200"/>
      <c r="P242" s="200"/>
      <c r="Q242" s="200"/>
      <c r="R242" s="200"/>
      <c r="S242" s="200"/>
      <c r="T242" s="200"/>
      <c r="U242" s="200"/>
      <c r="V242" s="200"/>
      <c r="W242" s="200"/>
      <c r="X242" s="250"/>
      <c r="Y242" s="200"/>
      <c r="Z242" s="200"/>
      <c r="AA242" s="200"/>
      <c r="AB242" s="200"/>
      <c r="AC242" s="200"/>
      <c r="AD242" s="200"/>
      <c r="AE242" s="200"/>
    </row>
    <row r="243" spans="2:31" ht="15.9" customHeight="1">
      <c r="B243" s="200"/>
      <c r="C243" s="250"/>
      <c r="D243" s="200"/>
      <c r="E243" s="200"/>
      <c r="F243" s="250"/>
      <c r="G243" s="200"/>
      <c r="H243" s="200"/>
      <c r="I243" s="200"/>
      <c r="J243" s="200"/>
      <c r="K243" s="200"/>
      <c r="L243" s="200"/>
      <c r="M243" s="200"/>
      <c r="N243" s="200"/>
      <c r="O243" s="200"/>
      <c r="P243" s="200"/>
      <c r="Q243" s="200"/>
      <c r="R243" s="200"/>
      <c r="S243" s="200"/>
      <c r="T243" s="200"/>
      <c r="U243" s="200"/>
      <c r="V243" s="200"/>
      <c r="W243" s="200"/>
      <c r="X243" s="250"/>
      <c r="Y243" s="200"/>
      <c r="Z243" s="200"/>
      <c r="AA243" s="200"/>
      <c r="AB243" s="200"/>
      <c r="AC243" s="200"/>
      <c r="AD243" s="200"/>
      <c r="AE243" s="200"/>
    </row>
    <row r="244" spans="2:31" ht="15.9" customHeight="1">
      <c r="B244" s="200"/>
      <c r="C244" s="250"/>
      <c r="D244" s="200"/>
      <c r="E244" s="200"/>
      <c r="F244" s="250"/>
      <c r="G244" s="200"/>
      <c r="H244" s="200"/>
      <c r="I244" s="200"/>
      <c r="J244" s="200"/>
      <c r="K244" s="200"/>
      <c r="L244" s="200"/>
      <c r="M244" s="200"/>
      <c r="N244" s="200"/>
      <c r="O244" s="200"/>
      <c r="P244" s="200"/>
      <c r="Q244" s="200"/>
      <c r="R244" s="200"/>
      <c r="S244" s="200"/>
      <c r="T244" s="200"/>
      <c r="U244" s="200"/>
      <c r="V244" s="200"/>
      <c r="W244" s="200"/>
      <c r="X244" s="250"/>
      <c r="Y244" s="200"/>
      <c r="Z244" s="200"/>
      <c r="AA244" s="200"/>
      <c r="AB244" s="200"/>
      <c r="AC244" s="200"/>
      <c r="AD244" s="200"/>
      <c r="AE244" s="200"/>
    </row>
    <row r="245" spans="2:31" ht="15.9" customHeight="1">
      <c r="B245" s="200"/>
      <c r="C245" s="250"/>
      <c r="D245" s="200"/>
      <c r="E245" s="200"/>
      <c r="F245" s="250"/>
      <c r="G245" s="200"/>
      <c r="H245" s="200"/>
      <c r="I245" s="200"/>
      <c r="J245" s="200"/>
      <c r="K245" s="200"/>
      <c r="L245" s="200"/>
      <c r="M245" s="200"/>
      <c r="N245" s="200"/>
      <c r="O245" s="200"/>
      <c r="P245" s="200"/>
      <c r="Q245" s="200"/>
      <c r="R245" s="200"/>
      <c r="S245" s="200"/>
      <c r="T245" s="200"/>
      <c r="U245" s="200"/>
      <c r="V245" s="200"/>
      <c r="W245" s="200"/>
      <c r="X245" s="250"/>
      <c r="Y245" s="200"/>
      <c r="Z245" s="200"/>
      <c r="AA245" s="200"/>
      <c r="AB245" s="200"/>
      <c r="AC245" s="200"/>
      <c r="AD245" s="200"/>
      <c r="AE245" s="200"/>
    </row>
    <row r="246" spans="2:31" ht="15.9" customHeight="1">
      <c r="B246" s="200"/>
      <c r="C246" s="250"/>
      <c r="D246" s="200"/>
      <c r="E246" s="200"/>
      <c r="F246" s="250"/>
      <c r="G246" s="200"/>
      <c r="H246" s="200"/>
      <c r="I246" s="200"/>
      <c r="J246" s="200"/>
      <c r="K246" s="200"/>
      <c r="L246" s="200"/>
      <c r="M246" s="200"/>
      <c r="N246" s="200"/>
      <c r="O246" s="200"/>
      <c r="P246" s="200"/>
      <c r="Q246" s="200"/>
      <c r="R246" s="200"/>
      <c r="S246" s="200"/>
      <c r="T246" s="200"/>
      <c r="U246" s="200"/>
      <c r="V246" s="200"/>
      <c r="W246" s="200"/>
      <c r="X246" s="250"/>
      <c r="Y246" s="200"/>
      <c r="Z246" s="200"/>
      <c r="AA246" s="200"/>
      <c r="AB246" s="200"/>
      <c r="AC246" s="200"/>
      <c r="AD246" s="200"/>
      <c r="AE246" s="200"/>
    </row>
    <row r="247" spans="2:31" ht="15.9" customHeight="1">
      <c r="B247" s="200"/>
      <c r="C247" s="250"/>
      <c r="D247" s="200"/>
      <c r="E247" s="200"/>
      <c r="F247" s="250"/>
      <c r="G247" s="200"/>
      <c r="H247" s="200"/>
      <c r="I247" s="200"/>
      <c r="J247" s="200"/>
      <c r="K247" s="200"/>
      <c r="L247" s="200"/>
      <c r="M247" s="200"/>
      <c r="N247" s="200"/>
      <c r="O247" s="200"/>
      <c r="P247" s="200"/>
      <c r="Q247" s="200"/>
      <c r="R247" s="200"/>
      <c r="S247" s="200"/>
      <c r="T247" s="200"/>
      <c r="U247" s="200"/>
      <c r="V247" s="200"/>
      <c r="W247" s="200"/>
      <c r="X247" s="250"/>
      <c r="Y247" s="200"/>
      <c r="Z247" s="200"/>
      <c r="AA247" s="200"/>
      <c r="AB247" s="200"/>
      <c r="AC247" s="200"/>
      <c r="AD247" s="200"/>
      <c r="AE247" s="200"/>
    </row>
    <row r="248" spans="2:31" ht="15.9" customHeight="1">
      <c r="B248" s="200"/>
      <c r="C248" s="250"/>
      <c r="D248" s="200"/>
      <c r="E248" s="200"/>
      <c r="F248" s="250"/>
      <c r="G248" s="200"/>
      <c r="H248" s="200"/>
      <c r="I248" s="200"/>
      <c r="J248" s="200"/>
      <c r="K248" s="200"/>
      <c r="L248" s="200"/>
      <c r="M248" s="200"/>
      <c r="N248" s="200"/>
      <c r="O248" s="200"/>
      <c r="P248" s="200"/>
      <c r="Q248" s="200"/>
      <c r="R248" s="200"/>
      <c r="S248" s="200"/>
      <c r="T248" s="200"/>
      <c r="U248" s="200"/>
      <c r="V248" s="200"/>
      <c r="W248" s="200"/>
      <c r="X248" s="250"/>
      <c r="Y248" s="200"/>
      <c r="Z248" s="200"/>
      <c r="AA248" s="200"/>
      <c r="AB248" s="200"/>
      <c r="AC248" s="200"/>
      <c r="AD248" s="200"/>
      <c r="AE248" s="200"/>
    </row>
    <row r="249" spans="2:31" ht="15.9" customHeight="1">
      <c r="B249" s="200"/>
      <c r="C249" s="250"/>
      <c r="D249" s="200"/>
      <c r="E249" s="200"/>
      <c r="F249" s="250"/>
      <c r="G249" s="200"/>
      <c r="H249" s="200"/>
      <c r="I249" s="200"/>
      <c r="J249" s="200"/>
      <c r="K249" s="200"/>
      <c r="L249" s="200"/>
      <c r="M249" s="200"/>
      <c r="N249" s="200"/>
      <c r="O249" s="200"/>
      <c r="P249" s="200"/>
      <c r="Q249" s="200"/>
      <c r="R249" s="200"/>
      <c r="S249" s="200"/>
      <c r="T249" s="200"/>
      <c r="U249" s="200"/>
      <c r="V249" s="200"/>
      <c r="W249" s="200"/>
      <c r="X249" s="250"/>
      <c r="Y249" s="200"/>
      <c r="Z249" s="200"/>
      <c r="AA249" s="200"/>
      <c r="AB249" s="200"/>
      <c r="AC249" s="200"/>
      <c r="AD249" s="200"/>
      <c r="AE249" s="200"/>
    </row>
    <row r="250" spans="2:31" ht="15.9" customHeight="1">
      <c r="B250" s="200"/>
      <c r="C250" s="250"/>
      <c r="D250" s="200"/>
      <c r="E250" s="200"/>
      <c r="F250" s="250"/>
      <c r="G250" s="200"/>
      <c r="H250" s="200"/>
      <c r="I250" s="200"/>
      <c r="J250" s="200"/>
      <c r="K250" s="200"/>
      <c r="L250" s="200"/>
      <c r="M250" s="200"/>
      <c r="N250" s="200"/>
      <c r="O250" s="200"/>
      <c r="P250" s="200"/>
      <c r="Q250" s="200"/>
      <c r="R250" s="200"/>
      <c r="S250" s="200"/>
      <c r="T250" s="200"/>
      <c r="U250" s="200"/>
      <c r="V250" s="200"/>
      <c r="W250" s="200"/>
      <c r="X250" s="250"/>
      <c r="Y250" s="200"/>
      <c r="Z250" s="200"/>
      <c r="AA250" s="200"/>
      <c r="AB250" s="200"/>
      <c r="AC250" s="200"/>
      <c r="AD250" s="200"/>
      <c r="AE250" s="200"/>
    </row>
    <row r="251" spans="2:31" ht="15.9" customHeight="1">
      <c r="B251" s="200"/>
      <c r="C251" s="250"/>
      <c r="D251" s="200"/>
      <c r="E251" s="200"/>
      <c r="F251" s="250"/>
      <c r="G251" s="200"/>
      <c r="H251" s="200"/>
      <c r="I251" s="200"/>
      <c r="J251" s="200"/>
      <c r="K251" s="200"/>
      <c r="L251" s="200"/>
      <c r="M251" s="200"/>
      <c r="N251" s="200"/>
      <c r="O251" s="200"/>
      <c r="P251" s="200"/>
      <c r="Q251" s="200"/>
      <c r="R251" s="200"/>
      <c r="S251" s="200"/>
      <c r="T251" s="200"/>
      <c r="U251" s="200"/>
      <c r="V251" s="200"/>
      <c r="W251" s="200"/>
      <c r="X251" s="250"/>
      <c r="Y251" s="200"/>
      <c r="Z251" s="200"/>
      <c r="AA251" s="200"/>
      <c r="AB251" s="200"/>
      <c r="AC251" s="200"/>
      <c r="AD251" s="200"/>
      <c r="AE251" s="200"/>
    </row>
    <row r="252" spans="2:31" ht="15.9" customHeight="1">
      <c r="B252" s="200"/>
      <c r="C252" s="250"/>
      <c r="D252" s="200"/>
      <c r="E252" s="200"/>
      <c r="F252" s="250"/>
      <c r="G252" s="200"/>
      <c r="H252" s="200"/>
      <c r="I252" s="200"/>
      <c r="J252" s="200"/>
      <c r="K252" s="200"/>
      <c r="L252" s="200"/>
      <c r="M252" s="200"/>
      <c r="N252" s="200"/>
      <c r="O252" s="200"/>
      <c r="P252" s="200"/>
      <c r="Q252" s="200"/>
      <c r="R252" s="200"/>
      <c r="S252" s="200"/>
      <c r="T252" s="200"/>
      <c r="U252" s="200"/>
      <c r="V252" s="200"/>
      <c r="W252" s="200"/>
      <c r="X252" s="250"/>
      <c r="Y252" s="200"/>
      <c r="Z252" s="200"/>
      <c r="AA252" s="200"/>
      <c r="AB252" s="200"/>
      <c r="AC252" s="200"/>
      <c r="AD252" s="200"/>
      <c r="AE252" s="200"/>
    </row>
    <row r="253" spans="2:31" ht="15.9" customHeight="1">
      <c r="B253" s="200"/>
      <c r="C253" s="250"/>
      <c r="D253" s="200"/>
      <c r="E253" s="200"/>
      <c r="F253" s="250"/>
      <c r="G253" s="200"/>
      <c r="H253" s="200"/>
      <c r="I253" s="200"/>
      <c r="J253" s="200"/>
      <c r="K253" s="200"/>
      <c r="L253" s="200"/>
      <c r="M253" s="200"/>
      <c r="N253" s="200"/>
      <c r="O253" s="200"/>
      <c r="P253" s="200"/>
      <c r="Q253" s="200"/>
      <c r="R253" s="200"/>
      <c r="S253" s="200"/>
      <c r="T253" s="200"/>
      <c r="U253" s="200"/>
      <c r="V253" s="200"/>
      <c r="W253" s="200"/>
      <c r="X253" s="250"/>
      <c r="Y253" s="200"/>
      <c r="Z253" s="200"/>
      <c r="AA253" s="200"/>
      <c r="AB253" s="200"/>
      <c r="AC253" s="200"/>
      <c r="AD253" s="200"/>
      <c r="AE253" s="200"/>
    </row>
    <row r="254" spans="2:31" ht="15.9" customHeight="1">
      <c r="B254" s="200"/>
      <c r="C254" s="250"/>
      <c r="D254" s="200"/>
      <c r="E254" s="200"/>
      <c r="F254" s="250"/>
      <c r="G254" s="200"/>
      <c r="H254" s="200"/>
      <c r="I254" s="200"/>
      <c r="J254" s="200"/>
      <c r="K254" s="200"/>
      <c r="L254" s="200"/>
      <c r="M254" s="200"/>
      <c r="N254" s="200"/>
      <c r="O254" s="200"/>
      <c r="P254" s="200"/>
      <c r="Q254" s="200"/>
      <c r="R254" s="200"/>
      <c r="S254" s="200"/>
      <c r="T254" s="200"/>
      <c r="U254" s="200"/>
      <c r="V254" s="200"/>
      <c r="W254" s="200"/>
      <c r="X254" s="250"/>
      <c r="Y254" s="200"/>
      <c r="Z254" s="200"/>
      <c r="AA254" s="200"/>
      <c r="AB254" s="200"/>
      <c r="AC254" s="200"/>
      <c r="AD254" s="200"/>
      <c r="AE254" s="200"/>
    </row>
    <row r="255" spans="2:31" ht="15.9" customHeight="1">
      <c r="B255" s="200"/>
      <c r="C255" s="250"/>
      <c r="D255" s="200"/>
      <c r="E255" s="200"/>
      <c r="F255" s="250"/>
      <c r="G255" s="200"/>
      <c r="H255" s="200"/>
      <c r="I255" s="200"/>
      <c r="J255" s="200"/>
      <c r="K255" s="200"/>
      <c r="L255" s="200"/>
      <c r="M255" s="200"/>
      <c r="N255" s="200"/>
      <c r="O255" s="200"/>
      <c r="P255" s="200"/>
      <c r="Q255" s="200"/>
      <c r="R255" s="200"/>
      <c r="S255" s="200"/>
      <c r="T255" s="200"/>
      <c r="U255" s="200"/>
      <c r="V255" s="200"/>
      <c r="W255" s="200"/>
      <c r="X255" s="250"/>
      <c r="Y255" s="200"/>
      <c r="Z255" s="200"/>
      <c r="AA255" s="200"/>
      <c r="AB255" s="200"/>
      <c r="AC255" s="200"/>
      <c r="AD255" s="200"/>
      <c r="AE255" s="200"/>
    </row>
    <row r="256" spans="2:31" ht="15.9" customHeight="1">
      <c r="B256" s="200"/>
      <c r="C256" s="250"/>
      <c r="D256" s="200"/>
      <c r="E256" s="200"/>
      <c r="F256" s="250"/>
      <c r="G256" s="200"/>
      <c r="H256" s="200"/>
      <c r="I256" s="200"/>
      <c r="J256" s="200"/>
      <c r="K256" s="200"/>
      <c r="L256" s="200"/>
      <c r="M256" s="200"/>
      <c r="N256" s="200"/>
      <c r="O256" s="200"/>
      <c r="P256" s="200"/>
      <c r="Q256" s="200"/>
      <c r="R256" s="200"/>
      <c r="S256" s="200"/>
      <c r="T256" s="200"/>
      <c r="U256" s="200"/>
      <c r="V256" s="200"/>
      <c r="W256" s="200"/>
      <c r="X256" s="250"/>
      <c r="Y256" s="200"/>
      <c r="Z256" s="200"/>
      <c r="AA256" s="200"/>
      <c r="AB256" s="200"/>
      <c r="AC256" s="200"/>
      <c r="AD256" s="200"/>
      <c r="AE256" s="200"/>
    </row>
    <row r="257" spans="2:31" ht="15.9" customHeight="1">
      <c r="B257" s="200"/>
      <c r="C257" s="250"/>
      <c r="D257" s="200"/>
      <c r="E257" s="200"/>
      <c r="F257" s="250"/>
      <c r="G257" s="200"/>
      <c r="H257" s="200"/>
      <c r="I257" s="200"/>
      <c r="J257" s="200"/>
      <c r="K257" s="200"/>
      <c r="L257" s="200"/>
      <c r="M257" s="200"/>
      <c r="N257" s="200"/>
      <c r="O257" s="200"/>
      <c r="P257" s="200"/>
      <c r="Q257" s="200"/>
      <c r="R257" s="200"/>
      <c r="S257" s="200"/>
      <c r="T257" s="200"/>
      <c r="U257" s="200"/>
      <c r="V257" s="200"/>
      <c r="W257" s="200"/>
      <c r="X257" s="250"/>
      <c r="Y257" s="200"/>
      <c r="Z257" s="200"/>
      <c r="AA257" s="200"/>
      <c r="AB257" s="200"/>
      <c r="AC257" s="200"/>
      <c r="AD257" s="200"/>
      <c r="AE257" s="200"/>
    </row>
    <row r="258" spans="2:31" ht="15.9" customHeight="1">
      <c r="B258" s="200"/>
      <c r="C258" s="250"/>
      <c r="D258" s="200"/>
      <c r="E258" s="200"/>
      <c r="F258" s="250"/>
      <c r="G258" s="200"/>
      <c r="H258" s="200"/>
      <c r="I258" s="200"/>
      <c r="J258" s="200"/>
      <c r="K258" s="200"/>
      <c r="L258" s="200"/>
      <c r="M258" s="200"/>
      <c r="N258" s="200"/>
      <c r="O258" s="200"/>
      <c r="P258" s="200"/>
      <c r="Q258" s="200"/>
      <c r="R258" s="200"/>
      <c r="S258" s="200"/>
      <c r="T258" s="200"/>
      <c r="U258" s="200"/>
      <c r="V258" s="200"/>
      <c r="W258" s="200"/>
      <c r="X258" s="250"/>
      <c r="Y258" s="200"/>
      <c r="Z258" s="200"/>
      <c r="AA258" s="200"/>
      <c r="AB258" s="200"/>
      <c r="AC258" s="200"/>
      <c r="AD258" s="200"/>
      <c r="AE258" s="200"/>
    </row>
    <row r="259" spans="2:31" ht="15.9" customHeight="1">
      <c r="B259" s="200"/>
      <c r="C259" s="250"/>
      <c r="D259" s="200"/>
      <c r="E259" s="200"/>
      <c r="F259" s="250"/>
      <c r="G259" s="200"/>
      <c r="H259" s="200"/>
      <c r="I259" s="200"/>
      <c r="J259" s="200"/>
      <c r="K259" s="200"/>
      <c r="L259" s="200"/>
      <c r="M259" s="200"/>
      <c r="N259" s="200"/>
      <c r="O259" s="200"/>
      <c r="P259" s="200"/>
      <c r="Q259" s="200"/>
      <c r="R259" s="200"/>
      <c r="S259" s="200"/>
      <c r="T259" s="200"/>
      <c r="U259" s="200"/>
      <c r="V259" s="200"/>
      <c r="W259" s="200"/>
      <c r="X259" s="250"/>
      <c r="Y259" s="200"/>
      <c r="Z259" s="200"/>
      <c r="AA259" s="200"/>
      <c r="AB259" s="200"/>
      <c r="AC259" s="200"/>
      <c r="AD259" s="200"/>
      <c r="AE259" s="200"/>
    </row>
    <row r="260" spans="2:31" ht="15.9" customHeight="1">
      <c r="B260" s="200"/>
      <c r="C260" s="250"/>
      <c r="D260" s="200"/>
      <c r="E260" s="200"/>
      <c r="F260" s="250"/>
      <c r="G260" s="200"/>
      <c r="H260" s="200"/>
      <c r="I260" s="200"/>
      <c r="J260" s="200"/>
      <c r="K260" s="200"/>
      <c r="L260" s="200"/>
      <c r="M260" s="200"/>
      <c r="N260" s="200"/>
      <c r="O260" s="200"/>
      <c r="P260" s="200"/>
      <c r="Q260" s="200"/>
      <c r="R260" s="200"/>
      <c r="S260" s="200"/>
      <c r="T260" s="200"/>
      <c r="U260" s="200"/>
      <c r="V260" s="200"/>
      <c r="W260" s="200"/>
      <c r="X260" s="250"/>
      <c r="Y260" s="200"/>
      <c r="Z260" s="200"/>
      <c r="AA260" s="200"/>
      <c r="AB260" s="200"/>
      <c r="AC260" s="200"/>
      <c r="AD260" s="200"/>
      <c r="AE260" s="200"/>
    </row>
    <row r="261" spans="2:31" ht="15.9" customHeight="1">
      <c r="B261" s="200"/>
      <c r="C261" s="250"/>
      <c r="D261" s="200"/>
      <c r="E261" s="200"/>
      <c r="F261" s="250"/>
      <c r="G261" s="200"/>
      <c r="H261" s="200"/>
      <c r="I261" s="200"/>
      <c r="J261" s="200"/>
      <c r="K261" s="200"/>
      <c r="L261" s="200"/>
      <c r="M261" s="200"/>
      <c r="N261" s="200"/>
      <c r="O261" s="200"/>
      <c r="P261" s="200"/>
      <c r="Q261" s="200"/>
      <c r="R261" s="200"/>
      <c r="S261" s="200"/>
      <c r="T261" s="200"/>
      <c r="U261" s="200"/>
      <c r="V261" s="200"/>
      <c r="W261" s="200"/>
      <c r="X261" s="250"/>
      <c r="Y261" s="200"/>
      <c r="Z261" s="200"/>
      <c r="AA261" s="200"/>
      <c r="AB261" s="200"/>
      <c r="AC261" s="200"/>
      <c r="AD261" s="200"/>
      <c r="AE261" s="200"/>
    </row>
    <row r="262" spans="2:31" ht="15.9" customHeight="1">
      <c r="B262" s="200"/>
      <c r="C262" s="250"/>
      <c r="D262" s="200"/>
      <c r="E262" s="200"/>
      <c r="F262" s="250"/>
      <c r="G262" s="200"/>
      <c r="H262" s="200"/>
      <c r="I262" s="200"/>
      <c r="J262" s="200"/>
      <c r="K262" s="200"/>
      <c r="L262" s="200"/>
      <c r="M262" s="200"/>
      <c r="N262" s="200"/>
      <c r="O262" s="200"/>
      <c r="P262" s="200"/>
      <c r="Q262" s="200"/>
      <c r="R262" s="200"/>
      <c r="S262" s="200"/>
      <c r="T262" s="200"/>
      <c r="U262" s="200"/>
      <c r="V262" s="200"/>
      <c r="W262" s="200"/>
      <c r="X262" s="250"/>
      <c r="Y262" s="200"/>
      <c r="Z262" s="200"/>
      <c r="AA262" s="200"/>
      <c r="AB262" s="200"/>
      <c r="AC262" s="200"/>
      <c r="AD262" s="200"/>
      <c r="AE262" s="200"/>
    </row>
    <row r="263" spans="2:31" ht="15.9" customHeight="1">
      <c r="B263" s="200"/>
      <c r="C263" s="250"/>
      <c r="D263" s="200"/>
      <c r="E263" s="200"/>
      <c r="F263" s="250"/>
      <c r="G263" s="200"/>
      <c r="H263" s="200"/>
      <c r="I263" s="200"/>
      <c r="J263" s="200"/>
      <c r="K263" s="200"/>
      <c r="L263" s="200"/>
      <c r="M263" s="200"/>
      <c r="N263" s="200"/>
      <c r="O263" s="200"/>
      <c r="P263" s="200"/>
      <c r="Q263" s="200"/>
      <c r="R263" s="200"/>
      <c r="S263" s="200"/>
      <c r="T263" s="200"/>
      <c r="U263" s="200"/>
      <c r="V263" s="200"/>
      <c r="W263" s="200"/>
      <c r="X263" s="250"/>
      <c r="Y263" s="200"/>
      <c r="Z263" s="200"/>
      <c r="AA263" s="200"/>
      <c r="AB263" s="200"/>
      <c r="AC263" s="200"/>
      <c r="AD263" s="200"/>
      <c r="AE263" s="200"/>
    </row>
    <row r="264" spans="2:31" ht="15.9" customHeight="1">
      <c r="B264" s="200"/>
      <c r="C264" s="250"/>
      <c r="D264" s="200"/>
      <c r="E264" s="200"/>
      <c r="F264" s="250"/>
      <c r="G264" s="200"/>
      <c r="H264" s="200"/>
      <c r="I264" s="200"/>
      <c r="J264" s="200"/>
      <c r="K264" s="200"/>
      <c r="L264" s="200"/>
      <c r="M264" s="200"/>
      <c r="N264" s="200"/>
      <c r="O264" s="200"/>
      <c r="P264" s="200"/>
      <c r="Q264" s="200"/>
      <c r="R264" s="200"/>
      <c r="S264" s="200"/>
      <c r="T264" s="200"/>
      <c r="U264" s="200"/>
      <c r="V264" s="200"/>
      <c r="W264" s="200"/>
      <c r="X264" s="250"/>
      <c r="Y264" s="200"/>
      <c r="Z264" s="200"/>
      <c r="AA264" s="200"/>
      <c r="AB264" s="200"/>
      <c r="AC264" s="200"/>
      <c r="AD264" s="200"/>
      <c r="AE264" s="200"/>
    </row>
    <row r="265" spans="2:31" ht="15.9" customHeight="1">
      <c r="B265" s="200"/>
      <c r="C265" s="250"/>
      <c r="D265" s="200"/>
      <c r="E265" s="200"/>
      <c r="F265" s="250"/>
      <c r="G265" s="200"/>
      <c r="H265" s="200"/>
      <c r="I265" s="200"/>
      <c r="J265" s="200"/>
      <c r="K265" s="200"/>
      <c r="L265" s="200"/>
      <c r="M265" s="200"/>
      <c r="N265" s="200"/>
      <c r="O265" s="200"/>
      <c r="P265" s="200"/>
      <c r="Q265" s="200"/>
      <c r="R265" s="200"/>
      <c r="S265" s="200"/>
      <c r="T265" s="200"/>
      <c r="U265" s="200"/>
      <c r="V265" s="200"/>
      <c r="W265" s="200"/>
      <c r="X265" s="250"/>
      <c r="Y265" s="200"/>
      <c r="Z265" s="200"/>
      <c r="AA265" s="200"/>
      <c r="AB265" s="200"/>
      <c r="AC265" s="200"/>
      <c r="AD265" s="200"/>
      <c r="AE265" s="200"/>
    </row>
    <row r="266" spans="2:31" ht="15.9" customHeight="1">
      <c r="B266" s="200"/>
      <c r="C266" s="250"/>
      <c r="D266" s="200"/>
      <c r="E266" s="200"/>
      <c r="F266" s="250"/>
      <c r="G266" s="200"/>
      <c r="H266" s="200"/>
      <c r="I266" s="200"/>
      <c r="J266" s="200"/>
      <c r="K266" s="200"/>
      <c r="L266" s="200"/>
      <c r="M266" s="200"/>
      <c r="N266" s="200"/>
      <c r="O266" s="200"/>
      <c r="P266" s="200"/>
      <c r="Q266" s="200"/>
      <c r="R266" s="200"/>
      <c r="S266" s="200"/>
      <c r="T266" s="200"/>
      <c r="U266" s="200"/>
      <c r="V266" s="200"/>
      <c r="W266" s="200"/>
      <c r="X266" s="250"/>
      <c r="Y266" s="200"/>
      <c r="Z266" s="200"/>
      <c r="AA266" s="200"/>
      <c r="AB266" s="200"/>
      <c r="AC266" s="200"/>
      <c r="AD266" s="200"/>
      <c r="AE266" s="200"/>
    </row>
    <row r="267" spans="2:31" ht="15.9" customHeight="1">
      <c r="B267" s="200"/>
      <c r="C267" s="250"/>
      <c r="D267" s="200"/>
      <c r="E267" s="200"/>
      <c r="F267" s="250"/>
      <c r="G267" s="200"/>
      <c r="H267" s="200"/>
      <c r="I267" s="200"/>
      <c r="J267" s="200"/>
      <c r="K267" s="200"/>
      <c r="L267" s="200"/>
      <c r="M267" s="200"/>
      <c r="N267" s="200"/>
      <c r="O267" s="200"/>
      <c r="P267" s="200"/>
      <c r="Q267" s="200"/>
      <c r="R267" s="200"/>
      <c r="S267" s="200"/>
      <c r="T267" s="200"/>
      <c r="U267" s="200"/>
      <c r="V267" s="200"/>
      <c r="W267" s="200"/>
      <c r="X267" s="250"/>
      <c r="Y267" s="200"/>
      <c r="Z267" s="200"/>
      <c r="AA267" s="200"/>
      <c r="AB267" s="200"/>
      <c r="AC267" s="200"/>
      <c r="AD267" s="200"/>
      <c r="AE267" s="200"/>
    </row>
    <row r="268" spans="2:31" ht="15.9" customHeight="1">
      <c r="B268" s="200"/>
      <c r="C268" s="250"/>
      <c r="D268" s="200"/>
      <c r="E268" s="200"/>
      <c r="F268" s="250"/>
      <c r="G268" s="200"/>
      <c r="H268" s="200"/>
      <c r="I268" s="200"/>
      <c r="J268" s="200"/>
      <c r="K268" s="200"/>
      <c r="L268" s="200"/>
      <c r="M268" s="200"/>
      <c r="N268" s="200"/>
      <c r="O268" s="200"/>
      <c r="P268" s="200"/>
      <c r="Q268" s="200"/>
      <c r="R268" s="200"/>
      <c r="S268" s="200"/>
      <c r="T268" s="200"/>
      <c r="U268" s="200"/>
      <c r="V268" s="200"/>
      <c r="W268" s="200"/>
      <c r="X268" s="250"/>
      <c r="Y268" s="200"/>
      <c r="Z268" s="200"/>
      <c r="AA268" s="200"/>
      <c r="AB268" s="200"/>
      <c r="AC268" s="200"/>
      <c r="AD268" s="200"/>
      <c r="AE268" s="200"/>
    </row>
    <row r="269" spans="2:31" ht="15.9" customHeight="1">
      <c r="B269" s="200"/>
      <c r="C269" s="250"/>
      <c r="D269" s="200"/>
      <c r="E269" s="200"/>
      <c r="F269" s="250"/>
      <c r="G269" s="200"/>
      <c r="H269" s="200"/>
      <c r="I269" s="200"/>
      <c r="J269" s="200"/>
      <c r="K269" s="200"/>
      <c r="L269" s="200"/>
      <c r="M269" s="200"/>
      <c r="N269" s="200"/>
      <c r="O269" s="200"/>
      <c r="P269" s="200"/>
      <c r="Q269" s="200"/>
      <c r="R269" s="200"/>
      <c r="S269" s="200"/>
      <c r="T269" s="200"/>
      <c r="U269" s="200"/>
      <c r="V269" s="200"/>
      <c r="W269" s="200"/>
      <c r="X269" s="250"/>
      <c r="Y269" s="200"/>
      <c r="Z269" s="200"/>
      <c r="AA269" s="200"/>
      <c r="AB269" s="200"/>
      <c r="AC269" s="200"/>
      <c r="AD269" s="200"/>
      <c r="AE269" s="200"/>
    </row>
    <row r="270" spans="2:31" ht="15.9" customHeight="1">
      <c r="B270" s="200"/>
      <c r="C270" s="250"/>
      <c r="D270" s="200"/>
      <c r="E270" s="200"/>
      <c r="F270" s="250"/>
      <c r="G270" s="200"/>
      <c r="H270" s="200"/>
      <c r="I270" s="200"/>
      <c r="J270" s="200"/>
      <c r="K270" s="200"/>
      <c r="L270" s="200"/>
      <c r="M270" s="200"/>
      <c r="N270" s="200"/>
      <c r="O270" s="200"/>
      <c r="P270" s="200"/>
      <c r="Q270" s="200"/>
      <c r="R270" s="200"/>
      <c r="S270" s="200"/>
      <c r="T270" s="200"/>
      <c r="U270" s="200"/>
      <c r="V270" s="200"/>
      <c r="W270" s="200"/>
      <c r="X270" s="250"/>
      <c r="Y270" s="200"/>
      <c r="Z270" s="200"/>
      <c r="AA270" s="200"/>
      <c r="AB270" s="200"/>
      <c r="AC270" s="200"/>
      <c r="AD270" s="200"/>
      <c r="AE270" s="200"/>
    </row>
    <row r="271" spans="2:31" ht="15.9" customHeight="1">
      <c r="B271" s="200"/>
      <c r="C271" s="250"/>
      <c r="D271" s="200"/>
      <c r="E271" s="200"/>
      <c r="F271" s="250"/>
      <c r="G271" s="200"/>
      <c r="H271" s="200"/>
      <c r="I271" s="200"/>
      <c r="J271" s="200"/>
      <c r="K271" s="200"/>
      <c r="L271" s="200"/>
      <c r="M271" s="200"/>
      <c r="N271" s="200"/>
      <c r="O271" s="200"/>
      <c r="P271" s="200"/>
      <c r="Q271" s="200"/>
      <c r="R271" s="200"/>
      <c r="S271" s="200"/>
      <c r="T271" s="200"/>
      <c r="U271" s="200"/>
      <c r="V271" s="200"/>
      <c r="W271" s="200"/>
      <c r="X271" s="250"/>
      <c r="Y271" s="200"/>
      <c r="Z271" s="200"/>
      <c r="AA271" s="200"/>
      <c r="AB271" s="200"/>
      <c r="AC271" s="200"/>
      <c r="AD271" s="200"/>
      <c r="AE271" s="200"/>
    </row>
    <row r="272" spans="2:31" ht="15.9" customHeight="1">
      <c r="B272" s="200"/>
      <c r="C272" s="250"/>
      <c r="D272" s="200"/>
      <c r="E272" s="200"/>
      <c r="F272" s="250"/>
      <c r="G272" s="200"/>
      <c r="H272" s="200"/>
      <c r="I272" s="200"/>
      <c r="J272" s="200"/>
      <c r="K272" s="200"/>
      <c r="L272" s="200"/>
      <c r="M272" s="200"/>
      <c r="N272" s="200"/>
      <c r="O272" s="200"/>
      <c r="P272" s="200"/>
      <c r="Q272" s="200"/>
      <c r="R272" s="200"/>
      <c r="S272" s="200"/>
      <c r="T272" s="200"/>
      <c r="U272" s="200"/>
      <c r="V272" s="200"/>
      <c r="W272" s="200"/>
      <c r="X272" s="250"/>
      <c r="Y272" s="200"/>
      <c r="Z272" s="200"/>
      <c r="AA272" s="200"/>
      <c r="AB272" s="200"/>
      <c r="AC272" s="200"/>
      <c r="AD272" s="200"/>
      <c r="AE272" s="200"/>
    </row>
    <row r="273" spans="2:31" ht="15.9" customHeight="1">
      <c r="B273" s="200"/>
      <c r="C273" s="250"/>
      <c r="D273" s="200"/>
      <c r="E273" s="200"/>
      <c r="F273" s="250"/>
      <c r="G273" s="200"/>
      <c r="H273" s="200"/>
      <c r="I273" s="200"/>
      <c r="J273" s="200"/>
      <c r="K273" s="200"/>
      <c r="L273" s="200"/>
      <c r="M273" s="200"/>
      <c r="N273" s="200"/>
      <c r="O273" s="200"/>
      <c r="P273" s="200"/>
      <c r="Q273" s="200"/>
      <c r="R273" s="200"/>
      <c r="S273" s="200"/>
      <c r="T273" s="200"/>
      <c r="U273" s="200"/>
      <c r="V273" s="200"/>
      <c r="W273" s="200"/>
      <c r="X273" s="250"/>
      <c r="Y273" s="200"/>
      <c r="Z273" s="200"/>
      <c r="AA273" s="200"/>
      <c r="AB273" s="200"/>
      <c r="AC273" s="200"/>
      <c r="AD273" s="200"/>
      <c r="AE273" s="200"/>
    </row>
    <row r="274" spans="2:31" ht="15.9" customHeight="1">
      <c r="B274" s="200"/>
      <c r="C274" s="250"/>
      <c r="D274" s="200"/>
      <c r="E274" s="200"/>
      <c r="F274" s="250"/>
      <c r="G274" s="200"/>
      <c r="H274" s="200"/>
      <c r="I274" s="200"/>
      <c r="J274" s="200"/>
      <c r="K274" s="200"/>
      <c r="L274" s="200"/>
      <c r="M274" s="200"/>
      <c r="N274" s="200"/>
      <c r="O274" s="200"/>
      <c r="P274" s="200"/>
      <c r="Q274" s="200"/>
      <c r="R274" s="200"/>
      <c r="S274" s="200"/>
      <c r="T274" s="200"/>
      <c r="U274" s="200"/>
      <c r="V274" s="200"/>
      <c r="W274" s="200"/>
      <c r="X274" s="250"/>
      <c r="Y274" s="200"/>
      <c r="Z274" s="200"/>
      <c r="AA274" s="200"/>
      <c r="AB274" s="200"/>
      <c r="AC274" s="200"/>
      <c r="AD274" s="200"/>
      <c r="AE274" s="200"/>
    </row>
    <row r="275" spans="2:31" ht="15.9" customHeight="1">
      <c r="B275" s="200"/>
      <c r="C275" s="250"/>
      <c r="D275" s="200"/>
      <c r="E275" s="200"/>
      <c r="F275" s="250"/>
      <c r="G275" s="200"/>
      <c r="H275" s="200"/>
      <c r="I275" s="200"/>
      <c r="J275" s="200"/>
      <c r="K275" s="200"/>
      <c r="L275" s="200"/>
      <c r="M275" s="200"/>
      <c r="N275" s="200"/>
      <c r="O275" s="200"/>
      <c r="P275" s="200"/>
      <c r="Q275" s="200"/>
      <c r="R275" s="200"/>
      <c r="S275" s="200"/>
      <c r="T275" s="200"/>
      <c r="U275" s="200"/>
      <c r="V275" s="200"/>
      <c r="W275" s="200"/>
      <c r="X275" s="250"/>
      <c r="Y275" s="200"/>
      <c r="Z275" s="200"/>
      <c r="AA275" s="200"/>
      <c r="AB275" s="200"/>
      <c r="AC275" s="200"/>
      <c r="AD275" s="200"/>
      <c r="AE275" s="200"/>
    </row>
    <row r="276" spans="2:31" ht="15.9" customHeight="1">
      <c r="B276" s="200"/>
      <c r="C276" s="250"/>
      <c r="D276" s="200"/>
      <c r="E276" s="200"/>
      <c r="F276" s="250"/>
      <c r="G276" s="200"/>
      <c r="H276" s="200"/>
      <c r="I276" s="200"/>
      <c r="J276" s="200"/>
      <c r="K276" s="200"/>
      <c r="L276" s="200"/>
      <c r="M276" s="200"/>
      <c r="N276" s="200"/>
      <c r="O276" s="200"/>
      <c r="P276" s="200"/>
      <c r="Q276" s="200"/>
      <c r="R276" s="200"/>
      <c r="S276" s="200"/>
      <c r="T276" s="200"/>
      <c r="U276" s="200"/>
      <c r="V276" s="200"/>
      <c r="W276" s="200"/>
      <c r="X276" s="250"/>
      <c r="Y276" s="200"/>
      <c r="Z276" s="200"/>
      <c r="AA276" s="200"/>
      <c r="AB276" s="200"/>
      <c r="AC276" s="200"/>
      <c r="AD276" s="200"/>
      <c r="AE276" s="200"/>
    </row>
    <row r="277" spans="2:31" ht="15.9" customHeight="1">
      <c r="B277" s="200"/>
      <c r="C277" s="250"/>
      <c r="D277" s="200"/>
      <c r="E277" s="200"/>
      <c r="F277" s="250"/>
      <c r="G277" s="200"/>
      <c r="H277" s="200"/>
      <c r="I277" s="200"/>
      <c r="J277" s="200"/>
      <c r="K277" s="200"/>
      <c r="L277" s="200"/>
      <c r="M277" s="200"/>
      <c r="N277" s="200"/>
      <c r="O277" s="200"/>
      <c r="P277" s="200"/>
      <c r="Q277" s="200"/>
      <c r="R277" s="200"/>
      <c r="S277" s="200"/>
      <c r="T277" s="200"/>
      <c r="U277" s="200"/>
      <c r="V277" s="200"/>
      <c r="W277" s="200"/>
      <c r="X277" s="250"/>
      <c r="Y277" s="200"/>
      <c r="Z277" s="200"/>
      <c r="AA277" s="200"/>
      <c r="AB277" s="200"/>
      <c r="AC277" s="200"/>
      <c r="AD277" s="200"/>
      <c r="AE277" s="200"/>
    </row>
    <row r="278" spans="2:31" ht="15.9" customHeight="1">
      <c r="B278" s="200"/>
      <c r="C278" s="250"/>
      <c r="D278" s="200"/>
      <c r="E278" s="200"/>
      <c r="F278" s="250"/>
      <c r="G278" s="200"/>
      <c r="H278" s="200"/>
      <c r="I278" s="200"/>
      <c r="J278" s="200"/>
      <c r="K278" s="200"/>
      <c r="L278" s="200"/>
      <c r="M278" s="200"/>
      <c r="N278" s="200"/>
      <c r="O278" s="200"/>
      <c r="P278" s="200"/>
      <c r="Q278" s="200"/>
      <c r="R278" s="200"/>
      <c r="S278" s="200"/>
      <c r="T278" s="200"/>
      <c r="U278" s="200"/>
      <c r="V278" s="200"/>
      <c r="W278" s="200"/>
      <c r="X278" s="250"/>
      <c r="Y278" s="200"/>
      <c r="Z278" s="200"/>
      <c r="AA278" s="200"/>
      <c r="AB278" s="200"/>
      <c r="AC278" s="200"/>
      <c r="AD278" s="200"/>
      <c r="AE278" s="200"/>
    </row>
    <row r="279" spans="2:31" ht="15.9" customHeight="1">
      <c r="B279" s="200"/>
      <c r="C279" s="250"/>
      <c r="D279" s="200"/>
      <c r="E279" s="200"/>
      <c r="F279" s="250"/>
      <c r="G279" s="200"/>
      <c r="H279" s="200"/>
      <c r="I279" s="200"/>
      <c r="J279" s="200"/>
      <c r="K279" s="200"/>
      <c r="L279" s="200"/>
      <c r="M279" s="200"/>
      <c r="N279" s="200"/>
      <c r="O279" s="200"/>
      <c r="P279" s="200"/>
      <c r="Q279" s="200"/>
      <c r="R279" s="200"/>
      <c r="S279" s="200"/>
      <c r="T279" s="200"/>
      <c r="U279" s="200"/>
      <c r="V279" s="200"/>
      <c r="W279" s="200"/>
      <c r="X279" s="250"/>
      <c r="Y279" s="200"/>
      <c r="Z279" s="200"/>
      <c r="AA279" s="200"/>
      <c r="AB279" s="200"/>
      <c r="AC279" s="200"/>
      <c r="AD279" s="200"/>
      <c r="AE279" s="200"/>
    </row>
    <row r="280" spans="2:31" ht="15.9" customHeight="1">
      <c r="B280" s="200"/>
      <c r="C280" s="250"/>
      <c r="D280" s="200"/>
      <c r="E280" s="200"/>
      <c r="F280" s="250"/>
      <c r="G280" s="200"/>
      <c r="H280" s="200"/>
      <c r="I280" s="200"/>
      <c r="J280" s="200"/>
      <c r="K280" s="200"/>
      <c r="L280" s="200"/>
      <c r="M280" s="200"/>
      <c r="N280" s="200"/>
      <c r="O280" s="200"/>
      <c r="P280" s="200"/>
      <c r="Q280" s="200"/>
      <c r="R280" s="200"/>
      <c r="S280" s="200"/>
      <c r="T280" s="200"/>
      <c r="U280" s="200"/>
      <c r="V280" s="200"/>
      <c r="W280" s="200"/>
      <c r="X280" s="250"/>
      <c r="Y280" s="200"/>
      <c r="Z280" s="200"/>
      <c r="AA280" s="200"/>
      <c r="AB280" s="200"/>
      <c r="AC280" s="200"/>
      <c r="AD280" s="200"/>
      <c r="AE280" s="200"/>
    </row>
    <row r="281" spans="2:31" ht="15.9" customHeight="1">
      <c r="B281" s="200"/>
      <c r="C281" s="250"/>
      <c r="D281" s="200"/>
      <c r="E281" s="200"/>
      <c r="F281" s="250"/>
      <c r="G281" s="200"/>
      <c r="H281" s="200"/>
      <c r="I281" s="200"/>
      <c r="J281" s="200"/>
      <c r="K281" s="200"/>
      <c r="L281" s="200"/>
      <c r="M281" s="200"/>
      <c r="N281" s="200"/>
      <c r="O281" s="200"/>
      <c r="P281" s="200"/>
      <c r="Q281" s="200"/>
      <c r="R281" s="200"/>
      <c r="S281" s="200"/>
      <c r="T281" s="200"/>
      <c r="U281" s="200"/>
      <c r="V281" s="200"/>
      <c r="W281" s="200"/>
      <c r="X281" s="250"/>
      <c r="Y281" s="200"/>
      <c r="Z281" s="200"/>
      <c r="AA281" s="200"/>
      <c r="AB281" s="200"/>
      <c r="AC281" s="200"/>
      <c r="AD281" s="200"/>
      <c r="AE281" s="200"/>
    </row>
    <row r="282" spans="2:31" ht="15.9" customHeight="1">
      <c r="B282" s="200"/>
      <c r="C282" s="250"/>
      <c r="D282" s="200"/>
      <c r="E282" s="200"/>
      <c r="F282" s="250"/>
      <c r="G282" s="200"/>
      <c r="H282" s="200"/>
      <c r="I282" s="200"/>
      <c r="J282" s="200"/>
      <c r="K282" s="200"/>
      <c r="L282" s="200"/>
      <c r="M282" s="200"/>
      <c r="N282" s="200"/>
      <c r="O282" s="200"/>
      <c r="P282" s="200"/>
      <c r="Q282" s="200"/>
      <c r="R282" s="200"/>
      <c r="S282" s="200"/>
      <c r="T282" s="200"/>
      <c r="U282" s="200"/>
      <c r="V282" s="200"/>
      <c r="W282" s="200"/>
      <c r="X282" s="250"/>
      <c r="Y282" s="200"/>
      <c r="Z282" s="200"/>
      <c r="AA282" s="200"/>
      <c r="AB282" s="200"/>
      <c r="AC282" s="200"/>
      <c r="AD282" s="200"/>
      <c r="AE282" s="200"/>
    </row>
    <row r="283" spans="2:31" ht="15.9" customHeight="1">
      <c r="B283" s="200"/>
      <c r="C283" s="250"/>
      <c r="D283" s="200"/>
      <c r="E283" s="200"/>
      <c r="F283" s="250"/>
      <c r="G283" s="200"/>
      <c r="H283" s="200"/>
      <c r="I283" s="200"/>
      <c r="J283" s="200"/>
      <c r="K283" s="200"/>
      <c r="L283" s="200"/>
      <c r="M283" s="200"/>
      <c r="N283" s="200"/>
      <c r="O283" s="200"/>
      <c r="P283" s="200"/>
      <c r="Q283" s="200"/>
      <c r="R283" s="200"/>
      <c r="S283" s="200"/>
      <c r="T283" s="200"/>
      <c r="U283" s="200"/>
      <c r="V283" s="200"/>
      <c r="W283" s="200"/>
      <c r="X283" s="250"/>
      <c r="Y283" s="200"/>
      <c r="Z283" s="200"/>
      <c r="AA283" s="200"/>
      <c r="AB283" s="200"/>
      <c r="AC283" s="200"/>
      <c r="AD283" s="200"/>
      <c r="AE283" s="200"/>
    </row>
    <row r="284" spans="2:31" ht="15.9" customHeight="1">
      <c r="B284" s="200"/>
      <c r="C284" s="250"/>
      <c r="D284" s="200"/>
      <c r="E284" s="200"/>
      <c r="F284" s="250"/>
      <c r="G284" s="200"/>
      <c r="H284" s="200"/>
      <c r="I284" s="200"/>
      <c r="J284" s="200"/>
      <c r="K284" s="200"/>
      <c r="L284" s="200"/>
      <c r="M284" s="200"/>
      <c r="N284" s="200"/>
      <c r="O284" s="200"/>
      <c r="P284" s="200"/>
      <c r="Q284" s="200"/>
      <c r="R284" s="200"/>
      <c r="S284" s="200"/>
      <c r="T284" s="200"/>
      <c r="U284" s="200"/>
      <c r="V284" s="200"/>
      <c r="W284" s="200"/>
      <c r="X284" s="250"/>
      <c r="Y284" s="200"/>
      <c r="Z284" s="200"/>
      <c r="AA284" s="200"/>
      <c r="AB284" s="200"/>
      <c r="AC284" s="200"/>
      <c r="AD284" s="200"/>
      <c r="AE284" s="200"/>
    </row>
    <row r="285" spans="2:31" ht="15.9" customHeight="1">
      <c r="B285" s="200"/>
      <c r="C285" s="250"/>
      <c r="D285" s="200"/>
      <c r="E285" s="200"/>
      <c r="F285" s="250"/>
      <c r="G285" s="200"/>
      <c r="H285" s="200"/>
      <c r="I285" s="200"/>
      <c r="J285" s="200"/>
      <c r="K285" s="200"/>
      <c r="L285" s="200"/>
      <c r="M285" s="200"/>
      <c r="N285" s="200"/>
      <c r="O285" s="200"/>
      <c r="P285" s="200"/>
      <c r="Q285" s="200"/>
      <c r="R285" s="200"/>
      <c r="S285" s="200"/>
      <c r="T285" s="200"/>
      <c r="U285" s="200"/>
      <c r="V285" s="200"/>
      <c r="W285" s="200"/>
      <c r="X285" s="250"/>
      <c r="Y285" s="200"/>
      <c r="Z285" s="200"/>
      <c r="AA285" s="200"/>
      <c r="AB285" s="200"/>
      <c r="AC285" s="200"/>
      <c r="AD285" s="200"/>
      <c r="AE285" s="200"/>
    </row>
    <row r="286" spans="2:31" ht="15.9" customHeight="1">
      <c r="B286" s="200"/>
      <c r="C286" s="250"/>
      <c r="D286" s="200"/>
      <c r="E286" s="200"/>
      <c r="F286" s="250"/>
      <c r="G286" s="200"/>
      <c r="H286" s="200"/>
      <c r="I286" s="200"/>
      <c r="J286" s="200"/>
      <c r="K286" s="200"/>
      <c r="L286" s="200"/>
      <c r="M286" s="200"/>
      <c r="N286" s="200"/>
      <c r="O286" s="200"/>
      <c r="P286" s="200"/>
      <c r="Q286" s="200"/>
      <c r="R286" s="200"/>
      <c r="S286" s="200"/>
      <c r="T286" s="200"/>
      <c r="U286" s="200"/>
      <c r="V286" s="200"/>
      <c r="W286" s="200"/>
      <c r="X286" s="250"/>
      <c r="Y286" s="200"/>
      <c r="Z286" s="200"/>
      <c r="AA286" s="200"/>
      <c r="AB286" s="200"/>
      <c r="AC286" s="200"/>
      <c r="AD286" s="200"/>
      <c r="AE286" s="200"/>
    </row>
    <row r="287" spans="2:31" ht="15.9" customHeight="1">
      <c r="B287" s="200"/>
      <c r="C287" s="250"/>
      <c r="D287" s="200"/>
      <c r="E287" s="200"/>
      <c r="F287" s="250"/>
      <c r="G287" s="200"/>
      <c r="H287" s="200"/>
      <c r="I287" s="200"/>
      <c r="J287" s="200"/>
      <c r="K287" s="200"/>
      <c r="L287" s="200"/>
      <c r="M287" s="200"/>
      <c r="N287" s="200"/>
      <c r="O287" s="200"/>
      <c r="P287" s="200"/>
      <c r="Q287" s="200"/>
      <c r="R287" s="200"/>
      <c r="S287" s="200"/>
      <c r="T287" s="200"/>
      <c r="U287" s="200"/>
      <c r="V287" s="200"/>
      <c r="W287" s="200"/>
      <c r="X287" s="250"/>
      <c r="Y287" s="200"/>
      <c r="Z287" s="200"/>
      <c r="AA287" s="200"/>
      <c r="AB287" s="200"/>
      <c r="AC287" s="200"/>
      <c r="AD287" s="200"/>
      <c r="AE287" s="200"/>
    </row>
    <row r="288" spans="2:31" ht="15.9" customHeight="1">
      <c r="B288" s="200"/>
      <c r="C288" s="250"/>
      <c r="D288" s="200"/>
      <c r="E288" s="200"/>
      <c r="F288" s="250"/>
      <c r="G288" s="200"/>
      <c r="H288" s="200"/>
      <c r="I288" s="200"/>
      <c r="J288" s="200"/>
      <c r="K288" s="200"/>
      <c r="L288" s="200"/>
      <c r="M288" s="200"/>
      <c r="N288" s="200"/>
      <c r="O288" s="200"/>
      <c r="P288" s="200"/>
      <c r="Q288" s="200"/>
      <c r="R288" s="200"/>
      <c r="S288" s="200"/>
      <c r="T288" s="200"/>
      <c r="U288" s="200"/>
      <c r="V288" s="200"/>
      <c r="W288" s="200"/>
      <c r="X288" s="250"/>
      <c r="Y288" s="200"/>
      <c r="Z288" s="200"/>
      <c r="AA288" s="200"/>
      <c r="AB288" s="200"/>
      <c r="AC288" s="200"/>
      <c r="AD288" s="200"/>
      <c r="AE288" s="200"/>
    </row>
    <row r="289" spans="2:31" ht="15.9" customHeight="1">
      <c r="B289" s="200"/>
      <c r="C289" s="250"/>
      <c r="D289" s="200"/>
      <c r="E289" s="200"/>
      <c r="F289" s="250"/>
      <c r="G289" s="200"/>
      <c r="H289" s="200"/>
      <c r="I289" s="200"/>
      <c r="J289" s="200"/>
      <c r="K289" s="200"/>
      <c r="L289" s="200"/>
      <c r="M289" s="200"/>
      <c r="N289" s="200"/>
      <c r="O289" s="200"/>
      <c r="P289" s="200"/>
      <c r="Q289" s="200"/>
      <c r="R289" s="200"/>
      <c r="S289" s="200"/>
      <c r="T289" s="200"/>
      <c r="U289" s="200"/>
      <c r="V289" s="200"/>
      <c r="W289" s="200"/>
      <c r="X289" s="250"/>
      <c r="Y289" s="200"/>
      <c r="Z289" s="200"/>
      <c r="AA289" s="200"/>
      <c r="AB289" s="200"/>
      <c r="AC289" s="200"/>
      <c r="AD289" s="200"/>
      <c r="AE289" s="200"/>
    </row>
    <row r="290" spans="2:31" ht="15.9" customHeight="1">
      <c r="B290" s="200"/>
      <c r="C290" s="250"/>
      <c r="D290" s="200"/>
      <c r="E290" s="200"/>
      <c r="F290" s="250"/>
      <c r="G290" s="200"/>
      <c r="H290" s="200"/>
      <c r="I290" s="200"/>
      <c r="J290" s="200"/>
      <c r="K290" s="200"/>
      <c r="L290" s="200"/>
      <c r="M290" s="200"/>
      <c r="N290" s="200"/>
      <c r="O290" s="200"/>
      <c r="P290" s="200"/>
      <c r="Q290" s="200"/>
      <c r="R290" s="200"/>
      <c r="S290" s="200"/>
      <c r="T290" s="200"/>
      <c r="U290" s="200"/>
      <c r="V290" s="200"/>
      <c r="W290" s="200"/>
      <c r="X290" s="250"/>
      <c r="Y290" s="200"/>
      <c r="Z290" s="200"/>
      <c r="AA290" s="200"/>
      <c r="AB290" s="200"/>
      <c r="AC290" s="200"/>
      <c r="AD290" s="200"/>
      <c r="AE290" s="200"/>
    </row>
    <row r="291" spans="2:31" ht="15.9" customHeight="1">
      <c r="B291" s="200"/>
      <c r="C291" s="250"/>
      <c r="D291" s="200"/>
      <c r="E291" s="200"/>
      <c r="F291" s="250"/>
      <c r="G291" s="200"/>
      <c r="H291" s="200"/>
      <c r="I291" s="200"/>
      <c r="J291" s="200"/>
      <c r="K291" s="200"/>
      <c r="L291" s="200"/>
      <c r="M291" s="200"/>
      <c r="N291" s="200"/>
      <c r="O291" s="200"/>
      <c r="P291" s="200"/>
      <c r="Q291" s="200"/>
      <c r="R291" s="200"/>
      <c r="S291" s="200"/>
      <c r="T291" s="200"/>
      <c r="U291" s="200"/>
      <c r="V291" s="200"/>
      <c r="W291" s="200"/>
      <c r="X291" s="250"/>
      <c r="Y291" s="200"/>
      <c r="Z291" s="200"/>
      <c r="AA291" s="200"/>
      <c r="AB291" s="200"/>
      <c r="AC291" s="200"/>
      <c r="AD291" s="200"/>
      <c r="AE291" s="200"/>
    </row>
    <row r="292" spans="2:31" ht="15.9" customHeight="1">
      <c r="B292" s="200"/>
      <c r="C292" s="250"/>
      <c r="D292" s="200"/>
      <c r="E292" s="200"/>
      <c r="F292" s="250"/>
      <c r="G292" s="200"/>
      <c r="H292" s="200"/>
      <c r="I292" s="200"/>
      <c r="J292" s="200"/>
      <c r="K292" s="200"/>
      <c r="L292" s="200"/>
      <c r="M292" s="200"/>
      <c r="N292" s="200"/>
      <c r="O292" s="200"/>
      <c r="P292" s="200"/>
      <c r="Q292" s="200"/>
      <c r="R292" s="200"/>
      <c r="S292" s="200"/>
      <c r="T292" s="200"/>
      <c r="U292" s="200"/>
      <c r="V292" s="200"/>
      <c r="W292" s="200"/>
      <c r="X292" s="250"/>
      <c r="Y292" s="200"/>
      <c r="Z292" s="200"/>
      <c r="AA292" s="200"/>
      <c r="AB292" s="200"/>
      <c r="AC292" s="200"/>
      <c r="AD292" s="200"/>
      <c r="AE292" s="200"/>
    </row>
    <row r="293" spans="2:31" ht="15.9" customHeight="1">
      <c r="B293" s="200"/>
      <c r="C293" s="250"/>
      <c r="D293" s="200"/>
      <c r="E293" s="200"/>
      <c r="F293" s="250"/>
      <c r="G293" s="200"/>
      <c r="H293" s="200"/>
      <c r="I293" s="200"/>
      <c r="J293" s="200"/>
      <c r="K293" s="200"/>
      <c r="L293" s="200"/>
      <c r="M293" s="200"/>
      <c r="N293" s="200"/>
      <c r="O293" s="200"/>
      <c r="P293" s="200"/>
      <c r="Q293" s="200"/>
      <c r="R293" s="200"/>
      <c r="S293" s="200"/>
      <c r="T293" s="200"/>
      <c r="U293" s="200"/>
      <c r="V293" s="200"/>
      <c r="W293" s="200"/>
      <c r="X293" s="250"/>
      <c r="Y293" s="200"/>
      <c r="Z293" s="200"/>
      <c r="AA293" s="200"/>
      <c r="AB293" s="200"/>
      <c r="AC293" s="200"/>
      <c r="AD293" s="200"/>
      <c r="AE293" s="200"/>
    </row>
    <row r="294" spans="2:31" ht="15.9" customHeight="1">
      <c r="B294" s="200"/>
      <c r="C294" s="250"/>
      <c r="D294" s="200"/>
      <c r="E294" s="200"/>
      <c r="F294" s="250"/>
      <c r="G294" s="200"/>
      <c r="H294" s="200"/>
      <c r="I294" s="200"/>
      <c r="J294" s="200"/>
      <c r="K294" s="200"/>
      <c r="L294" s="200"/>
      <c r="M294" s="200"/>
      <c r="N294" s="200"/>
      <c r="O294" s="200"/>
      <c r="P294" s="200"/>
      <c r="Q294" s="200"/>
      <c r="R294" s="200"/>
      <c r="S294" s="200"/>
      <c r="T294" s="200"/>
      <c r="U294" s="200"/>
      <c r="V294" s="200"/>
      <c r="W294" s="200"/>
      <c r="X294" s="250"/>
      <c r="Y294" s="200"/>
      <c r="Z294" s="200"/>
      <c r="AA294" s="200"/>
      <c r="AB294" s="200"/>
      <c r="AC294" s="200"/>
      <c r="AD294" s="200"/>
      <c r="AE294" s="200"/>
    </row>
    <row r="295" spans="2:31" ht="15.9" customHeight="1">
      <c r="B295" s="200"/>
      <c r="C295" s="250"/>
      <c r="D295" s="200"/>
      <c r="E295" s="200"/>
      <c r="F295" s="250"/>
      <c r="G295" s="200"/>
      <c r="H295" s="200"/>
      <c r="I295" s="200"/>
      <c r="J295" s="200"/>
      <c r="K295" s="200"/>
      <c r="L295" s="200"/>
      <c r="M295" s="200"/>
      <c r="N295" s="200"/>
      <c r="O295" s="200"/>
      <c r="P295" s="200"/>
      <c r="Q295" s="200"/>
      <c r="R295" s="200"/>
      <c r="S295" s="200"/>
      <c r="T295" s="200"/>
      <c r="U295" s="200"/>
      <c r="V295" s="200"/>
      <c r="W295" s="200"/>
      <c r="X295" s="250"/>
      <c r="Y295" s="200"/>
      <c r="Z295" s="200"/>
      <c r="AA295" s="200"/>
      <c r="AB295" s="200"/>
      <c r="AC295" s="200"/>
      <c r="AD295" s="200"/>
      <c r="AE295" s="200"/>
    </row>
    <row r="296" spans="2:31" ht="15.9" customHeight="1">
      <c r="B296" s="200"/>
      <c r="C296" s="250"/>
      <c r="D296" s="200"/>
      <c r="E296" s="200"/>
      <c r="F296" s="250"/>
      <c r="G296" s="200"/>
      <c r="H296" s="200"/>
      <c r="I296" s="200"/>
      <c r="J296" s="200"/>
      <c r="K296" s="200"/>
      <c r="L296" s="200"/>
      <c r="M296" s="200"/>
      <c r="N296" s="200"/>
      <c r="O296" s="200"/>
      <c r="P296" s="200"/>
      <c r="Q296" s="200"/>
      <c r="R296" s="200"/>
      <c r="S296" s="200"/>
      <c r="T296" s="200"/>
      <c r="U296" s="200"/>
      <c r="V296" s="200"/>
      <c r="W296" s="200"/>
      <c r="X296" s="250"/>
      <c r="Y296" s="200"/>
      <c r="Z296" s="200"/>
      <c r="AA296" s="200"/>
      <c r="AB296" s="200"/>
      <c r="AC296" s="200"/>
      <c r="AD296" s="200"/>
      <c r="AE296" s="200"/>
    </row>
    <row r="297" spans="2:31" ht="15.9" customHeight="1">
      <c r="B297" s="200"/>
      <c r="C297" s="250"/>
      <c r="D297" s="200"/>
      <c r="E297" s="200"/>
      <c r="F297" s="250"/>
      <c r="G297" s="200"/>
      <c r="H297" s="200"/>
      <c r="I297" s="200"/>
      <c r="J297" s="200"/>
      <c r="K297" s="200"/>
      <c r="L297" s="200"/>
      <c r="M297" s="200"/>
      <c r="N297" s="200"/>
      <c r="O297" s="200"/>
      <c r="P297" s="200"/>
      <c r="Q297" s="200"/>
      <c r="R297" s="200"/>
      <c r="S297" s="200"/>
      <c r="T297" s="200"/>
      <c r="U297" s="200"/>
      <c r="V297" s="200"/>
      <c r="W297" s="200"/>
      <c r="X297" s="250"/>
      <c r="Y297" s="200"/>
      <c r="Z297" s="200"/>
      <c r="AA297" s="200"/>
      <c r="AB297" s="200"/>
      <c r="AC297" s="200"/>
      <c r="AD297" s="200"/>
      <c r="AE297" s="200"/>
    </row>
    <row r="298" spans="2:31" ht="15.9" customHeight="1">
      <c r="B298" s="200"/>
      <c r="C298" s="250"/>
      <c r="D298" s="200"/>
      <c r="E298" s="200"/>
      <c r="F298" s="250"/>
      <c r="G298" s="200"/>
      <c r="H298" s="200"/>
      <c r="I298" s="200"/>
      <c r="J298" s="200"/>
      <c r="K298" s="200"/>
      <c r="L298" s="200"/>
      <c r="M298" s="200"/>
      <c r="N298" s="200"/>
      <c r="O298" s="200"/>
      <c r="P298" s="200"/>
      <c r="Q298" s="200"/>
      <c r="R298" s="200"/>
      <c r="S298" s="200"/>
      <c r="T298" s="200"/>
      <c r="U298" s="200"/>
      <c r="V298" s="200"/>
      <c r="W298" s="200"/>
      <c r="X298" s="250"/>
      <c r="Y298" s="200"/>
      <c r="Z298" s="200"/>
      <c r="AA298" s="200"/>
      <c r="AB298" s="200"/>
      <c r="AC298" s="200"/>
      <c r="AD298" s="200"/>
      <c r="AE298" s="200"/>
    </row>
    <row r="299" spans="2:31" ht="15.9" customHeight="1">
      <c r="B299" s="200"/>
      <c r="C299" s="250"/>
      <c r="D299" s="200"/>
      <c r="E299" s="200"/>
      <c r="F299" s="250"/>
      <c r="G299" s="200"/>
      <c r="H299" s="200"/>
      <c r="I299" s="200"/>
      <c r="J299" s="200"/>
      <c r="K299" s="200"/>
      <c r="L299" s="200"/>
      <c r="M299" s="200"/>
      <c r="N299" s="200"/>
      <c r="O299" s="200"/>
      <c r="P299" s="200"/>
      <c r="Q299" s="200"/>
      <c r="R299" s="200"/>
      <c r="S299" s="200"/>
      <c r="T299" s="200"/>
      <c r="U299" s="200"/>
      <c r="V299" s="200"/>
      <c r="W299" s="200"/>
      <c r="X299" s="250"/>
      <c r="Y299" s="200"/>
      <c r="Z299" s="200"/>
      <c r="AA299" s="200"/>
      <c r="AB299" s="200"/>
      <c r="AC299" s="200"/>
      <c r="AD299" s="200"/>
      <c r="AE299" s="200"/>
    </row>
    <row r="300" spans="2:31" ht="15.9" customHeight="1">
      <c r="B300" s="200"/>
      <c r="C300" s="250"/>
      <c r="D300" s="200"/>
      <c r="E300" s="200"/>
      <c r="F300" s="250"/>
      <c r="G300" s="200"/>
      <c r="H300" s="200"/>
      <c r="I300" s="200"/>
      <c r="J300" s="200"/>
      <c r="K300" s="200"/>
      <c r="L300" s="200"/>
      <c r="M300" s="200"/>
      <c r="N300" s="200"/>
      <c r="O300" s="200"/>
      <c r="P300" s="200"/>
      <c r="Q300" s="200"/>
      <c r="R300" s="200"/>
      <c r="S300" s="200"/>
      <c r="T300" s="200"/>
      <c r="U300" s="200"/>
      <c r="V300" s="200"/>
      <c r="W300" s="200"/>
      <c r="X300" s="250"/>
      <c r="Y300" s="200"/>
      <c r="Z300" s="200"/>
      <c r="AA300" s="200"/>
      <c r="AB300" s="200"/>
      <c r="AC300" s="200"/>
      <c r="AD300" s="200"/>
      <c r="AE300" s="200"/>
    </row>
    <row r="301" spans="2:31" ht="15.9" customHeight="1">
      <c r="B301" s="200"/>
      <c r="C301" s="250"/>
      <c r="D301" s="200"/>
      <c r="E301" s="200"/>
      <c r="F301" s="250"/>
      <c r="G301" s="200"/>
      <c r="H301" s="200"/>
      <c r="I301" s="200"/>
      <c r="J301" s="200"/>
      <c r="K301" s="200"/>
      <c r="L301" s="200"/>
      <c r="M301" s="200"/>
      <c r="N301" s="200"/>
      <c r="O301" s="200"/>
      <c r="P301" s="200"/>
      <c r="Q301" s="200"/>
      <c r="R301" s="200"/>
      <c r="S301" s="200"/>
      <c r="T301" s="200"/>
      <c r="U301" s="200"/>
      <c r="V301" s="200"/>
      <c r="W301" s="200"/>
      <c r="X301" s="250"/>
      <c r="Y301" s="200"/>
      <c r="Z301" s="200"/>
      <c r="AA301" s="200"/>
      <c r="AB301" s="200"/>
      <c r="AC301" s="200"/>
      <c r="AD301" s="200"/>
      <c r="AE301" s="200"/>
    </row>
    <row r="302" spans="2:31" ht="15.9" customHeight="1">
      <c r="B302" s="200"/>
      <c r="C302" s="250"/>
      <c r="D302" s="200"/>
      <c r="E302" s="200"/>
      <c r="F302" s="250"/>
      <c r="G302" s="200"/>
      <c r="H302" s="200"/>
      <c r="I302" s="200"/>
      <c r="J302" s="200"/>
      <c r="K302" s="200"/>
      <c r="L302" s="200"/>
      <c r="M302" s="200"/>
      <c r="N302" s="200"/>
      <c r="O302" s="200"/>
      <c r="P302" s="200"/>
      <c r="Q302" s="200"/>
      <c r="R302" s="200"/>
      <c r="S302" s="200"/>
      <c r="T302" s="200"/>
      <c r="U302" s="200"/>
      <c r="V302" s="200"/>
      <c r="W302" s="200"/>
      <c r="X302" s="250"/>
      <c r="Y302" s="200"/>
      <c r="Z302" s="200"/>
      <c r="AA302" s="200"/>
      <c r="AB302" s="200"/>
      <c r="AC302" s="200"/>
      <c r="AD302" s="200"/>
      <c r="AE302" s="200"/>
    </row>
    <row r="303" spans="2:31" ht="15.9" customHeight="1">
      <c r="B303" s="200"/>
      <c r="C303" s="250"/>
      <c r="D303" s="200"/>
      <c r="E303" s="200"/>
      <c r="F303" s="250"/>
      <c r="G303" s="200"/>
      <c r="H303" s="200"/>
      <c r="I303" s="200"/>
      <c r="J303" s="200"/>
      <c r="K303" s="200"/>
      <c r="L303" s="200"/>
      <c r="M303" s="200"/>
      <c r="N303" s="200"/>
      <c r="O303" s="200"/>
      <c r="P303" s="200"/>
      <c r="Q303" s="200"/>
      <c r="R303" s="200"/>
      <c r="S303" s="200"/>
      <c r="T303" s="200"/>
      <c r="U303" s="200"/>
      <c r="V303" s="200"/>
      <c r="W303" s="200"/>
      <c r="X303" s="250"/>
      <c r="Y303" s="200"/>
      <c r="Z303" s="200"/>
      <c r="AA303" s="200"/>
      <c r="AB303" s="200"/>
      <c r="AC303" s="200"/>
      <c r="AD303" s="200"/>
      <c r="AE303" s="200"/>
    </row>
    <row r="304" spans="2:31" ht="15.9" customHeight="1">
      <c r="B304" s="200"/>
      <c r="C304" s="250"/>
      <c r="D304" s="200"/>
      <c r="E304" s="200"/>
      <c r="F304" s="250"/>
      <c r="G304" s="200"/>
      <c r="H304" s="200"/>
      <c r="I304" s="200"/>
      <c r="J304" s="200"/>
      <c r="K304" s="200"/>
      <c r="L304" s="200"/>
      <c r="M304" s="200"/>
      <c r="N304" s="200"/>
      <c r="O304" s="200"/>
      <c r="P304" s="200"/>
      <c r="Q304" s="200"/>
      <c r="R304" s="200"/>
      <c r="S304" s="200"/>
      <c r="T304" s="200"/>
      <c r="U304" s="200"/>
      <c r="V304" s="200"/>
      <c r="W304" s="200"/>
      <c r="X304" s="250"/>
      <c r="Y304" s="200"/>
      <c r="Z304" s="200"/>
      <c r="AA304" s="200"/>
      <c r="AB304" s="200"/>
      <c r="AC304" s="200"/>
      <c r="AD304" s="200"/>
      <c r="AE304" s="200"/>
    </row>
    <row r="305" spans="2:31" ht="15.9" customHeight="1">
      <c r="B305" s="200"/>
      <c r="C305" s="250"/>
      <c r="D305" s="200"/>
      <c r="E305" s="200"/>
      <c r="F305" s="250"/>
      <c r="G305" s="200"/>
      <c r="H305" s="200"/>
      <c r="I305" s="200"/>
      <c r="J305" s="200"/>
      <c r="K305" s="200"/>
      <c r="L305" s="200"/>
      <c r="M305" s="200"/>
      <c r="N305" s="200"/>
      <c r="O305" s="200"/>
      <c r="P305" s="200"/>
      <c r="Q305" s="200"/>
      <c r="R305" s="200"/>
      <c r="S305" s="200"/>
      <c r="T305" s="200"/>
      <c r="U305" s="200"/>
      <c r="V305" s="200"/>
      <c r="W305" s="200"/>
      <c r="X305" s="250"/>
      <c r="Y305" s="200"/>
      <c r="Z305" s="200"/>
      <c r="AA305" s="200"/>
      <c r="AB305" s="200"/>
      <c r="AC305" s="200"/>
      <c r="AD305" s="200"/>
      <c r="AE305" s="200"/>
    </row>
    <row r="306" spans="2:31" ht="15.9" customHeight="1">
      <c r="B306" s="200"/>
      <c r="C306" s="250"/>
      <c r="D306" s="200"/>
      <c r="E306" s="200"/>
      <c r="F306" s="250"/>
      <c r="G306" s="200"/>
      <c r="H306" s="200"/>
      <c r="I306" s="200"/>
      <c r="J306" s="200"/>
      <c r="K306" s="200"/>
      <c r="L306" s="200"/>
      <c r="M306" s="200"/>
      <c r="N306" s="200"/>
      <c r="O306" s="200"/>
      <c r="P306" s="200"/>
      <c r="Q306" s="200"/>
      <c r="R306" s="200"/>
      <c r="S306" s="200"/>
      <c r="T306" s="200"/>
      <c r="U306" s="200"/>
      <c r="V306" s="200"/>
      <c r="W306" s="200"/>
      <c r="X306" s="250"/>
      <c r="Y306" s="200"/>
      <c r="Z306" s="200"/>
      <c r="AA306" s="200"/>
      <c r="AB306" s="200"/>
      <c r="AC306" s="200"/>
      <c r="AD306" s="200"/>
      <c r="AE306" s="200"/>
    </row>
    <row r="307" spans="2:31" ht="15.9" customHeight="1">
      <c r="B307" s="200"/>
      <c r="C307" s="250"/>
      <c r="D307" s="200"/>
      <c r="E307" s="200"/>
      <c r="F307" s="250"/>
      <c r="G307" s="200"/>
      <c r="H307" s="200"/>
      <c r="I307" s="200"/>
      <c r="J307" s="200"/>
      <c r="K307" s="200"/>
      <c r="L307" s="200"/>
      <c r="M307" s="200"/>
      <c r="N307" s="200"/>
      <c r="O307" s="200"/>
      <c r="P307" s="200"/>
      <c r="Q307" s="200"/>
      <c r="R307" s="200"/>
      <c r="S307" s="200"/>
      <c r="T307" s="200"/>
      <c r="U307" s="200"/>
      <c r="V307" s="200"/>
      <c r="W307" s="200"/>
      <c r="X307" s="250"/>
      <c r="Y307" s="200"/>
      <c r="Z307" s="200"/>
      <c r="AA307" s="200"/>
      <c r="AB307" s="200"/>
      <c r="AC307" s="200"/>
      <c r="AD307" s="200"/>
      <c r="AE307" s="200"/>
    </row>
    <row r="308" spans="2:31" ht="15.9" customHeight="1">
      <c r="B308" s="200"/>
      <c r="C308" s="250"/>
      <c r="D308" s="200"/>
      <c r="E308" s="200"/>
      <c r="F308" s="250"/>
      <c r="G308" s="200"/>
      <c r="H308" s="200"/>
      <c r="I308" s="200"/>
      <c r="J308" s="200"/>
      <c r="K308" s="200"/>
      <c r="L308" s="200"/>
      <c r="M308" s="200"/>
      <c r="N308" s="200"/>
      <c r="O308" s="200"/>
      <c r="P308" s="200"/>
      <c r="Q308" s="200"/>
      <c r="R308" s="200"/>
      <c r="S308" s="200"/>
      <c r="T308" s="200"/>
      <c r="U308" s="200"/>
      <c r="V308" s="200"/>
      <c r="W308" s="200"/>
      <c r="X308" s="250"/>
      <c r="Y308" s="200"/>
      <c r="Z308" s="200"/>
      <c r="AA308" s="200"/>
      <c r="AB308" s="200"/>
      <c r="AC308" s="200"/>
      <c r="AD308" s="200"/>
      <c r="AE308" s="200"/>
    </row>
    <row r="309" spans="2:31" ht="15.9" customHeight="1">
      <c r="B309" s="200"/>
      <c r="C309" s="250"/>
      <c r="D309" s="200"/>
      <c r="E309" s="200"/>
      <c r="F309" s="250"/>
      <c r="G309" s="200"/>
      <c r="H309" s="200"/>
      <c r="I309" s="200"/>
      <c r="J309" s="200"/>
      <c r="K309" s="200"/>
      <c r="L309" s="200"/>
      <c r="M309" s="200"/>
      <c r="N309" s="200"/>
      <c r="O309" s="200"/>
      <c r="P309" s="200"/>
      <c r="Q309" s="200"/>
      <c r="R309" s="200"/>
      <c r="S309" s="200"/>
      <c r="T309" s="200"/>
      <c r="U309" s="200"/>
      <c r="V309" s="200"/>
      <c r="W309" s="200"/>
      <c r="X309" s="250"/>
      <c r="Y309" s="200"/>
      <c r="Z309" s="200"/>
      <c r="AA309" s="200"/>
      <c r="AB309" s="200"/>
      <c r="AC309" s="200"/>
      <c r="AD309" s="200"/>
      <c r="AE309" s="200"/>
    </row>
    <row r="310" spans="2:31" ht="15.9" customHeight="1">
      <c r="B310" s="200"/>
      <c r="C310" s="250"/>
      <c r="D310" s="200"/>
      <c r="E310" s="200"/>
      <c r="F310" s="250"/>
      <c r="G310" s="200"/>
      <c r="H310" s="200"/>
      <c r="I310" s="200"/>
      <c r="J310" s="200"/>
      <c r="K310" s="200"/>
      <c r="L310" s="200"/>
      <c r="M310" s="200"/>
      <c r="N310" s="200"/>
      <c r="O310" s="200"/>
      <c r="P310" s="200"/>
      <c r="Q310" s="200"/>
      <c r="R310" s="200"/>
      <c r="S310" s="200"/>
      <c r="T310" s="200"/>
      <c r="U310" s="200"/>
      <c r="V310" s="200"/>
      <c r="W310" s="200"/>
      <c r="X310" s="250"/>
      <c r="Y310" s="200"/>
      <c r="Z310" s="200"/>
      <c r="AA310" s="200"/>
      <c r="AB310" s="200"/>
      <c r="AC310" s="200"/>
      <c r="AD310" s="200"/>
      <c r="AE310" s="200"/>
    </row>
    <row r="311" spans="2:31" ht="15.9" customHeight="1">
      <c r="B311" s="200"/>
      <c r="C311" s="250"/>
      <c r="D311" s="200"/>
      <c r="E311" s="200"/>
      <c r="F311" s="250"/>
      <c r="G311" s="200"/>
      <c r="H311" s="200"/>
      <c r="I311" s="200"/>
      <c r="J311" s="200"/>
      <c r="K311" s="200"/>
      <c r="L311" s="200"/>
      <c r="M311" s="200"/>
      <c r="N311" s="200"/>
      <c r="O311" s="200"/>
      <c r="P311" s="200"/>
      <c r="Q311" s="200"/>
      <c r="R311" s="200"/>
      <c r="S311" s="200"/>
      <c r="T311" s="200"/>
      <c r="U311" s="200"/>
      <c r="V311" s="200"/>
      <c r="W311" s="200"/>
      <c r="X311" s="250"/>
      <c r="Y311" s="200"/>
      <c r="Z311" s="200"/>
      <c r="AA311" s="200"/>
      <c r="AB311" s="200"/>
      <c r="AC311" s="200"/>
      <c r="AD311" s="200"/>
      <c r="AE311" s="200"/>
    </row>
    <row r="312" spans="2:31" ht="15.9" customHeight="1">
      <c r="B312" s="200"/>
      <c r="C312" s="250"/>
      <c r="D312" s="200"/>
      <c r="E312" s="200"/>
      <c r="F312" s="250"/>
      <c r="G312" s="200"/>
      <c r="H312" s="200"/>
      <c r="I312" s="200"/>
      <c r="J312" s="200"/>
      <c r="K312" s="200"/>
      <c r="L312" s="200"/>
      <c r="M312" s="200"/>
      <c r="N312" s="200"/>
      <c r="O312" s="200"/>
      <c r="P312" s="200"/>
      <c r="Q312" s="200"/>
      <c r="R312" s="200"/>
      <c r="S312" s="200"/>
      <c r="T312" s="200"/>
      <c r="U312" s="200"/>
      <c r="V312" s="200"/>
      <c r="W312" s="200"/>
      <c r="X312" s="250"/>
      <c r="Y312" s="200"/>
      <c r="Z312" s="200"/>
      <c r="AA312" s="200"/>
      <c r="AB312" s="200"/>
      <c r="AC312" s="200"/>
      <c r="AD312" s="200"/>
      <c r="AE312" s="200"/>
    </row>
    <row r="313" spans="2:31" ht="15.9" customHeight="1">
      <c r="B313" s="200"/>
      <c r="C313" s="250"/>
      <c r="D313" s="200"/>
      <c r="E313" s="200"/>
      <c r="F313" s="250"/>
      <c r="G313" s="200"/>
      <c r="H313" s="200"/>
      <c r="I313" s="200"/>
      <c r="J313" s="200"/>
      <c r="K313" s="200"/>
      <c r="L313" s="200"/>
      <c r="M313" s="200"/>
      <c r="N313" s="200"/>
      <c r="O313" s="200"/>
      <c r="P313" s="200"/>
      <c r="Q313" s="200"/>
      <c r="R313" s="200"/>
      <c r="S313" s="200"/>
      <c r="T313" s="200"/>
      <c r="U313" s="200"/>
      <c r="V313" s="200"/>
      <c r="W313" s="200"/>
      <c r="X313" s="250"/>
      <c r="Y313" s="200"/>
      <c r="Z313" s="200"/>
      <c r="AA313" s="200"/>
      <c r="AB313" s="200"/>
      <c r="AC313" s="200"/>
      <c r="AD313" s="200"/>
      <c r="AE313" s="200"/>
    </row>
    <row r="314" spans="2:31" ht="15.9" customHeight="1">
      <c r="B314" s="200"/>
      <c r="C314" s="250"/>
      <c r="D314" s="200"/>
      <c r="E314" s="200"/>
      <c r="F314" s="250"/>
      <c r="G314" s="200"/>
      <c r="H314" s="200"/>
      <c r="I314" s="200"/>
      <c r="J314" s="200"/>
      <c r="K314" s="200"/>
      <c r="L314" s="200"/>
      <c r="M314" s="200"/>
      <c r="N314" s="200"/>
      <c r="O314" s="200"/>
      <c r="P314" s="200"/>
      <c r="Q314" s="200"/>
      <c r="R314" s="200"/>
      <c r="S314" s="200"/>
      <c r="T314" s="200"/>
      <c r="U314" s="200"/>
      <c r="V314" s="200"/>
      <c r="W314" s="200"/>
      <c r="X314" s="250"/>
      <c r="Y314" s="200"/>
      <c r="Z314" s="200"/>
      <c r="AA314" s="200"/>
      <c r="AB314" s="200"/>
      <c r="AC314" s="200"/>
      <c r="AD314" s="200"/>
      <c r="AE314" s="200"/>
    </row>
    <row r="315" spans="2:31" ht="15.9" customHeight="1">
      <c r="B315" s="200"/>
      <c r="C315" s="250"/>
      <c r="D315" s="200"/>
      <c r="E315" s="200"/>
      <c r="F315" s="250"/>
      <c r="G315" s="200"/>
      <c r="H315" s="200"/>
      <c r="I315" s="200"/>
      <c r="J315" s="200"/>
      <c r="K315" s="200"/>
      <c r="L315" s="200"/>
      <c r="M315" s="200"/>
      <c r="N315" s="200"/>
      <c r="O315" s="200"/>
      <c r="P315" s="200"/>
      <c r="Q315" s="200"/>
      <c r="R315" s="200"/>
      <c r="S315" s="200"/>
      <c r="T315" s="200"/>
      <c r="U315" s="200"/>
      <c r="V315" s="200"/>
      <c r="W315" s="200"/>
      <c r="X315" s="250"/>
      <c r="Y315" s="200"/>
      <c r="Z315" s="200"/>
      <c r="AA315" s="200"/>
      <c r="AB315" s="200"/>
      <c r="AC315" s="200"/>
      <c r="AD315" s="200"/>
      <c r="AE315" s="200"/>
    </row>
    <row r="316" spans="2:31" ht="15.9" customHeight="1">
      <c r="B316" s="200"/>
      <c r="C316" s="250"/>
      <c r="D316" s="200"/>
      <c r="E316" s="200"/>
      <c r="F316" s="250"/>
      <c r="G316" s="200"/>
      <c r="H316" s="200"/>
      <c r="I316" s="200"/>
      <c r="J316" s="200"/>
      <c r="K316" s="200"/>
      <c r="L316" s="200"/>
      <c r="M316" s="200"/>
      <c r="N316" s="200"/>
      <c r="O316" s="200"/>
      <c r="P316" s="200"/>
      <c r="Q316" s="200"/>
      <c r="R316" s="200"/>
      <c r="S316" s="200"/>
      <c r="T316" s="200"/>
      <c r="U316" s="200"/>
      <c r="V316" s="200"/>
      <c r="W316" s="200"/>
      <c r="X316" s="250"/>
      <c r="Y316" s="200"/>
      <c r="Z316" s="200"/>
      <c r="AA316" s="200"/>
      <c r="AB316" s="200"/>
      <c r="AC316" s="200"/>
      <c r="AD316" s="200"/>
      <c r="AE316" s="200"/>
    </row>
    <row r="317" spans="2:31" ht="15.9" customHeight="1">
      <c r="B317" s="200"/>
      <c r="C317" s="250"/>
      <c r="D317" s="200"/>
      <c r="E317" s="200"/>
      <c r="F317" s="250"/>
      <c r="G317" s="200"/>
      <c r="H317" s="200"/>
      <c r="I317" s="200"/>
      <c r="J317" s="200"/>
      <c r="K317" s="200"/>
      <c r="L317" s="200"/>
      <c r="M317" s="200"/>
      <c r="N317" s="200"/>
      <c r="O317" s="200"/>
      <c r="P317" s="200"/>
      <c r="Q317" s="200"/>
      <c r="R317" s="200"/>
      <c r="S317" s="200"/>
      <c r="T317" s="200"/>
      <c r="U317" s="200"/>
      <c r="V317" s="200"/>
      <c r="W317" s="200"/>
      <c r="X317" s="250"/>
      <c r="Y317" s="200"/>
      <c r="Z317" s="200"/>
      <c r="AA317" s="200"/>
      <c r="AB317" s="200"/>
      <c r="AC317" s="200"/>
      <c r="AD317" s="200"/>
      <c r="AE317" s="200"/>
    </row>
    <row r="318" spans="2:31" ht="15.9" customHeight="1">
      <c r="B318" s="200"/>
      <c r="C318" s="250"/>
      <c r="D318" s="200"/>
      <c r="E318" s="200"/>
      <c r="F318" s="250"/>
      <c r="G318" s="200"/>
      <c r="H318" s="200"/>
      <c r="I318" s="200"/>
      <c r="J318" s="200"/>
      <c r="K318" s="200"/>
      <c r="L318" s="200"/>
      <c r="M318" s="200"/>
      <c r="N318" s="200"/>
      <c r="O318" s="200"/>
      <c r="P318" s="200"/>
      <c r="Q318" s="200"/>
      <c r="R318" s="200"/>
      <c r="S318" s="200"/>
      <c r="T318" s="200"/>
      <c r="U318" s="200"/>
      <c r="V318" s="200"/>
      <c r="W318" s="200"/>
      <c r="X318" s="250"/>
      <c r="Y318" s="200"/>
      <c r="Z318" s="200"/>
      <c r="AA318" s="200"/>
      <c r="AB318" s="200"/>
      <c r="AC318" s="200"/>
      <c r="AD318" s="200"/>
      <c r="AE318" s="200"/>
    </row>
    <row r="319" spans="2:31" ht="15.9" customHeight="1">
      <c r="B319" s="200"/>
      <c r="C319" s="250"/>
      <c r="D319" s="200"/>
      <c r="E319" s="200"/>
      <c r="F319" s="250"/>
      <c r="G319" s="200"/>
      <c r="H319" s="200"/>
      <c r="I319" s="200"/>
      <c r="J319" s="200"/>
      <c r="K319" s="200"/>
      <c r="L319" s="200"/>
      <c r="M319" s="200"/>
      <c r="N319" s="200"/>
      <c r="O319" s="200"/>
      <c r="P319" s="200"/>
      <c r="Q319" s="200"/>
      <c r="R319" s="200"/>
      <c r="S319" s="200"/>
      <c r="T319" s="200"/>
      <c r="U319" s="200"/>
      <c r="V319" s="200"/>
      <c r="W319" s="200"/>
      <c r="X319" s="250"/>
      <c r="Y319" s="200"/>
      <c r="Z319" s="200"/>
      <c r="AA319" s="200"/>
      <c r="AB319" s="200"/>
      <c r="AC319" s="200"/>
      <c r="AD319" s="200"/>
      <c r="AE319" s="200"/>
    </row>
    <row r="320" spans="2:31" ht="15.9" customHeight="1">
      <c r="B320" s="200"/>
      <c r="C320" s="250"/>
      <c r="D320" s="200"/>
      <c r="E320" s="200"/>
      <c r="F320" s="250"/>
      <c r="G320" s="200"/>
      <c r="H320" s="200"/>
      <c r="I320" s="200"/>
      <c r="J320" s="200"/>
      <c r="K320" s="200"/>
      <c r="L320" s="200"/>
      <c r="M320" s="200"/>
      <c r="N320" s="200"/>
      <c r="O320" s="200"/>
      <c r="P320" s="200"/>
      <c r="Q320" s="200"/>
      <c r="R320" s="200"/>
      <c r="S320" s="200"/>
      <c r="T320" s="200"/>
      <c r="U320" s="200"/>
      <c r="V320" s="200"/>
      <c r="W320" s="200"/>
      <c r="X320" s="250"/>
      <c r="Y320" s="200"/>
      <c r="Z320" s="200"/>
      <c r="AA320" s="200"/>
      <c r="AB320" s="200"/>
      <c r="AC320" s="200"/>
      <c r="AD320" s="200"/>
      <c r="AE320" s="200"/>
    </row>
    <row r="321" spans="2:31" ht="15.9" customHeight="1">
      <c r="B321" s="200"/>
      <c r="C321" s="250"/>
      <c r="D321" s="200"/>
      <c r="E321" s="200"/>
      <c r="F321" s="250"/>
      <c r="G321" s="200"/>
      <c r="H321" s="200"/>
      <c r="I321" s="200"/>
      <c r="J321" s="200"/>
      <c r="K321" s="200"/>
      <c r="L321" s="200"/>
      <c r="M321" s="200"/>
      <c r="N321" s="200"/>
      <c r="O321" s="200"/>
      <c r="P321" s="200"/>
      <c r="Q321" s="200"/>
      <c r="R321" s="200"/>
      <c r="S321" s="200"/>
      <c r="T321" s="200"/>
      <c r="U321" s="200"/>
      <c r="V321" s="200"/>
      <c r="W321" s="200"/>
      <c r="X321" s="250"/>
      <c r="Y321" s="200"/>
      <c r="Z321" s="200"/>
      <c r="AA321" s="200"/>
      <c r="AB321" s="200"/>
      <c r="AC321" s="200"/>
      <c r="AD321" s="200"/>
      <c r="AE321" s="200"/>
    </row>
    <row r="322" spans="2:31" ht="15.9" customHeight="1">
      <c r="B322" s="200"/>
      <c r="C322" s="250"/>
      <c r="D322" s="200"/>
      <c r="E322" s="200"/>
      <c r="F322" s="250"/>
      <c r="G322" s="200"/>
      <c r="H322" s="200"/>
      <c r="I322" s="200"/>
      <c r="J322" s="200"/>
      <c r="K322" s="200"/>
      <c r="L322" s="200"/>
      <c r="M322" s="200"/>
      <c r="N322" s="200"/>
      <c r="O322" s="200"/>
      <c r="P322" s="200"/>
      <c r="Q322" s="200"/>
      <c r="R322" s="200"/>
      <c r="S322" s="200"/>
      <c r="T322" s="200"/>
      <c r="U322" s="200"/>
      <c r="V322" s="200"/>
      <c r="W322" s="200"/>
      <c r="X322" s="250"/>
      <c r="Y322" s="200"/>
      <c r="Z322" s="200"/>
      <c r="AA322" s="200"/>
      <c r="AB322" s="200"/>
      <c r="AC322" s="200"/>
      <c r="AD322" s="200"/>
      <c r="AE322" s="200"/>
    </row>
    <row r="323" spans="2:31" ht="15.9" customHeight="1">
      <c r="B323" s="200"/>
      <c r="C323" s="250"/>
      <c r="D323" s="200"/>
      <c r="E323" s="200"/>
      <c r="F323" s="250"/>
      <c r="G323" s="200"/>
      <c r="H323" s="200"/>
      <c r="I323" s="200"/>
      <c r="J323" s="200"/>
      <c r="K323" s="200"/>
      <c r="L323" s="200"/>
      <c r="M323" s="200"/>
      <c r="N323" s="200"/>
      <c r="O323" s="200"/>
      <c r="P323" s="200"/>
      <c r="Q323" s="200"/>
      <c r="R323" s="200"/>
      <c r="S323" s="200"/>
      <c r="T323" s="200"/>
      <c r="U323" s="200"/>
      <c r="V323" s="200"/>
      <c r="W323" s="200"/>
      <c r="X323" s="250"/>
      <c r="Y323" s="200"/>
      <c r="Z323" s="200"/>
      <c r="AA323" s="200"/>
      <c r="AB323" s="200"/>
      <c r="AC323" s="200"/>
      <c r="AD323" s="200"/>
      <c r="AE323" s="200"/>
    </row>
    <row r="324" spans="2:31" ht="15.9" customHeight="1">
      <c r="B324" s="200"/>
      <c r="C324" s="250"/>
      <c r="D324" s="200"/>
      <c r="E324" s="200"/>
      <c r="F324" s="250"/>
      <c r="G324" s="200"/>
      <c r="H324" s="200"/>
      <c r="I324" s="200"/>
      <c r="J324" s="200"/>
      <c r="K324" s="200"/>
      <c r="L324" s="200"/>
      <c r="M324" s="200"/>
      <c r="N324" s="200"/>
      <c r="O324" s="200"/>
      <c r="P324" s="200"/>
      <c r="Q324" s="200"/>
      <c r="R324" s="200"/>
      <c r="S324" s="200"/>
      <c r="T324" s="200"/>
      <c r="U324" s="200"/>
      <c r="V324" s="200"/>
      <c r="W324" s="200"/>
      <c r="X324" s="250"/>
      <c r="Y324" s="200"/>
      <c r="Z324" s="200"/>
      <c r="AA324" s="200"/>
      <c r="AB324" s="200"/>
      <c r="AC324" s="200"/>
      <c r="AD324" s="200"/>
      <c r="AE324" s="200"/>
    </row>
    <row r="325" spans="2:31" ht="15.9" customHeight="1">
      <c r="B325" s="200"/>
      <c r="C325" s="250"/>
      <c r="D325" s="200"/>
      <c r="E325" s="200"/>
      <c r="F325" s="250"/>
      <c r="G325" s="200"/>
      <c r="H325" s="200"/>
      <c r="I325" s="200"/>
      <c r="J325" s="200"/>
      <c r="K325" s="200"/>
      <c r="L325" s="200"/>
      <c r="M325" s="200"/>
      <c r="N325" s="200"/>
      <c r="O325" s="200"/>
      <c r="P325" s="200"/>
      <c r="Q325" s="200"/>
      <c r="R325" s="200"/>
      <c r="S325" s="200"/>
      <c r="T325" s="200"/>
      <c r="U325" s="200"/>
      <c r="V325" s="200"/>
      <c r="W325" s="200"/>
      <c r="X325" s="250"/>
      <c r="Y325" s="200"/>
      <c r="Z325" s="200"/>
      <c r="AA325" s="200"/>
      <c r="AB325" s="200"/>
      <c r="AC325" s="200"/>
      <c r="AD325" s="200"/>
      <c r="AE325" s="200"/>
    </row>
    <row r="326" spans="2:31" ht="15.9" customHeight="1">
      <c r="B326" s="200"/>
      <c r="C326" s="250"/>
      <c r="D326" s="200"/>
      <c r="E326" s="200"/>
      <c r="F326" s="250"/>
      <c r="G326" s="200"/>
      <c r="H326" s="200"/>
      <c r="I326" s="200"/>
      <c r="J326" s="200"/>
      <c r="K326" s="200"/>
      <c r="L326" s="200"/>
      <c r="M326" s="200"/>
      <c r="N326" s="200"/>
      <c r="O326" s="200"/>
      <c r="P326" s="200"/>
      <c r="Q326" s="200"/>
      <c r="R326" s="200"/>
      <c r="S326" s="200"/>
      <c r="T326" s="200"/>
      <c r="U326" s="200"/>
      <c r="V326" s="200"/>
      <c r="W326" s="200"/>
      <c r="X326" s="250"/>
      <c r="Y326" s="200"/>
      <c r="Z326" s="200"/>
      <c r="AA326" s="200"/>
      <c r="AB326" s="200"/>
      <c r="AC326" s="200"/>
      <c r="AD326" s="200"/>
      <c r="AE326" s="200"/>
    </row>
    <row r="327" spans="2:31" ht="15.9" customHeight="1">
      <c r="B327" s="200"/>
      <c r="C327" s="250"/>
      <c r="D327" s="200"/>
      <c r="E327" s="200"/>
      <c r="F327" s="250"/>
      <c r="G327" s="200"/>
      <c r="H327" s="200"/>
      <c r="I327" s="200"/>
      <c r="J327" s="200"/>
      <c r="K327" s="200"/>
      <c r="L327" s="200"/>
      <c r="M327" s="200"/>
      <c r="N327" s="200"/>
      <c r="O327" s="200"/>
      <c r="P327" s="200"/>
      <c r="Q327" s="200"/>
      <c r="R327" s="200"/>
      <c r="S327" s="200"/>
      <c r="T327" s="200"/>
      <c r="U327" s="200"/>
      <c r="V327" s="200"/>
      <c r="W327" s="200"/>
      <c r="X327" s="250"/>
      <c r="Y327" s="200"/>
      <c r="Z327" s="200"/>
      <c r="AA327" s="200"/>
      <c r="AB327" s="200"/>
      <c r="AC327" s="200"/>
      <c r="AD327" s="200"/>
      <c r="AE327" s="200"/>
    </row>
    <row r="328" spans="2:31" ht="15.9" customHeight="1">
      <c r="B328" s="200"/>
      <c r="C328" s="250"/>
      <c r="D328" s="200"/>
      <c r="E328" s="200"/>
      <c r="F328" s="250"/>
      <c r="G328" s="200"/>
      <c r="H328" s="200"/>
      <c r="I328" s="200"/>
      <c r="J328" s="200"/>
      <c r="K328" s="200"/>
      <c r="L328" s="200"/>
      <c r="M328" s="200"/>
      <c r="N328" s="200"/>
      <c r="O328" s="200"/>
      <c r="P328" s="200"/>
      <c r="Q328" s="200"/>
      <c r="R328" s="200"/>
      <c r="S328" s="200"/>
      <c r="T328" s="200"/>
      <c r="U328" s="200"/>
      <c r="V328" s="200"/>
      <c r="W328" s="200"/>
      <c r="X328" s="250"/>
      <c r="Y328" s="200"/>
      <c r="Z328" s="200"/>
      <c r="AA328" s="200"/>
      <c r="AB328" s="200"/>
      <c r="AC328" s="200"/>
      <c r="AD328" s="200"/>
      <c r="AE328" s="200"/>
    </row>
    <row r="329" spans="2:31" ht="15.9" customHeight="1">
      <c r="B329" s="200"/>
      <c r="C329" s="250"/>
      <c r="D329" s="200"/>
      <c r="E329" s="200"/>
      <c r="F329" s="250"/>
      <c r="G329" s="200"/>
      <c r="H329" s="200"/>
      <c r="I329" s="200"/>
      <c r="J329" s="200"/>
      <c r="K329" s="200"/>
      <c r="L329" s="200"/>
      <c r="M329" s="200"/>
      <c r="N329" s="200"/>
      <c r="O329" s="200"/>
      <c r="P329" s="200"/>
      <c r="Q329" s="200"/>
      <c r="R329" s="200"/>
      <c r="S329" s="200"/>
      <c r="T329" s="200"/>
      <c r="U329" s="200"/>
      <c r="V329" s="200"/>
      <c r="W329" s="200"/>
      <c r="X329" s="250"/>
      <c r="Y329" s="200"/>
      <c r="Z329" s="200"/>
      <c r="AA329" s="200"/>
      <c r="AB329" s="200"/>
      <c r="AC329" s="200"/>
      <c r="AD329" s="200"/>
      <c r="AE329" s="200"/>
    </row>
    <row r="330" spans="2:31" ht="15.9" customHeight="1">
      <c r="B330" s="200"/>
      <c r="C330" s="250"/>
      <c r="D330" s="200"/>
      <c r="E330" s="200"/>
      <c r="F330" s="250"/>
      <c r="G330" s="200"/>
      <c r="H330" s="200"/>
      <c r="I330" s="200"/>
      <c r="J330" s="200"/>
      <c r="K330" s="200"/>
      <c r="L330" s="200"/>
      <c r="M330" s="200"/>
      <c r="N330" s="200"/>
      <c r="O330" s="200"/>
      <c r="P330" s="200"/>
      <c r="Q330" s="200"/>
      <c r="R330" s="200"/>
      <c r="S330" s="200"/>
      <c r="T330" s="200"/>
      <c r="U330" s="200"/>
      <c r="V330" s="200"/>
      <c r="W330" s="200"/>
      <c r="X330" s="250"/>
      <c r="Y330" s="200"/>
      <c r="Z330" s="200"/>
      <c r="AA330" s="200"/>
      <c r="AB330" s="200"/>
      <c r="AC330" s="200"/>
      <c r="AD330" s="200"/>
      <c r="AE330" s="200"/>
    </row>
    <row r="331" spans="2:31" ht="15.9" customHeight="1">
      <c r="B331" s="200"/>
      <c r="C331" s="250"/>
      <c r="D331" s="200"/>
      <c r="E331" s="200"/>
      <c r="F331" s="250"/>
      <c r="G331" s="200"/>
      <c r="H331" s="200"/>
      <c r="I331" s="200"/>
      <c r="J331" s="200"/>
      <c r="K331" s="200"/>
      <c r="L331" s="200"/>
      <c r="M331" s="200"/>
      <c r="N331" s="200"/>
      <c r="O331" s="200"/>
      <c r="P331" s="200"/>
      <c r="Q331" s="200"/>
      <c r="R331" s="200"/>
      <c r="S331" s="200"/>
      <c r="T331" s="200"/>
      <c r="U331" s="200"/>
      <c r="V331" s="200"/>
      <c r="W331" s="200"/>
      <c r="X331" s="250"/>
      <c r="Y331" s="200"/>
      <c r="Z331" s="200"/>
      <c r="AA331" s="200"/>
      <c r="AB331" s="200"/>
      <c r="AC331" s="200"/>
      <c r="AD331" s="200"/>
      <c r="AE331" s="200"/>
    </row>
    <row r="332" spans="2:31" ht="15.9" customHeight="1">
      <c r="B332" s="200"/>
      <c r="C332" s="250"/>
      <c r="D332" s="200"/>
      <c r="E332" s="200"/>
      <c r="F332" s="250"/>
      <c r="G332" s="200"/>
      <c r="H332" s="200"/>
      <c r="I332" s="200"/>
      <c r="J332" s="200"/>
      <c r="K332" s="200"/>
      <c r="L332" s="200"/>
      <c r="M332" s="200"/>
      <c r="N332" s="200"/>
      <c r="O332" s="200"/>
      <c r="P332" s="200"/>
      <c r="Q332" s="200"/>
      <c r="R332" s="200"/>
      <c r="S332" s="200"/>
      <c r="T332" s="200"/>
      <c r="U332" s="200"/>
      <c r="V332" s="200"/>
      <c r="W332" s="200"/>
      <c r="X332" s="250"/>
      <c r="Y332" s="200"/>
      <c r="Z332" s="200"/>
      <c r="AA332" s="200"/>
      <c r="AB332" s="200"/>
      <c r="AC332" s="200"/>
      <c r="AD332" s="200"/>
      <c r="AE332" s="200"/>
    </row>
    <row r="333" spans="2:31" ht="15.9" customHeight="1">
      <c r="B333" s="200"/>
      <c r="C333" s="250"/>
      <c r="D333" s="200"/>
      <c r="E333" s="200"/>
      <c r="F333" s="250"/>
      <c r="G333" s="200"/>
      <c r="H333" s="200"/>
      <c r="I333" s="200"/>
      <c r="J333" s="200"/>
      <c r="K333" s="200"/>
      <c r="L333" s="200"/>
      <c r="M333" s="200"/>
      <c r="N333" s="200"/>
      <c r="O333" s="200"/>
      <c r="P333" s="200"/>
      <c r="Q333" s="200"/>
      <c r="R333" s="200"/>
      <c r="S333" s="200"/>
      <c r="T333" s="200"/>
      <c r="U333" s="200"/>
      <c r="V333" s="200"/>
      <c r="W333" s="200"/>
      <c r="X333" s="250"/>
      <c r="Y333" s="200"/>
      <c r="Z333" s="200"/>
      <c r="AA333" s="200"/>
      <c r="AB333" s="200"/>
      <c r="AC333" s="200"/>
      <c r="AD333" s="200"/>
      <c r="AE333" s="200"/>
    </row>
    <row r="334" spans="2:31" ht="15.9" customHeight="1">
      <c r="B334" s="200"/>
      <c r="C334" s="250"/>
      <c r="D334" s="200"/>
      <c r="E334" s="200"/>
      <c r="F334" s="250"/>
      <c r="G334" s="200"/>
      <c r="H334" s="200"/>
      <c r="I334" s="200"/>
      <c r="J334" s="200"/>
      <c r="K334" s="200"/>
      <c r="L334" s="200"/>
      <c r="M334" s="200"/>
      <c r="N334" s="200"/>
      <c r="O334" s="200"/>
      <c r="P334" s="200"/>
      <c r="Q334" s="200"/>
      <c r="R334" s="200"/>
      <c r="S334" s="200"/>
      <c r="T334" s="200"/>
      <c r="U334" s="200"/>
      <c r="V334" s="200"/>
      <c r="W334" s="200"/>
      <c r="X334" s="250"/>
      <c r="Y334" s="200"/>
      <c r="Z334" s="200"/>
      <c r="AA334" s="200"/>
      <c r="AB334" s="200"/>
      <c r="AC334" s="200"/>
      <c r="AD334" s="200"/>
      <c r="AE334" s="200"/>
    </row>
    <row r="335" spans="2:31" ht="15.9" customHeight="1">
      <c r="B335" s="200"/>
      <c r="C335" s="250"/>
      <c r="D335" s="200"/>
      <c r="E335" s="200"/>
      <c r="F335" s="250"/>
      <c r="G335" s="200"/>
      <c r="H335" s="200"/>
      <c r="I335" s="200"/>
      <c r="J335" s="200"/>
      <c r="K335" s="200"/>
      <c r="L335" s="200"/>
      <c r="M335" s="200"/>
      <c r="N335" s="200"/>
      <c r="O335" s="200"/>
      <c r="P335" s="200"/>
      <c r="Q335" s="200"/>
      <c r="R335" s="200"/>
      <c r="S335" s="200"/>
      <c r="T335" s="200"/>
      <c r="U335" s="200"/>
      <c r="V335" s="200"/>
      <c r="W335" s="200"/>
      <c r="X335" s="250"/>
      <c r="Y335" s="200"/>
      <c r="Z335" s="200"/>
      <c r="AA335" s="200"/>
      <c r="AB335" s="200"/>
      <c r="AC335" s="200"/>
      <c r="AD335" s="200"/>
      <c r="AE335" s="200"/>
    </row>
    <row r="336" spans="2:31" ht="15.9" customHeight="1">
      <c r="B336" s="200"/>
      <c r="C336" s="250"/>
      <c r="D336" s="200"/>
      <c r="E336" s="200"/>
      <c r="F336" s="250"/>
      <c r="G336" s="200"/>
      <c r="H336" s="200"/>
      <c r="I336" s="200"/>
      <c r="J336" s="200"/>
      <c r="K336" s="200"/>
      <c r="L336" s="200"/>
      <c r="M336" s="200"/>
      <c r="N336" s="200"/>
      <c r="O336" s="200"/>
      <c r="P336" s="200"/>
      <c r="Q336" s="200"/>
      <c r="R336" s="200"/>
      <c r="S336" s="200"/>
      <c r="T336" s="200"/>
      <c r="U336" s="200"/>
      <c r="V336" s="200"/>
      <c r="W336" s="200"/>
      <c r="X336" s="250"/>
      <c r="Y336" s="200"/>
      <c r="Z336" s="200"/>
      <c r="AA336" s="200"/>
      <c r="AB336" s="200"/>
      <c r="AC336" s="200"/>
      <c r="AD336" s="200"/>
      <c r="AE336" s="200"/>
    </row>
    <row r="337" spans="2:31" ht="15.9" customHeight="1">
      <c r="B337" s="200"/>
      <c r="C337" s="250"/>
      <c r="D337" s="200"/>
      <c r="E337" s="200"/>
      <c r="F337" s="250"/>
      <c r="G337" s="200"/>
      <c r="H337" s="200"/>
      <c r="I337" s="200"/>
      <c r="J337" s="200"/>
      <c r="K337" s="200"/>
      <c r="L337" s="200"/>
      <c r="M337" s="200"/>
      <c r="N337" s="200"/>
      <c r="O337" s="200"/>
      <c r="P337" s="200"/>
      <c r="Q337" s="200"/>
      <c r="R337" s="200"/>
      <c r="S337" s="200"/>
      <c r="T337" s="200"/>
      <c r="U337" s="200"/>
      <c r="V337" s="200"/>
      <c r="W337" s="200"/>
      <c r="X337" s="250"/>
      <c r="Y337" s="200"/>
      <c r="Z337" s="200"/>
      <c r="AA337" s="200"/>
      <c r="AB337" s="200"/>
      <c r="AC337" s="200"/>
      <c r="AD337" s="200"/>
      <c r="AE337" s="200"/>
    </row>
    <row r="338" spans="2:31" ht="15.9" customHeight="1">
      <c r="B338" s="200"/>
      <c r="C338" s="250"/>
      <c r="D338" s="200"/>
      <c r="E338" s="200"/>
      <c r="F338" s="250"/>
      <c r="G338" s="200"/>
      <c r="H338" s="200"/>
      <c r="I338" s="200"/>
      <c r="J338" s="200"/>
      <c r="K338" s="200"/>
      <c r="L338" s="200"/>
      <c r="M338" s="200"/>
      <c r="N338" s="200"/>
      <c r="O338" s="200"/>
      <c r="P338" s="200"/>
      <c r="Q338" s="200"/>
      <c r="R338" s="200"/>
      <c r="S338" s="200"/>
      <c r="T338" s="200"/>
      <c r="U338" s="200"/>
      <c r="V338" s="200"/>
      <c r="W338" s="200"/>
      <c r="X338" s="250"/>
      <c r="Y338" s="200"/>
      <c r="Z338" s="200"/>
      <c r="AA338" s="200"/>
      <c r="AB338" s="200"/>
      <c r="AC338" s="200"/>
      <c r="AD338" s="200"/>
      <c r="AE338" s="200"/>
    </row>
    <row r="339" spans="2:31" ht="15.9" customHeight="1">
      <c r="B339" s="200"/>
      <c r="C339" s="250"/>
      <c r="D339" s="200"/>
      <c r="E339" s="200"/>
      <c r="F339" s="250"/>
      <c r="G339" s="200"/>
      <c r="H339" s="200"/>
      <c r="I339" s="200"/>
      <c r="J339" s="200"/>
      <c r="K339" s="200"/>
      <c r="L339" s="200"/>
      <c r="M339" s="200"/>
      <c r="N339" s="200"/>
      <c r="O339" s="200"/>
      <c r="P339" s="200"/>
      <c r="Q339" s="200"/>
      <c r="R339" s="200"/>
      <c r="S339" s="200"/>
      <c r="T339" s="200"/>
      <c r="U339" s="200"/>
      <c r="V339" s="200"/>
      <c r="W339" s="200"/>
      <c r="X339" s="250"/>
      <c r="Y339" s="200"/>
      <c r="Z339" s="200"/>
      <c r="AA339" s="200"/>
      <c r="AB339" s="200"/>
      <c r="AC339" s="200"/>
      <c r="AD339" s="200"/>
      <c r="AE339" s="200"/>
    </row>
    <row r="340" spans="2:31" ht="15.9" customHeight="1">
      <c r="B340" s="200"/>
      <c r="C340" s="250"/>
      <c r="D340" s="200"/>
      <c r="E340" s="200"/>
      <c r="F340" s="250"/>
      <c r="G340" s="200"/>
      <c r="H340" s="200"/>
      <c r="I340" s="200"/>
      <c r="J340" s="200"/>
      <c r="K340" s="200"/>
      <c r="L340" s="200"/>
      <c r="M340" s="200"/>
      <c r="N340" s="200"/>
      <c r="O340" s="200"/>
      <c r="P340" s="200"/>
      <c r="Q340" s="200"/>
      <c r="R340" s="200"/>
      <c r="S340" s="200"/>
      <c r="T340" s="200"/>
      <c r="U340" s="200"/>
      <c r="V340" s="200"/>
      <c r="W340" s="200"/>
      <c r="X340" s="250"/>
      <c r="Y340" s="200"/>
      <c r="Z340" s="200"/>
      <c r="AA340" s="200"/>
      <c r="AB340" s="200"/>
      <c r="AC340" s="200"/>
      <c r="AD340" s="200"/>
      <c r="AE340" s="200"/>
    </row>
    <row r="341" spans="2:31" ht="15.9" customHeight="1">
      <c r="B341" s="200"/>
      <c r="C341" s="250"/>
      <c r="D341" s="200"/>
      <c r="E341" s="200"/>
      <c r="F341" s="250"/>
      <c r="G341" s="200"/>
      <c r="H341" s="200"/>
      <c r="I341" s="200"/>
      <c r="J341" s="200"/>
      <c r="K341" s="200"/>
      <c r="L341" s="200"/>
      <c r="M341" s="200"/>
      <c r="N341" s="200"/>
      <c r="O341" s="200"/>
      <c r="P341" s="200"/>
      <c r="Q341" s="200"/>
      <c r="R341" s="200"/>
      <c r="S341" s="200"/>
      <c r="T341" s="200"/>
      <c r="U341" s="200"/>
      <c r="V341" s="200"/>
      <c r="W341" s="200"/>
      <c r="X341" s="250"/>
      <c r="Y341" s="200"/>
      <c r="Z341" s="200"/>
      <c r="AA341" s="200"/>
      <c r="AB341" s="200"/>
      <c r="AC341" s="200"/>
      <c r="AD341" s="200"/>
      <c r="AE341" s="200"/>
    </row>
    <row r="342" spans="2:31" ht="15.9" customHeight="1">
      <c r="B342" s="200"/>
      <c r="C342" s="250"/>
      <c r="D342" s="200"/>
      <c r="E342" s="200"/>
      <c r="F342" s="250"/>
      <c r="G342" s="200"/>
      <c r="H342" s="200"/>
      <c r="I342" s="200"/>
      <c r="J342" s="200"/>
      <c r="K342" s="200"/>
      <c r="L342" s="200"/>
      <c r="M342" s="200"/>
      <c r="N342" s="200"/>
      <c r="O342" s="200"/>
      <c r="P342" s="200"/>
      <c r="Q342" s="200"/>
      <c r="R342" s="200"/>
      <c r="S342" s="200"/>
      <c r="T342" s="200"/>
      <c r="U342" s="200"/>
      <c r="V342" s="200"/>
      <c r="W342" s="200"/>
      <c r="X342" s="250"/>
      <c r="Y342" s="200"/>
      <c r="Z342" s="200"/>
      <c r="AA342" s="200"/>
      <c r="AB342" s="200"/>
      <c r="AC342" s="200"/>
      <c r="AD342" s="200"/>
      <c r="AE342" s="200"/>
    </row>
    <row r="343" spans="2:31" ht="15.9" customHeight="1">
      <c r="B343" s="200"/>
      <c r="C343" s="250"/>
      <c r="D343" s="200"/>
      <c r="E343" s="200"/>
      <c r="F343" s="250"/>
      <c r="G343" s="200"/>
      <c r="H343" s="200"/>
      <c r="I343" s="200"/>
      <c r="J343" s="200"/>
      <c r="K343" s="200"/>
      <c r="L343" s="200"/>
      <c r="M343" s="200"/>
      <c r="N343" s="200"/>
      <c r="O343" s="200"/>
      <c r="P343" s="200"/>
      <c r="Q343" s="200"/>
      <c r="R343" s="200"/>
      <c r="S343" s="200"/>
      <c r="T343" s="200"/>
      <c r="U343" s="200"/>
      <c r="V343" s="200"/>
      <c r="W343" s="200"/>
      <c r="X343" s="250"/>
      <c r="Y343" s="200"/>
      <c r="Z343" s="200"/>
      <c r="AA343" s="200"/>
      <c r="AB343" s="200"/>
      <c r="AC343" s="200"/>
      <c r="AD343" s="200"/>
      <c r="AE343" s="200"/>
    </row>
    <row r="344" spans="2:31" ht="15.9" customHeight="1">
      <c r="B344" s="200"/>
      <c r="C344" s="250"/>
      <c r="D344" s="200"/>
      <c r="E344" s="200"/>
      <c r="F344" s="250"/>
      <c r="G344" s="200"/>
      <c r="H344" s="200"/>
      <c r="I344" s="200"/>
      <c r="J344" s="200"/>
      <c r="K344" s="200"/>
      <c r="L344" s="200"/>
      <c r="M344" s="200"/>
      <c r="N344" s="200"/>
      <c r="O344" s="200"/>
      <c r="P344" s="200"/>
      <c r="Q344" s="200"/>
      <c r="R344" s="200"/>
      <c r="S344" s="200"/>
      <c r="T344" s="200"/>
      <c r="U344" s="200"/>
      <c r="V344" s="200"/>
      <c r="W344" s="200"/>
      <c r="X344" s="250"/>
      <c r="Y344" s="200"/>
      <c r="Z344" s="200"/>
      <c r="AA344" s="200"/>
      <c r="AB344" s="200"/>
      <c r="AC344" s="200"/>
      <c r="AD344" s="200"/>
      <c r="AE344" s="200"/>
    </row>
    <row r="345" spans="2:31" ht="15.9" customHeight="1">
      <c r="B345" s="200"/>
      <c r="C345" s="250"/>
      <c r="D345" s="200"/>
      <c r="E345" s="200"/>
      <c r="F345" s="250"/>
      <c r="G345" s="200"/>
      <c r="H345" s="200"/>
      <c r="I345" s="200"/>
      <c r="J345" s="200"/>
      <c r="K345" s="200"/>
      <c r="L345" s="200"/>
      <c r="M345" s="200"/>
      <c r="N345" s="200"/>
      <c r="O345" s="200"/>
      <c r="P345" s="200"/>
      <c r="Q345" s="200"/>
      <c r="R345" s="200"/>
      <c r="S345" s="200"/>
      <c r="T345" s="200"/>
      <c r="U345" s="200"/>
      <c r="V345" s="200"/>
      <c r="W345" s="200"/>
      <c r="X345" s="250"/>
      <c r="Y345" s="200"/>
      <c r="Z345" s="200"/>
      <c r="AA345" s="200"/>
      <c r="AB345" s="200"/>
      <c r="AC345" s="200"/>
      <c r="AD345" s="200"/>
      <c r="AE345" s="200"/>
    </row>
    <row r="346" spans="2:31" ht="15.9" customHeight="1">
      <c r="B346" s="200"/>
      <c r="C346" s="250"/>
      <c r="D346" s="200"/>
      <c r="E346" s="200"/>
      <c r="F346" s="250"/>
      <c r="G346" s="200"/>
      <c r="H346" s="200"/>
      <c r="I346" s="200"/>
      <c r="J346" s="200"/>
      <c r="K346" s="200"/>
      <c r="L346" s="200"/>
      <c r="M346" s="200"/>
      <c r="N346" s="200"/>
      <c r="O346" s="200"/>
      <c r="P346" s="200"/>
      <c r="Q346" s="200"/>
      <c r="R346" s="200"/>
      <c r="S346" s="200"/>
      <c r="T346" s="200"/>
      <c r="U346" s="200"/>
      <c r="V346" s="200"/>
      <c r="W346" s="200"/>
      <c r="X346" s="250"/>
      <c r="Y346" s="200"/>
      <c r="Z346" s="200"/>
      <c r="AA346" s="200"/>
      <c r="AB346" s="200"/>
      <c r="AC346" s="200"/>
      <c r="AD346" s="200"/>
      <c r="AE346" s="200"/>
    </row>
    <row r="347" spans="2:31" ht="15.9" customHeight="1">
      <c r="B347" s="200"/>
      <c r="C347" s="250"/>
      <c r="D347" s="200"/>
      <c r="E347" s="200"/>
      <c r="F347" s="250"/>
      <c r="G347" s="200"/>
      <c r="H347" s="200"/>
      <c r="I347" s="200"/>
      <c r="J347" s="200"/>
      <c r="K347" s="200"/>
      <c r="L347" s="200"/>
      <c r="M347" s="200"/>
      <c r="N347" s="200"/>
      <c r="O347" s="200"/>
      <c r="P347" s="200"/>
      <c r="Q347" s="200"/>
      <c r="R347" s="200"/>
      <c r="S347" s="200"/>
      <c r="T347" s="200"/>
      <c r="U347" s="200"/>
      <c r="V347" s="200"/>
      <c r="W347" s="200"/>
      <c r="X347" s="250"/>
      <c r="Y347" s="200"/>
      <c r="Z347" s="200"/>
      <c r="AA347" s="200"/>
      <c r="AB347" s="200"/>
      <c r="AC347" s="200"/>
      <c r="AD347" s="200"/>
      <c r="AE347" s="200"/>
    </row>
    <row r="348" spans="2:31" ht="15.9" customHeight="1">
      <c r="B348" s="200"/>
      <c r="C348" s="250"/>
      <c r="D348" s="200"/>
      <c r="E348" s="200"/>
      <c r="F348" s="250"/>
      <c r="G348" s="200"/>
      <c r="H348" s="200"/>
      <c r="I348" s="200"/>
      <c r="J348" s="200"/>
      <c r="K348" s="200"/>
      <c r="L348" s="200"/>
      <c r="M348" s="200"/>
      <c r="N348" s="200"/>
      <c r="O348" s="200"/>
      <c r="P348" s="200"/>
      <c r="Q348" s="200"/>
      <c r="R348" s="200"/>
      <c r="S348" s="200"/>
      <c r="T348" s="200"/>
      <c r="U348" s="200"/>
      <c r="V348" s="200"/>
      <c r="W348" s="200"/>
      <c r="X348" s="250"/>
      <c r="Y348" s="200"/>
      <c r="Z348" s="200"/>
      <c r="AA348" s="200"/>
      <c r="AB348" s="200"/>
      <c r="AC348" s="200"/>
      <c r="AD348" s="200"/>
      <c r="AE348" s="200"/>
    </row>
    <row r="349" spans="2:31" ht="15.9" customHeight="1">
      <c r="B349" s="200"/>
      <c r="C349" s="250"/>
      <c r="D349" s="200"/>
      <c r="E349" s="200"/>
      <c r="F349" s="250"/>
      <c r="G349" s="200"/>
      <c r="H349" s="200"/>
      <c r="I349" s="200"/>
      <c r="J349" s="200"/>
      <c r="K349" s="200"/>
      <c r="L349" s="200"/>
      <c r="M349" s="200"/>
      <c r="N349" s="200"/>
      <c r="O349" s="200"/>
      <c r="P349" s="200"/>
      <c r="Q349" s="200"/>
      <c r="R349" s="200"/>
      <c r="S349" s="200"/>
      <c r="T349" s="200"/>
      <c r="U349" s="200"/>
      <c r="V349" s="200"/>
      <c r="W349" s="200"/>
      <c r="X349" s="250"/>
      <c r="Y349" s="200"/>
      <c r="Z349" s="200"/>
      <c r="AA349" s="200"/>
      <c r="AB349" s="200"/>
      <c r="AC349" s="200"/>
      <c r="AD349" s="200"/>
      <c r="AE349" s="200"/>
    </row>
    <row r="350" spans="2:31" ht="15.9" customHeight="1">
      <c r="B350" s="200"/>
      <c r="C350" s="250"/>
      <c r="D350" s="200"/>
      <c r="E350" s="200"/>
      <c r="F350" s="250"/>
      <c r="G350" s="200"/>
      <c r="H350" s="200"/>
      <c r="I350" s="200"/>
      <c r="J350" s="200"/>
      <c r="K350" s="200"/>
      <c r="L350" s="200"/>
      <c r="M350" s="200"/>
      <c r="N350" s="200"/>
      <c r="O350" s="200"/>
      <c r="P350" s="200"/>
      <c r="Q350" s="200"/>
      <c r="R350" s="200"/>
      <c r="S350" s="200"/>
      <c r="T350" s="200"/>
      <c r="U350" s="200"/>
      <c r="V350" s="200"/>
      <c r="W350" s="200"/>
      <c r="X350" s="250"/>
      <c r="Y350" s="200"/>
      <c r="Z350" s="200"/>
      <c r="AA350" s="200"/>
      <c r="AB350" s="200"/>
      <c r="AC350" s="200"/>
      <c r="AD350" s="200"/>
      <c r="AE350" s="200"/>
    </row>
    <row r="351" spans="2:31" ht="15.9" customHeight="1">
      <c r="B351" s="200"/>
      <c r="C351" s="250"/>
      <c r="D351" s="200"/>
      <c r="E351" s="200"/>
      <c r="F351" s="250"/>
      <c r="G351" s="200"/>
      <c r="H351" s="200"/>
      <c r="I351" s="200"/>
      <c r="J351" s="200"/>
      <c r="K351" s="200"/>
      <c r="L351" s="200"/>
      <c r="M351" s="200"/>
      <c r="N351" s="200"/>
      <c r="O351" s="200"/>
      <c r="P351" s="200"/>
      <c r="Q351" s="200"/>
      <c r="R351" s="200"/>
      <c r="S351" s="200"/>
      <c r="T351" s="200"/>
      <c r="U351" s="200"/>
      <c r="V351" s="200"/>
      <c r="W351" s="200"/>
      <c r="X351" s="250"/>
      <c r="Y351" s="200"/>
      <c r="Z351" s="200"/>
      <c r="AA351" s="200"/>
      <c r="AB351" s="200"/>
      <c r="AC351" s="200"/>
      <c r="AD351" s="200"/>
      <c r="AE351" s="200"/>
    </row>
    <row r="352" spans="2:31" ht="15.9" customHeight="1">
      <c r="B352" s="200"/>
      <c r="C352" s="250"/>
      <c r="D352" s="200"/>
      <c r="E352" s="200"/>
      <c r="F352" s="250"/>
      <c r="G352" s="200"/>
      <c r="H352" s="200"/>
      <c r="I352" s="200"/>
      <c r="J352" s="200"/>
      <c r="K352" s="200"/>
      <c r="L352" s="200"/>
      <c r="M352" s="200"/>
      <c r="N352" s="200"/>
      <c r="O352" s="200"/>
      <c r="P352" s="200"/>
      <c r="Q352" s="200"/>
      <c r="R352" s="200"/>
      <c r="S352" s="200"/>
      <c r="T352" s="200"/>
      <c r="U352" s="200"/>
      <c r="V352" s="200"/>
      <c r="W352" s="200"/>
      <c r="X352" s="250"/>
      <c r="Y352" s="200"/>
      <c r="Z352" s="200"/>
      <c r="AA352" s="200"/>
      <c r="AB352" s="200"/>
      <c r="AC352" s="200"/>
      <c r="AD352" s="200"/>
      <c r="AE352" s="200"/>
    </row>
    <row r="353" spans="2:31" ht="15.9" customHeight="1">
      <c r="B353" s="200"/>
      <c r="C353" s="250"/>
      <c r="D353" s="200"/>
      <c r="E353" s="200"/>
      <c r="F353" s="250"/>
      <c r="G353" s="200"/>
      <c r="H353" s="200"/>
      <c r="I353" s="200"/>
      <c r="J353" s="200"/>
      <c r="K353" s="200"/>
      <c r="L353" s="200"/>
      <c r="M353" s="200"/>
      <c r="N353" s="200"/>
      <c r="O353" s="200"/>
      <c r="P353" s="200"/>
      <c r="Q353" s="200"/>
      <c r="R353" s="200"/>
      <c r="S353" s="200"/>
      <c r="T353" s="200"/>
      <c r="U353" s="200"/>
      <c r="V353" s="200"/>
      <c r="W353" s="200"/>
      <c r="X353" s="250"/>
      <c r="Y353" s="200"/>
      <c r="Z353" s="200"/>
      <c r="AA353" s="200"/>
      <c r="AB353" s="200"/>
      <c r="AC353" s="200"/>
      <c r="AD353" s="200"/>
      <c r="AE353" s="200"/>
    </row>
    <row r="354" spans="2:31" ht="15.9" customHeight="1">
      <c r="B354" s="200"/>
      <c r="C354" s="250"/>
      <c r="D354" s="200"/>
      <c r="E354" s="200"/>
      <c r="F354" s="250"/>
      <c r="G354" s="200"/>
      <c r="H354" s="200"/>
      <c r="I354" s="200"/>
      <c r="J354" s="200"/>
      <c r="K354" s="200"/>
      <c r="L354" s="200"/>
      <c r="M354" s="200"/>
      <c r="N354" s="200"/>
      <c r="O354" s="200"/>
      <c r="P354" s="200"/>
      <c r="Q354" s="200"/>
      <c r="R354" s="200"/>
      <c r="S354" s="200"/>
      <c r="T354" s="200"/>
      <c r="U354" s="200"/>
      <c r="V354" s="200"/>
      <c r="W354" s="200"/>
      <c r="X354" s="250"/>
      <c r="Y354" s="200"/>
      <c r="Z354" s="200"/>
      <c r="AA354" s="200"/>
      <c r="AB354" s="200"/>
      <c r="AC354" s="200"/>
      <c r="AD354" s="200"/>
      <c r="AE354" s="200"/>
    </row>
    <row r="355" spans="2:31" ht="15.9" customHeight="1">
      <c r="B355" s="200"/>
      <c r="C355" s="250"/>
      <c r="D355" s="200"/>
      <c r="E355" s="200"/>
      <c r="F355" s="250"/>
      <c r="G355" s="200"/>
      <c r="H355" s="200"/>
      <c r="I355" s="200"/>
      <c r="J355" s="200"/>
      <c r="K355" s="200"/>
      <c r="L355" s="200"/>
      <c r="M355" s="200"/>
      <c r="N355" s="200"/>
      <c r="O355" s="200"/>
      <c r="P355" s="200"/>
      <c r="Q355" s="200"/>
      <c r="R355" s="200"/>
      <c r="S355" s="200"/>
      <c r="T355" s="200"/>
      <c r="U355" s="200"/>
      <c r="V355" s="200"/>
      <c r="W355" s="200"/>
      <c r="X355" s="250"/>
      <c r="Y355" s="200"/>
      <c r="Z355" s="200"/>
      <c r="AA355" s="200"/>
      <c r="AB355" s="200"/>
      <c r="AC355" s="200"/>
      <c r="AD355" s="200"/>
      <c r="AE355" s="200"/>
    </row>
    <row r="356" spans="2:31" ht="15.9" customHeight="1">
      <c r="B356" s="200"/>
      <c r="C356" s="250"/>
      <c r="D356" s="200"/>
      <c r="E356" s="200"/>
      <c r="F356" s="250"/>
      <c r="G356" s="200"/>
      <c r="H356" s="200"/>
      <c r="I356" s="200"/>
      <c r="J356" s="200"/>
      <c r="K356" s="200"/>
      <c r="L356" s="200"/>
      <c r="M356" s="200"/>
      <c r="N356" s="200"/>
      <c r="O356" s="200"/>
      <c r="P356" s="200"/>
      <c r="Q356" s="200"/>
      <c r="R356" s="200"/>
      <c r="S356" s="200"/>
      <c r="T356" s="200"/>
      <c r="U356" s="200"/>
      <c r="V356" s="200"/>
      <c r="W356" s="200"/>
      <c r="X356" s="250"/>
      <c r="Y356" s="200"/>
      <c r="Z356" s="200"/>
      <c r="AA356" s="200"/>
      <c r="AB356" s="200"/>
      <c r="AC356" s="200"/>
      <c r="AD356" s="200"/>
      <c r="AE356" s="200"/>
    </row>
    <row r="357" spans="2:31" ht="15.9" customHeight="1">
      <c r="B357" s="200"/>
      <c r="C357" s="250"/>
      <c r="D357" s="200"/>
      <c r="E357" s="200"/>
      <c r="F357" s="250"/>
      <c r="G357" s="200"/>
      <c r="H357" s="200"/>
      <c r="I357" s="200"/>
      <c r="J357" s="200"/>
      <c r="K357" s="200"/>
      <c r="L357" s="200"/>
      <c r="M357" s="200"/>
      <c r="N357" s="200"/>
      <c r="O357" s="200"/>
      <c r="P357" s="200"/>
      <c r="Q357" s="200"/>
      <c r="R357" s="200"/>
      <c r="S357" s="200"/>
      <c r="T357" s="200"/>
      <c r="U357" s="200"/>
      <c r="V357" s="200"/>
      <c r="W357" s="200"/>
      <c r="X357" s="250"/>
      <c r="Y357" s="200"/>
      <c r="Z357" s="200"/>
      <c r="AA357" s="200"/>
      <c r="AB357" s="200"/>
      <c r="AC357" s="200"/>
      <c r="AD357" s="200"/>
      <c r="AE357" s="200"/>
    </row>
    <row r="358" spans="2:31" ht="15.9" customHeight="1">
      <c r="B358" s="200"/>
      <c r="C358" s="250"/>
      <c r="D358" s="200"/>
      <c r="E358" s="200"/>
      <c r="F358" s="250"/>
      <c r="G358" s="200"/>
      <c r="H358" s="200"/>
      <c r="I358" s="200"/>
      <c r="J358" s="200"/>
      <c r="K358" s="200"/>
      <c r="L358" s="200"/>
      <c r="M358" s="200"/>
      <c r="N358" s="200"/>
      <c r="O358" s="200"/>
      <c r="P358" s="200"/>
      <c r="Q358" s="200"/>
      <c r="R358" s="200"/>
      <c r="S358" s="200"/>
      <c r="T358" s="200"/>
      <c r="U358" s="200"/>
      <c r="V358" s="200"/>
      <c r="W358" s="200"/>
      <c r="X358" s="250"/>
      <c r="Y358" s="200"/>
      <c r="Z358" s="200"/>
      <c r="AA358" s="200"/>
      <c r="AB358" s="200"/>
      <c r="AC358" s="200"/>
      <c r="AD358" s="200"/>
      <c r="AE358" s="200"/>
    </row>
    <row r="359" spans="2:31" ht="15.9" customHeight="1">
      <c r="B359" s="200"/>
      <c r="C359" s="250"/>
      <c r="D359" s="200"/>
      <c r="E359" s="200"/>
      <c r="F359" s="250"/>
      <c r="G359" s="200"/>
      <c r="H359" s="200"/>
      <c r="I359" s="200"/>
      <c r="J359" s="200"/>
      <c r="K359" s="200"/>
      <c r="L359" s="200"/>
      <c r="M359" s="200"/>
      <c r="N359" s="200"/>
      <c r="O359" s="200"/>
      <c r="P359" s="200"/>
      <c r="Q359" s="200"/>
      <c r="R359" s="200"/>
      <c r="S359" s="200"/>
      <c r="T359" s="200"/>
      <c r="U359" s="200"/>
      <c r="V359" s="200"/>
      <c r="W359" s="200"/>
      <c r="X359" s="250"/>
      <c r="Y359" s="200"/>
      <c r="Z359" s="200"/>
      <c r="AA359" s="200"/>
      <c r="AB359" s="200"/>
      <c r="AC359" s="200"/>
      <c r="AD359" s="200"/>
      <c r="AE359" s="200"/>
    </row>
    <row r="360" spans="2:31" ht="15.9" customHeight="1">
      <c r="B360" s="200"/>
      <c r="C360" s="250"/>
      <c r="D360" s="200"/>
      <c r="E360" s="200"/>
      <c r="F360" s="250"/>
      <c r="G360" s="200"/>
      <c r="H360" s="200"/>
      <c r="I360" s="200"/>
      <c r="J360" s="200"/>
      <c r="K360" s="200"/>
      <c r="L360" s="200"/>
      <c r="M360" s="200"/>
      <c r="N360" s="200"/>
      <c r="O360" s="200"/>
      <c r="P360" s="200"/>
      <c r="Q360" s="200"/>
      <c r="R360" s="200"/>
      <c r="S360" s="200"/>
      <c r="T360" s="200"/>
      <c r="U360" s="200"/>
      <c r="V360" s="200"/>
      <c r="W360" s="200"/>
      <c r="X360" s="250"/>
      <c r="Y360" s="200"/>
      <c r="Z360" s="200"/>
      <c r="AA360" s="200"/>
      <c r="AB360" s="200"/>
      <c r="AC360" s="200"/>
      <c r="AD360" s="200"/>
      <c r="AE360" s="200"/>
    </row>
    <row r="361" spans="2:31" ht="15.9" customHeight="1">
      <c r="B361" s="200"/>
      <c r="C361" s="250"/>
      <c r="D361" s="200"/>
      <c r="E361" s="200"/>
      <c r="F361" s="250"/>
      <c r="G361" s="200"/>
      <c r="H361" s="200"/>
      <c r="I361" s="200"/>
      <c r="J361" s="200"/>
      <c r="K361" s="200"/>
      <c r="L361" s="200"/>
      <c r="M361" s="200"/>
      <c r="N361" s="200"/>
      <c r="O361" s="200"/>
      <c r="P361" s="200"/>
      <c r="Q361" s="200"/>
      <c r="R361" s="200"/>
      <c r="S361" s="200"/>
      <c r="T361" s="200"/>
      <c r="U361" s="200"/>
      <c r="V361" s="200"/>
      <c r="W361" s="200"/>
      <c r="X361" s="250"/>
      <c r="Y361" s="200"/>
      <c r="Z361" s="200"/>
      <c r="AA361" s="200"/>
      <c r="AB361" s="200"/>
      <c r="AC361" s="200"/>
      <c r="AD361" s="200"/>
      <c r="AE361" s="200"/>
    </row>
    <row r="362" spans="2:31" ht="15.9" customHeight="1">
      <c r="B362" s="200"/>
      <c r="C362" s="250"/>
      <c r="D362" s="200"/>
      <c r="E362" s="200"/>
      <c r="F362" s="250"/>
      <c r="G362" s="200"/>
      <c r="H362" s="200"/>
      <c r="I362" s="200"/>
      <c r="J362" s="200"/>
      <c r="K362" s="200"/>
      <c r="L362" s="200"/>
      <c r="M362" s="200"/>
      <c r="N362" s="200"/>
      <c r="O362" s="200"/>
      <c r="P362" s="200"/>
      <c r="Q362" s="200"/>
      <c r="R362" s="200"/>
      <c r="S362" s="200"/>
      <c r="T362" s="200"/>
      <c r="U362" s="200"/>
      <c r="V362" s="200"/>
      <c r="W362" s="200"/>
      <c r="X362" s="250"/>
      <c r="Y362" s="200"/>
      <c r="Z362" s="200"/>
      <c r="AA362" s="200"/>
      <c r="AB362" s="200"/>
      <c r="AC362" s="200"/>
      <c r="AD362" s="200"/>
      <c r="AE362" s="200"/>
    </row>
    <row r="363" spans="2:31" ht="15.9" customHeight="1">
      <c r="B363" s="200"/>
      <c r="C363" s="250"/>
      <c r="D363" s="200"/>
      <c r="E363" s="200"/>
      <c r="F363" s="250"/>
      <c r="G363" s="200"/>
      <c r="H363" s="200"/>
      <c r="I363" s="200"/>
      <c r="J363" s="200"/>
      <c r="K363" s="200"/>
      <c r="L363" s="200"/>
      <c r="M363" s="200"/>
      <c r="N363" s="200"/>
      <c r="O363" s="200"/>
      <c r="P363" s="200"/>
      <c r="Q363" s="200"/>
      <c r="R363" s="200"/>
      <c r="S363" s="200"/>
      <c r="T363" s="200"/>
      <c r="U363" s="200"/>
      <c r="V363" s="200"/>
      <c r="W363" s="200"/>
      <c r="X363" s="250"/>
      <c r="Y363" s="200"/>
      <c r="Z363" s="200"/>
      <c r="AA363" s="200"/>
      <c r="AB363" s="200"/>
      <c r="AC363" s="200"/>
      <c r="AD363" s="200"/>
      <c r="AE363" s="200"/>
    </row>
    <row r="364" spans="2:31" ht="15.9" customHeight="1">
      <c r="B364" s="200"/>
      <c r="C364" s="250"/>
      <c r="D364" s="200"/>
      <c r="E364" s="200"/>
      <c r="F364" s="250"/>
      <c r="G364" s="200"/>
      <c r="H364" s="200"/>
      <c r="I364" s="200"/>
      <c r="J364" s="200"/>
      <c r="K364" s="200"/>
      <c r="L364" s="200"/>
      <c r="M364" s="200"/>
      <c r="N364" s="200"/>
      <c r="O364" s="200"/>
      <c r="P364" s="200"/>
      <c r="Q364" s="200"/>
      <c r="R364" s="200"/>
      <c r="S364" s="200"/>
      <c r="T364" s="200"/>
      <c r="U364" s="200"/>
      <c r="V364" s="200"/>
      <c r="W364" s="200"/>
      <c r="X364" s="250"/>
      <c r="Y364" s="200"/>
      <c r="Z364" s="200"/>
      <c r="AA364" s="200"/>
      <c r="AB364" s="200"/>
      <c r="AC364" s="200"/>
      <c r="AD364" s="200"/>
      <c r="AE364" s="200"/>
    </row>
    <row r="365" spans="2:31" ht="15.9" customHeight="1">
      <c r="B365" s="200"/>
      <c r="C365" s="250"/>
      <c r="D365" s="200"/>
      <c r="E365" s="200"/>
      <c r="F365" s="250"/>
      <c r="G365" s="200"/>
      <c r="H365" s="200"/>
      <c r="I365" s="200"/>
      <c r="J365" s="200"/>
      <c r="K365" s="200"/>
      <c r="L365" s="200"/>
      <c r="M365" s="200"/>
      <c r="N365" s="200"/>
      <c r="O365" s="200"/>
      <c r="P365" s="200"/>
      <c r="Q365" s="200"/>
      <c r="R365" s="200"/>
      <c r="S365" s="200"/>
      <c r="T365" s="200"/>
      <c r="U365" s="200"/>
      <c r="V365" s="200"/>
      <c r="W365" s="200"/>
      <c r="X365" s="250"/>
      <c r="Y365" s="200"/>
      <c r="Z365" s="200"/>
      <c r="AA365" s="200"/>
      <c r="AB365" s="200"/>
      <c r="AC365" s="200"/>
      <c r="AD365" s="200"/>
      <c r="AE365" s="200"/>
    </row>
    <row r="366" spans="2:31" ht="15.9" customHeight="1">
      <c r="B366" s="200"/>
      <c r="C366" s="250"/>
      <c r="D366" s="200"/>
      <c r="E366" s="200"/>
      <c r="F366" s="250"/>
      <c r="G366" s="200"/>
      <c r="H366" s="200"/>
      <c r="I366" s="200"/>
      <c r="J366" s="200"/>
      <c r="K366" s="200"/>
      <c r="L366" s="200"/>
      <c r="M366" s="200"/>
      <c r="N366" s="200"/>
      <c r="O366" s="200"/>
      <c r="P366" s="200"/>
      <c r="Q366" s="200"/>
      <c r="R366" s="200"/>
      <c r="S366" s="200"/>
      <c r="T366" s="200"/>
      <c r="U366" s="200"/>
      <c r="V366" s="200"/>
      <c r="W366" s="200"/>
      <c r="X366" s="250"/>
      <c r="Y366" s="200"/>
      <c r="Z366" s="200"/>
      <c r="AA366" s="200"/>
      <c r="AB366" s="200"/>
      <c r="AC366" s="200"/>
      <c r="AD366" s="200"/>
      <c r="AE366" s="200"/>
    </row>
    <row r="367" spans="2:31" ht="15.9" customHeight="1">
      <c r="B367" s="200"/>
      <c r="C367" s="250"/>
      <c r="D367" s="200"/>
      <c r="E367" s="200"/>
      <c r="F367" s="250"/>
      <c r="G367" s="200"/>
      <c r="H367" s="200"/>
      <c r="I367" s="200"/>
      <c r="J367" s="200"/>
      <c r="K367" s="200"/>
      <c r="L367" s="200"/>
      <c r="M367" s="200"/>
      <c r="N367" s="200"/>
      <c r="O367" s="200"/>
      <c r="P367" s="200"/>
      <c r="Q367" s="200"/>
      <c r="R367" s="200"/>
      <c r="S367" s="200"/>
      <c r="T367" s="200"/>
      <c r="U367" s="200"/>
      <c r="V367" s="200"/>
      <c r="W367" s="200"/>
      <c r="X367" s="250"/>
      <c r="Y367" s="200"/>
      <c r="Z367" s="200"/>
      <c r="AA367" s="200"/>
      <c r="AB367" s="200"/>
      <c r="AC367" s="200"/>
      <c r="AD367" s="200"/>
      <c r="AE367" s="200"/>
    </row>
    <row r="368" spans="2:31" ht="15.9" customHeight="1">
      <c r="B368" s="200"/>
      <c r="C368" s="250"/>
      <c r="D368" s="200"/>
      <c r="E368" s="200"/>
      <c r="F368" s="250"/>
      <c r="G368" s="200"/>
      <c r="H368" s="200"/>
      <c r="I368" s="200"/>
      <c r="J368" s="200"/>
      <c r="K368" s="200"/>
      <c r="L368" s="200"/>
      <c r="M368" s="200"/>
      <c r="N368" s="200"/>
      <c r="O368" s="200"/>
      <c r="P368" s="200"/>
      <c r="Q368" s="200"/>
      <c r="R368" s="200"/>
      <c r="S368" s="200"/>
      <c r="T368" s="200"/>
      <c r="U368" s="200"/>
      <c r="V368" s="200"/>
      <c r="W368" s="200"/>
      <c r="X368" s="250"/>
      <c r="Y368" s="200"/>
      <c r="Z368" s="200"/>
      <c r="AA368" s="200"/>
      <c r="AB368" s="200"/>
      <c r="AC368" s="200"/>
      <c r="AD368" s="200"/>
      <c r="AE368" s="200"/>
    </row>
    <row r="369" spans="2:31" ht="15.9" customHeight="1">
      <c r="B369" s="200"/>
      <c r="C369" s="250"/>
      <c r="D369" s="200"/>
      <c r="E369" s="200"/>
      <c r="F369" s="250"/>
      <c r="G369" s="200"/>
      <c r="H369" s="200"/>
      <c r="I369" s="200"/>
      <c r="J369" s="200"/>
      <c r="K369" s="200"/>
      <c r="L369" s="200"/>
      <c r="M369" s="200"/>
      <c r="N369" s="200"/>
      <c r="O369" s="200"/>
      <c r="P369" s="200"/>
      <c r="Q369" s="200"/>
      <c r="R369" s="200"/>
      <c r="S369" s="200"/>
      <c r="T369" s="200"/>
      <c r="U369" s="200"/>
      <c r="V369" s="200"/>
      <c r="W369" s="200"/>
      <c r="X369" s="250"/>
      <c r="Y369" s="200"/>
      <c r="Z369" s="200"/>
      <c r="AA369" s="200"/>
      <c r="AB369" s="200"/>
      <c r="AC369" s="200"/>
      <c r="AD369" s="200"/>
      <c r="AE369" s="200"/>
    </row>
    <row r="370" spans="2:31" ht="15.9" customHeight="1">
      <c r="B370" s="200"/>
      <c r="C370" s="250"/>
      <c r="D370" s="200"/>
      <c r="E370" s="200"/>
      <c r="F370" s="250"/>
      <c r="G370" s="200"/>
      <c r="H370" s="200"/>
      <c r="I370" s="200"/>
      <c r="J370" s="200"/>
      <c r="K370" s="200"/>
      <c r="L370" s="200"/>
      <c r="M370" s="200"/>
      <c r="N370" s="200"/>
      <c r="O370" s="200"/>
      <c r="P370" s="200"/>
      <c r="Q370" s="200"/>
      <c r="R370" s="200"/>
      <c r="S370" s="200"/>
      <c r="T370" s="200"/>
      <c r="U370" s="200"/>
      <c r="V370" s="200"/>
      <c r="W370" s="200"/>
      <c r="X370" s="250"/>
      <c r="Y370" s="200"/>
      <c r="Z370" s="200"/>
      <c r="AA370" s="200"/>
      <c r="AB370" s="200"/>
      <c r="AC370" s="200"/>
      <c r="AD370" s="200"/>
      <c r="AE370" s="200"/>
    </row>
    <row r="371" spans="2:31" ht="15.9" customHeight="1">
      <c r="B371" s="200"/>
      <c r="C371" s="250"/>
      <c r="D371" s="200"/>
      <c r="E371" s="200"/>
      <c r="F371" s="250"/>
      <c r="G371" s="200"/>
      <c r="H371" s="200"/>
      <c r="I371" s="200"/>
      <c r="J371" s="200"/>
      <c r="K371" s="200"/>
      <c r="L371" s="200"/>
      <c r="M371" s="200"/>
      <c r="N371" s="200"/>
      <c r="O371" s="200"/>
      <c r="P371" s="200"/>
      <c r="Q371" s="200"/>
      <c r="R371" s="200"/>
      <c r="S371" s="200"/>
      <c r="T371" s="200"/>
      <c r="U371" s="200"/>
      <c r="V371" s="200"/>
      <c r="W371" s="200"/>
      <c r="X371" s="250"/>
      <c r="Y371" s="200"/>
      <c r="Z371" s="200"/>
      <c r="AA371" s="200"/>
      <c r="AB371" s="200"/>
      <c r="AC371" s="200"/>
      <c r="AD371" s="200"/>
      <c r="AE371" s="200"/>
    </row>
    <row r="372" spans="2:31" ht="15.9" customHeight="1">
      <c r="B372" s="200"/>
      <c r="C372" s="250"/>
      <c r="D372" s="200"/>
      <c r="E372" s="200"/>
      <c r="F372" s="250"/>
      <c r="G372" s="200"/>
      <c r="H372" s="200"/>
      <c r="I372" s="200"/>
      <c r="J372" s="200"/>
      <c r="K372" s="200"/>
      <c r="L372" s="200"/>
      <c r="M372" s="200"/>
      <c r="N372" s="200"/>
      <c r="O372" s="200"/>
      <c r="P372" s="200"/>
      <c r="Q372" s="200"/>
      <c r="R372" s="200"/>
      <c r="S372" s="200"/>
      <c r="T372" s="200"/>
      <c r="U372" s="200"/>
      <c r="V372" s="200"/>
      <c r="W372" s="200"/>
      <c r="X372" s="250"/>
      <c r="Y372" s="200"/>
      <c r="Z372" s="200"/>
      <c r="AA372" s="200"/>
      <c r="AB372" s="200"/>
      <c r="AC372" s="200"/>
      <c r="AD372" s="200"/>
      <c r="AE372" s="200"/>
    </row>
    <row r="373" spans="2:31" ht="15.9" customHeight="1">
      <c r="B373" s="200"/>
      <c r="C373" s="250"/>
      <c r="D373" s="200"/>
      <c r="E373" s="200"/>
      <c r="F373" s="250"/>
      <c r="G373" s="200"/>
      <c r="H373" s="200"/>
      <c r="I373" s="200"/>
      <c r="J373" s="200"/>
      <c r="K373" s="200"/>
      <c r="L373" s="200"/>
      <c r="M373" s="200"/>
      <c r="N373" s="200"/>
      <c r="O373" s="200"/>
      <c r="P373" s="200"/>
      <c r="Q373" s="200"/>
      <c r="R373" s="200"/>
      <c r="S373" s="200"/>
      <c r="T373" s="200"/>
      <c r="U373" s="200"/>
      <c r="V373" s="200"/>
      <c r="W373" s="200"/>
      <c r="X373" s="250"/>
      <c r="Y373" s="200"/>
      <c r="Z373" s="200"/>
      <c r="AA373" s="200"/>
      <c r="AB373" s="200"/>
      <c r="AC373" s="200"/>
      <c r="AD373" s="200"/>
      <c r="AE373" s="200"/>
    </row>
    <row r="374" spans="2:31" ht="15.9" customHeight="1">
      <c r="B374" s="200"/>
      <c r="C374" s="250"/>
      <c r="D374" s="200"/>
      <c r="E374" s="200"/>
      <c r="F374" s="250"/>
      <c r="G374" s="200"/>
      <c r="H374" s="200"/>
      <c r="I374" s="200"/>
      <c r="J374" s="200"/>
      <c r="K374" s="200"/>
      <c r="L374" s="200"/>
      <c r="M374" s="200"/>
      <c r="N374" s="200"/>
      <c r="O374" s="200"/>
      <c r="P374" s="200"/>
      <c r="Q374" s="200"/>
      <c r="R374" s="200"/>
      <c r="S374" s="200"/>
      <c r="T374" s="200"/>
      <c r="U374" s="200"/>
      <c r="V374" s="200"/>
      <c r="W374" s="200"/>
      <c r="X374" s="250"/>
      <c r="Y374" s="200"/>
      <c r="Z374" s="200"/>
      <c r="AA374" s="200"/>
      <c r="AB374" s="200"/>
      <c r="AC374" s="200"/>
      <c r="AD374" s="200"/>
      <c r="AE374" s="200"/>
    </row>
    <row r="375" spans="2:31" ht="15.9" customHeight="1">
      <c r="B375" s="200"/>
      <c r="C375" s="250"/>
      <c r="D375" s="200"/>
      <c r="E375" s="200"/>
      <c r="F375" s="250"/>
      <c r="G375" s="200"/>
      <c r="H375" s="200"/>
      <c r="I375" s="200"/>
      <c r="J375" s="200"/>
      <c r="K375" s="200"/>
      <c r="L375" s="200"/>
      <c r="M375" s="200"/>
      <c r="N375" s="200"/>
      <c r="O375" s="200"/>
      <c r="P375" s="200"/>
      <c r="Q375" s="200"/>
      <c r="R375" s="200"/>
      <c r="S375" s="200"/>
      <c r="T375" s="200"/>
      <c r="U375" s="200"/>
      <c r="V375" s="200"/>
      <c r="W375" s="200"/>
      <c r="X375" s="250"/>
      <c r="Y375" s="200"/>
      <c r="Z375" s="200"/>
      <c r="AA375" s="200"/>
      <c r="AB375" s="200"/>
      <c r="AC375" s="200"/>
      <c r="AD375" s="200"/>
      <c r="AE375" s="200"/>
    </row>
    <row r="376" spans="2:31" ht="15.9" customHeight="1">
      <c r="B376" s="200"/>
      <c r="C376" s="250"/>
      <c r="D376" s="200"/>
      <c r="E376" s="200"/>
      <c r="F376" s="250"/>
      <c r="G376" s="200"/>
      <c r="H376" s="200"/>
      <c r="I376" s="200"/>
      <c r="J376" s="200"/>
      <c r="K376" s="200"/>
      <c r="L376" s="200"/>
      <c r="M376" s="200"/>
      <c r="N376" s="200"/>
      <c r="O376" s="200"/>
      <c r="P376" s="200"/>
      <c r="Q376" s="200"/>
      <c r="R376" s="200"/>
      <c r="S376" s="200"/>
      <c r="T376" s="200"/>
      <c r="U376" s="200"/>
      <c r="V376" s="200"/>
      <c r="W376" s="200"/>
      <c r="X376" s="250"/>
      <c r="Y376" s="200"/>
      <c r="Z376" s="200"/>
      <c r="AA376" s="200"/>
      <c r="AB376" s="200"/>
      <c r="AC376" s="200"/>
      <c r="AD376" s="200"/>
      <c r="AE376" s="200"/>
    </row>
    <row r="377" spans="2:31" ht="15.9" customHeight="1">
      <c r="B377" s="200"/>
      <c r="C377" s="250"/>
      <c r="D377" s="200"/>
      <c r="E377" s="200"/>
      <c r="F377" s="250"/>
      <c r="G377" s="200"/>
      <c r="H377" s="200"/>
      <c r="I377" s="200"/>
      <c r="J377" s="200"/>
      <c r="K377" s="200"/>
      <c r="L377" s="200"/>
      <c r="M377" s="200"/>
      <c r="N377" s="200"/>
      <c r="O377" s="200"/>
      <c r="P377" s="200"/>
      <c r="Q377" s="200"/>
      <c r="R377" s="200"/>
      <c r="S377" s="200"/>
      <c r="T377" s="200"/>
      <c r="U377" s="200"/>
      <c r="V377" s="200"/>
      <c r="W377" s="200"/>
      <c r="X377" s="250"/>
      <c r="Y377" s="200"/>
      <c r="Z377" s="200"/>
      <c r="AA377" s="200"/>
      <c r="AB377" s="200"/>
      <c r="AC377" s="200"/>
      <c r="AD377" s="200"/>
      <c r="AE377" s="200"/>
    </row>
    <row r="378" spans="2:31" ht="15.9" customHeight="1">
      <c r="B378" s="200"/>
      <c r="C378" s="250"/>
      <c r="D378" s="200"/>
      <c r="E378" s="200"/>
      <c r="F378" s="250"/>
      <c r="G378" s="200"/>
      <c r="H378" s="200"/>
      <c r="I378" s="200"/>
      <c r="J378" s="200"/>
      <c r="K378" s="200"/>
      <c r="L378" s="200"/>
      <c r="M378" s="200"/>
      <c r="N378" s="200"/>
      <c r="O378" s="200"/>
      <c r="P378" s="200"/>
      <c r="Q378" s="200"/>
      <c r="R378" s="200"/>
      <c r="S378" s="200"/>
      <c r="T378" s="200"/>
      <c r="U378" s="200"/>
      <c r="V378" s="200"/>
      <c r="W378" s="200"/>
      <c r="X378" s="250"/>
      <c r="Y378" s="200"/>
      <c r="Z378" s="200"/>
      <c r="AA378" s="200"/>
      <c r="AB378" s="200"/>
      <c r="AC378" s="200"/>
      <c r="AD378" s="200"/>
      <c r="AE378" s="200"/>
    </row>
    <row r="379" spans="2:31" ht="15.9" customHeight="1">
      <c r="B379" s="200"/>
      <c r="C379" s="250"/>
      <c r="D379" s="200"/>
      <c r="E379" s="200"/>
      <c r="F379" s="250"/>
      <c r="G379" s="200"/>
      <c r="H379" s="200"/>
      <c r="I379" s="200"/>
      <c r="J379" s="200"/>
      <c r="K379" s="200"/>
      <c r="L379" s="200"/>
      <c r="M379" s="200"/>
      <c r="N379" s="200"/>
      <c r="O379" s="200"/>
      <c r="P379" s="200"/>
      <c r="Q379" s="200"/>
      <c r="R379" s="200"/>
      <c r="S379" s="200"/>
      <c r="T379" s="200"/>
      <c r="U379" s="200"/>
      <c r="V379" s="200"/>
      <c r="W379" s="200"/>
      <c r="X379" s="250"/>
      <c r="Y379" s="200"/>
      <c r="Z379" s="200"/>
      <c r="AA379" s="200"/>
      <c r="AB379" s="200"/>
      <c r="AC379" s="200"/>
      <c r="AD379" s="200"/>
      <c r="AE379" s="200"/>
    </row>
    <row r="380" spans="2:31" ht="15.9" customHeight="1">
      <c r="B380" s="200"/>
      <c r="C380" s="250"/>
      <c r="D380" s="200"/>
      <c r="E380" s="200"/>
      <c r="F380" s="250"/>
      <c r="G380" s="200"/>
      <c r="H380" s="200"/>
      <c r="I380" s="200"/>
      <c r="J380" s="200"/>
      <c r="K380" s="200"/>
      <c r="L380" s="200"/>
      <c r="M380" s="200"/>
      <c r="N380" s="200"/>
      <c r="O380" s="200"/>
      <c r="P380" s="200"/>
      <c r="Q380" s="200"/>
      <c r="R380" s="200"/>
      <c r="S380" s="200"/>
      <c r="T380" s="200"/>
      <c r="U380" s="200"/>
      <c r="V380" s="200"/>
      <c r="W380" s="200"/>
      <c r="X380" s="250"/>
      <c r="Y380" s="200"/>
      <c r="Z380" s="200"/>
      <c r="AA380" s="200"/>
      <c r="AB380" s="200"/>
      <c r="AC380" s="200"/>
      <c r="AD380" s="200"/>
      <c r="AE380" s="200"/>
    </row>
    <row r="381" spans="2:31" ht="15.9" customHeight="1">
      <c r="B381" s="200"/>
      <c r="C381" s="250"/>
      <c r="D381" s="200"/>
      <c r="E381" s="200"/>
      <c r="F381" s="250"/>
      <c r="G381" s="200"/>
      <c r="H381" s="200"/>
      <c r="I381" s="200"/>
      <c r="J381" s="200"/>
      <c r="K381" s="200"/>
      <c r="L381" s="200"/>
      <c r="M381" s="200"/>
      <c r="N381" s="200"/>
      <c r="O381" s="200"/>
      <c r="P381" s="200"/>
      <c r="Q381" s="200"/>
      <c r="R381" s="200"/>
      <c r="S381" s="200"/>
      <c r="T381" s="200"/>
      <c r="U381" s="200"/>
      <c r="V381" s="200"/>
      <c r="W381" s="200"/>
      <c r="X381" s="250"/>
      <c r="Y381" s="200"/>
      <c r="Z381" s="200"/>
      <c r="AA381" s="200"/>
      <c r="AB381" s="200"/>
      <c r="AC381" s="200"/>
      <c r="AD381" s="200"/>
      <c r="AE381" s="200"/>
    </row>
    <row r="382" spans="2:31" ht="15.9" customHeight="1">
      <c r="B382" s="200"/>
      <c r="C382" s="250"/>
      <c r="D382" s="200"/>
      <c r="E382" s="200"/>
      <c r="F382" s="250"/>
      <c r="G382" s="200"/>
      <c r="H382" s="200"/>
      <c r="I382" s="200"/>
      <c r="J382" s="200"/>
      <c r="K382" s="200"/>
      <c r="L382" s="200"/>
      <c r="M382" s="200"/>
      <c r="N382" s="200"/>
      <c r="O382" s="200"/>
      <c r="P382" s="200"/>
      <c r="Q382" s="200"/>
      <c r="R382" s="200"/>
      <c r="S382" s="200"/>
      <c r="T382" s="200"/>
      <c r="U382" s="200"/>
      <c r="V382" s="200"/>
      <c r="W382" s="200"/>
      <c r="X382" s="250"/>
      <c r="Y382" s="200"/>
      <c r="Z382" s="200"/>
      <c r="AA382" s="200"/>
      <c r="AB382" s="200"/>
      <c r="AC382" s="200"/>
      <c r="AD382" s="200"/>
      <c r="AE382" s="200"/>
    </row>
    <row r="383" spans="2:31" ht="15.9" customHeight="1">
      <c r="B383" s="200"/>
      <c r="C383" s="250"/>
      <c r="D383" s="200"/>
      <c r="E383" s="200"/>
      <c r="F383" s="250"/>
      <c r="G383" s="200"/>
      <c r="H383" s="200"/>
      <c r="I383" s="200"/>
      <c r="J383" s="200"/>
      <c r="K383" s="200"/>
      <c r="L383" s="200"/>
      <c r="M383" s="200"/>
      <c r="N383" s="200"/>
      <c r="O383" s="200"/>
      <c r="P383" s="200"/>
      <c r="Q383" s="200"/>
      <c r="R383" s="200"/>
      <c r="S383" s="200"/>
      <c r="T383" s="200"/>
      <c r="U383" s="200"/>
      <c r="V383" s="200"/>
      <c r="W383" s="200"/>
      <c r="X383" s="250"/>
      <c r="Y383" s="200"/>
      <c r="Z383" s="200"/>
      <c r="AA383" s="200"/>
      <c r="AB383" s="200"/>
      <c r="AC383" s="200"/>
      <c r="AD383" s="200"/>
      <c r="AE383" s="200"/>
    </row>
    <row r="384" spans="2:31" ht="15.9" customHeight="1">
      <c r="B384" s="200"/>
      <c r="C384" s="250"/>
      <c r="D384" s="200"/>
      <c r="E384" s="200"/>
      <c r="F384" s="250"/>
      <c r="G384" s="200"/>
      <c r="H384" s="200"/>
      <c r="I384" s="200"/>
      <c r="J384" s="200"/>
      <c r="K384" s="200"/>
      <c r="L384" s="200"/>
      <c r="M384" s="200"/>
      <c r="N384" s="200"/>
      <c r="O384" s="200"/>
      <c r="P384" s="200"/>
      <c r="Q384" s="200"/>
      <c r="R384" s="200"/>
      <c r="S384" s="200"/>
      <c r="T384" s="200"/>
      <c r="U384" s="200"/>
      <c r="V384" s="200"/>
      <c r="W384" s="200"/>
      <c r="X384" s="250"/>
      <c r="Y384" s="200"/>
      <c r="Z384" s="200"/>
      <c r="AA384" s="200"/>
      <c r="AB384" s="200"/>
      <c r="AC384" s="200"/>
      <c r="AD384" s="200"/>
      <c r="AE384" s="200"/>
    </row>
    <row r="385" spans="2:31" ht="15.9" customHeight="1">
      <c r="B385" s="200"/>
      <c r="C385" s="250"/>
      <c r="D385" s="200"/>
      <c r="E385" s="200"/>
      <c r="F385" s="250"/>
      <c r="G385" s="200"/>
      <c r="H385" s="200"/>
      <c r="I385" s="200"/>
      <c r="J385" s="200"/>
      <c r="K385" s="200"/>
      <c r="L385" s="200"/>
      <c r="M385" s="200"/>
      <c r="N385" s="200"/>
      <c r="O385" s="200"/>
      <c r="P385" s="200"/>
      <c r="Q385" s="200"/>
      <c r="R385" s="200"/>
      <c r="S385" s="200"/>
      <c r="T385" s="200"/>
      <c r="U385" s="200"/>
      <c r="V385" s="200"/>
      <c r="W385" s="200"/>
      <c r="X385" s="250"/>
      <c r="Y385" s="200"/>
      <c r="Z385" s="200"/>
      <c r="AA385" s="200"/>
      <c r="AB385" s="200"/>
      <c r="AC385" s="200"/>
      <c r="AD385" s="200"/>
      <c r="AE385" s="200"/>
    </row>
    <row r="386" spans="2:31" ht="15.9" customHeight="1">
      <c r="B386" s="200"/>
      <c r="C386" s="250"/>
      <c r="D386" s="200"/>
      <c r="E386" s="200"/>
      <c r="F386" s="250"/>
      <c r="G386" s="200"/>
      <c r="H386" s="200"/>
      <c r="I386" s="200"/>
      <c r="J386" s="200"/>
      <c r="K386" s="200"/>
      <c r="L386" s="200"/>
      <c r="M386" s="200"/>
      <c r="N386" s="200"/>
      <c r="O386" s="200"/>
      <c r="P386" s="200"/>
      <c r="Q386" s="200"/>
      <c r="R386" s="200"/>
      <c r="S386" s="200"/>
      <c r="T386" s="200"/>
      <c r="U386" s="200"/>
      <c r="V386" s="200"/>
      <c r="W386" s="200"/>
      <c r="X386" s="250"/>
      <c r="Y386" s="200"/>
      <c r="Z386" s="200"/>
      <c r="AA386" s="200"/>
      <c r="AB386" s="200"/>
      <c r="AC386" s="200"/>
      <c r="AD386" s="200"/>
      <c r="AE386" s="200"/>
    </row>
    <row r="387" spans="2:31" ht="15.9" customHeight="1">
      <c r="B387" s="200"/>
      <c r="C387" s="250"/>
      <c r="D387" s="200"/>
      <c r="E387" s="200"/>
      <c r="F387" s="250"/>
      <c r="G387" s="200"/>
      <c r="H387" s="200"/>
      <c r="I387" s="200"/>
      <c r="J387" s="200"/>
      <c r="K387" s="200"/>
      <c r="L387" s="200"/>
      <c r="M387" s="200"/>
      <c r="N387" s="200"/>
      <c r="O387" s="200"/>
      <c r="P387" s="200"/>
      <c r="Q387" s="200"/>
      <c r="R387" s="200"/>
      <c r="S387" s="200"/>
      <c r="T387" s="200"/>
      <c r="U387" s="200"/>
      <c r="V387" s="200"/>
      <c r="W387" s="200"/>
      <c r="X387" s="250"/>
      <c r="Y387" s="200"/>
      <c r="Z387" s="200"/>
      <c r="AA387" s="200"/>
      <c r="AB387" s="200"/>
      <c r="AC387" s="200"/>
      <c r="AD387" s="200"/>
      <c r="AE387" s="200"/>
    </row>
    <row r="388" spans="2:31" ht="15.9" customHeight="1">
      <c r="B388" s="200"/>
      <c r="C388" s="250"/>
      <c r="D388" s="200"/>
      <c r="E388" s="200"/>
      <c r="F388" s="250"/>
      <c r="G388" s="200"/>
      <c r="H388" s="200"/>
      <c r="I388" s="200"/>
      <c r="J388" s="200"/>
      <c r="K388" s="200"/>
      <c r="L388" s="200"/>
      <c r="M388" s="200"/>
      <c r="N388" s="200"/>
      <c r="O388" s="200"/>
      <c r="P388" s="200"/>
      <c r="Q388" s="200"/>
      <c r="R388" s="200"/>
      <c r="S388" s="200"/>
      <c r="T388" s="200"/>
      <c r="U388" s="200"/>
      <c r="V388" s="200"/>
      <c r="W388" s="200"/>
      <c r="X388" s="250"/>
      <c r="Y388" s="200"/>
      <c r="Z388" s="200"/>
      <c r="AA388" s="200"/>
      <c r="AB388" s="200"/>
      <c r="AC388" s="200"/>
      <c r="AD388" s="200"/>
      <c r="AE388" s="200"/>
    </row>
    <row r="389" spans="2:31" ht="15.9" customHeight="1">
      <c r="B389" s="200"/>
      <c r="C389" s="250"/>
      <c r="D389" s="200"/>
      <c r="E389" s="200"/>
      <c r="F389" s="250"/>
      <c r="G389" s="200"/>
      <c r="H389" s="200"/>
      <c r="I389" s="200"/>
      <c r="J389" s="200"/>
      <c r="K389" s="200"/>
      <c r="L389" s="200"/>
      <c r="M389" s="200"/>
      <c r="N389" s="200"/>
      <c r="O389" s="200"/>
      <c r="P389" s="200"/>
      <c r="Q389" s="200"/>
      <c r="R389" s="200"/>
      <c r="S389" s="200"/>
      <c r="T389" s="200"/>
      <c r="U389" s="200"/>
      <c r="V389" s="200"/>
      <c r="W389" s="200"/>
      <c r="X389" s="250"/>
      <c r="Y389" s="200"/>
      <c r="Z389" s="200"/>
      <c r="AA389" s="200"/>
      <c r="AB389" s="200"/>
      <c r="AC389" s="200"/>
      <c r="AD389" s="200"/>
      <c r="AE389" s="200"/>
    </row>
    <row r="390" spans="2:31" ht="15.9" customHeight="1">
      <c r="B390" s="200"/>
      <c r="C390" s="250"/>
      <c r="D390" s="200"/>
      <c r="E390" s="200"/>
      <c r="F390" s="250"/>
      <c r="G390" s="200"/>
      <c r="H390" s="200"/>
      <c r="I390" s="200"/>
      <c r="J390" s="200"/>
      <c r="K390" s="200"/>
      <c r="L390" s="200"/>
      <c r="M390" s="200"/>
      <c r="N390" s="200"/>
      <c r="O390" s="200"/>
      <c r="P390" s="200"/>
      <c r="Q390" s="200"/>
      <c r="R390" s="200"/>
      <c r="S390" s="200"/>
      <c r="T390" s="200"/>
      <c r="U390" s="200"/>
      <c r="V390" s="200"/>
      <c r="W390" s="200"/>
      <c r="X390" s="250"/>
      <c r="Y390" s="200"/>
      <c r="Z390" s="200"/>
      <c r="AA390" s="200"/>
      <c r="AB390" s="200"/>
      <c r="AC390" s="200"/>
      <c r="AD390" s="200"/>
      <c r="AE390" s="200"/>
    </row>
    <row r="391" spans="2:31" ht="15.9" customHeight="1">
      <c r="B391" s="200"/>
      <c r="C391" s="250"/>
      <c r="D391" s="200"/>
      <c r="E391" s="200"/>
      <c r="F391" s="250"/>
      <c r="G391" s="200"/>
      <c r="H391" s="200"/>
      <c r="I391" s="200"/>
      <c r="J391" s="200"/>
      <c r="K391" s="200"/>
      <c r="L391" s="200"/>
      <c r="M391" s="200"/>
      <c r="N391" s="200"/>
      <c r="O391" s="200"/>
      <c r="P391" s="200"/>
      <c r="Q391" s="200"/>
      <c r="R391" s="200"/>
      <c r="S391" s="200"/>
      <c r="T391" s="200"/>
      <c r="U391" s="200"/>
      <c r="V391" s="200"/>
      <c r="W391" s="200"/>
      <c r="X391" s="250"/>
      <c r="Y391" s="200"/>
      <c r="Z391" s="200"/>
      <c r="AA391" s="200"/>
      <c r="AB391" s="200"/>
      <c r="AC391" s="200"/>
      <c r="AD391" s="200"/>
      <c r="AE391" s="200"/>
    </row>
    <row r="392" spans="2:31" ht="15.9" customHeight="1">
      <c r="B392" s="200"/>
      <c r="C392" s="250"/>
      <c r="D392" s="200"/>
      <c r="E392" s="200"/>
      <c r="F392" s="250"/>
      <c r="G392" s="200"/>
      <c r="H392" s="200"/>
      <c r="I392" s="200"/>
      <c r="J392" s="200"/>
      <c r="K392" s="200"/>
      <c r="L392" s="200"/>
      <c r="M392" s="200"/>
      <c r="N392" s="200"/>
      <c r="O392" s="200"/>
      <c r="P392" s="200"/>
      <c r="Q392" s="200"/>
      <c r="R392" s="200"/>
      <c r="S392" s="200"/>
      <c r="T392" s="200"/>
      <c r="U392" s="200"/>
      <c r="V392" s="200"/>
      <c r="W392" s="200"/>
      <c r="X392" s="250"/>
      <c r="Y392" s="200"/>
      <c r="Z392" s="200"/>
      <c r="AA392" s="200"/>
      <c r="AB392" s="200"/>
      <c r="AC392" s="200"/>
      <c r="AD392" s="200"/>
      <c r="AE392" s="200"/>
    </row>
    <row r="393" spans="2:31" ht="15.9" customHeight="1">
      <c r="B393" s="200"/>
      <c r="C393" s="250"/>
      <c r="D393" s="200"/>
      <c r="E393" s="200"/>
      <c r="F393" s="250"/>
      <c r="G393" s="200"/>
      <c r="H393" s="200"/>
      <c r="I393" s="200"/>
      <c r="J393" s="200"/>
      <c r="K393" s="200"/>
      <c r="L393" s="200"/>
      <c r="M393" s="200"/>
      <c r="N393" s="200"/>
      <c r="O393" s="200"/>
      <c r="P393" s="200"/>
      <c r="Q393" s="200"/>
      <c r="R393" s="200"/>
      <c r="S393" s="200"/>
      <c r="T393" s="200"/>
      <c r="U393" s="200"/>
      <c r="V393" s="200"/>
      <c r="W393" s="200"/>
      <c r="X393" s="250"/>
      <c r="Y393" s="200"/>
      <c r="Z393" s="200"/>
      <c r="AA393" s="200"/>
      <c r="AB393" s="200"/>
      <c r="AC393" s="200"/>
      <c r="AD393" s="200"/>
      <c r="AE393" s="200"/>
    </row>
    <row r="394" spans="2:31" ht="15.9" customHeight="1">
      <c r="B394" s="200"/>
      <c r="C394" s="250"/>
      <c r="D394" s="200"/>
      <c r="E394" s="200"/>
      <c r="F394" s="250"/>
      <c r="G394" s="200"/>
      <c r="H394" s="200"/>
      <c r="I394" s="200"/>
      <c r="J394" s="200"/>
      <c r="K394" s="200"/>
      <c r="L394" s="200"/>
      <c r="M394" s="200"/>
      <c r="N394" s="200"/>
      <c r="O394" s="200"/>
      <c r="P394" s="200"/>
      <c r="Q394" s="200"/>
      <c r="R394" s="200"/>
      <c r="S394" s="200"/>
      <c r="T394" s="200"/>
      <c r="U394" s="200"/>
      <c r="V394" s="200"/>
      <c r="W394" s="200"/>
      <c r="X394" s="250"/>
      <c r="Y394" s="200"/>
      <c r="Z394" s="200"/>
      <c r="AA394" s="200"/>
      <c r="AB394" s="200"/>
      <c r="AC394" s="200"/>
      <c r="AD394" s="200"/>
      <c r="AE394" s="200"/>
    </row>
    <row r="395" spans="2:31" ht="15.9" customHeight="1">
      <c r="B395" s="200"/>
      <c r="C395" s="250"/>
      <c r="D395" s="200"/>
      <c r="E395" s="200"/>
      <c r="F395" s="250"/>
      <c r="G395" s="200"/>
      <c r="H395" s="200"/>
      <c r="I395" s="200"/>
      <c r="J395" s="200"/>
      <c r="K395" s="200"/>
      <c r="L395" s="200"/>
      <c r="M395" s="200"/>
      <c r="N395" s="200"/>
      <c r="O395" s="200"/>
      <c r="P395" s="200"/>
      <c r="Q395" s="200"/>
      <c r="R395" s="200"/>
      <c r="S395" s="200"/>
      <c r="T395" s="200"/>
      <c r="U395" s="200"/>
      <c r="V395" s="200"/>
      <c r="W395" s="200"/>
      <c r="X395" s="250"/>
      <c r="Y395" s="200"/>
      <c r="Z395" s="200"/>
      <c r="AA395" s="200"/>
      <c r="AB395" s="200"/>
      <c r="AC395" s="200"/>
      <c r="AD395" s="200"/>
      <c r="AE395" s="200"/>
    </row>
    <row r="396" spans="2:31" ht="15.9" customHeight="1">
      <c r="B396" s="200"/>
      <c r="C396" s="250"/>
      <c r="D396" s="200"/>
      <c r="E396" s="200"/>
      <c r="F396" s="250"/>
      <c r="G396" s="200"/>
      <c r="H396" s="200"/>
      <c r="I396" s="200"/>
      <c r="J396" s="200"/>
      <c r="K396" s="200"/>
      <c r="L396" s="200"/>
      <c r="M396" s="200"/>
      <c r="N396" s="200"/>
      <c r="O396" s="200"/>
      <c r="P396" s="200"/>
      <c r="Q396" s="200"/>
      <c r="R396" s="200"/>
      <c r="S396" s="200"/>
      <c r="T396" s="200"/>
      <c r="U396" s="200"/>
      <c r="V396" s="200"/>
      <c r="W396" s="200"/>
      <c r="X396" s="250"/>
      <c r="Y396" s="200"/>
      <c r="Z396" s="200"/>
      <c r="AA396" s="200"/>
      <c r="AB396" s="200"/>
      <c r="AC396" s="200"/>
      <c r="AD396" s="200"/>
      <c r="AE396" s="200"/>
    </row>
    <row r="397" spans="2:31" ht="15.9" customHeight="1">
      <c r="B397" s="200"/>
      <c r="C397" s="250"/>
      <c r="D397" s="200"/>
      <c r="E397" s="200"/>
      <c r="F397" s="250"/>
      <c r="G397" s="200"/>
      <c r="H397" s="200"/>
      <c r="I397" s="200"/>
      <c r="J397" s="200"/>
      <c r="K397" s="200"/>
      <c r="L397" s="200"/>
      <c r="M397" s="200"/>
      <c r="N397" s="200"/>
      <c r="O397" s="200"/>
      <c r="P397" s="200"/>
      <c r="Q397" s="200"/>
      <c r="R397" s="200"/>
      <c r="S397" s="200"/>
      <c r="T397" s="200"/>
      <c r="U397" s="200"/>
      <c r="V397" s="200"/>
      <c r="W397" s="200"/>
      <c r="X397" s="250"/>
      <c r="Y397" s="200"/>
      <c r="Z397" s="200"/>
      <c r="AA397" s="200"/>
      <c r="AB397" s="200"/>
      <c r="AC397" s="200"/>
      <c r="AD397" s="200"/>
      <c r="AE397" s="200"/>
    </row>
    <row r="398" spans="2:31" ht="15.9" customHeight="1">
      <c r="B398" s="200"/>
      <c r="C398" s="250"/>
      <c r="D398" s="200"/>
      <c r="E398" s="200"/>
      <c r="F398" s="250"/>
      <c r="G398" s="200"/>
      <c r="H398" s="200"/>
      <c r="I398" s="200"/>
      <c r="J398" s="200"/>
      <c r="K398" s="200"/>
      <c r="L398" s="200"/>
      <c r="M398" s="200"/>
      <c r="N398" s="200"/>
      <c r="O398" s="200"/>
      <c r="P398" s="200"/>
      <c r="Q398" s="200"/>
      <c r="R398" s="200"/>
      <c r="S398" s="200"/>
      <c r="T398" s="200"/>
      <c r="U398" s="200"/>
      <c r="V398" s="200"/>
      <c r="W398" s="200"/>
      <c r="X398" s="250"/>
      <c r="Y398" s="200"/>
      <c r="Z398" s="200"/>
      <c r="AA398" s="200"/>
      <c r="AB398" s="200"/>
      <c r="AC398" s="200"/>
      <c r="AD398" s="200"/>
      <c r="AE398" s="200"/>
    </row>
    <row r="399" spans="2:31" ht="15.9" customHeight="1">
      <c r="B399" s="200"/>
      <c r="C399" s="250"/>
      <c r="D399" s="200"/>
      <c r="E399" s="200"/>
      <c r="F399" s="250"/>
      <c r="G399" s="200"/>
      <c r="H399" s="200"/>
      <c r="I399" s="200"/>
      <c r="J399" s="200"/>
      <c r="K399" s="200"/>
      <c r="L399" s="200"/>
      <c r="M399" s="200"/>
      <c r="N399" s="200"/>
      <c r="O399" s="200"/>
      <c r="P399" s="200"/>
      <c r="Q399" s="200"/>
      <c r="R399" s="200"/>
      <c r="S399" s="200"/>
      <c r="T399" s="200"/>
      <c r="U399" s="200"/>
      <c r="V399" s="200"/>
      <c r="W399" s="200"/>
      <c r="X399" s="250"/>
      <c r="Y399" s="200"/>
      <c r="Z399" s="200"/>
      <c r="AA399" s="200"/>
      <c r="AB399" s="200"/>
      <c r="AC399" s="200"/>
      <c r="AD399" s="200"/>
      <c r="AE399" s="200"/>
    </row>
    <row r="400" spans="2:31" ht="15.9" customHeight="1">
      <c r="B400" s="200"/>
      <c r="C400" s="250"/>
      <c r="D400" s="200"/>
      <c r="E400" s="200"/>
      <c r="F400" s="250"/>
      <c r="G400" s="200"/>
      <c r="H400" s="200"/>
      <c r="I400" s="200"/>
      <c r="J400" s="200"/>
      <c r="K400" s="200"/>
      <c r="L400" s="200"/>
      <c r="M400" s="200"/>
      <c r="N400" s="200"/>
      <c r="O400" s="200"/>
      <c r="P400" s="200"/>
      <c r="Q400" s="200"/>
      <c r="R400" s="200"/>
      <c r="S400" s="200"/>
      <c r="T400" s="200"/>
      <c r="U400" s="200"/>
      <c r="V400" s="200"/>
      <c r="W400" s="200"/>
      <c r="X400" s="250"/>
      <c r="Y400" s="200"/>
      <c r="Z400" s="200"/>
      <c r="AA400" s="200"/>
      <c r="AB400" s="200"/>
      <c r="AC400" s="200"/>
      <c r="AD400" s="200"/>
      <c r="AE400" s="200"/>
    </row>
    <row r="401" spans="2:31" ht="15.9" customHeight="1">
      <c r="B401" s="200"/>
      <c r="C401" s="250"/>
      <c r="D401" s="200"/>
      <c r="E401" s="200"/>
      <c r="F401" s="250"/>
      <c r="G401" s="200"/>
      <c r="H401" s="200"/>
      <c r="I401" s="200"/>
      <c r="J401" s="200"/>
      <c r="K401" s="200"/>
      <c r="L401" s="200"/>
      <c r="M401" s="200"/>
      <c r="N401" s="200"/>
      <c r="O401" s="200"/>
      <c r="P401" s="200"/>
      <c r="Q401" s="200"/>
      <c r="R401" s="200"/>
      <c r="S401" s="200"/>
      <c r="T401" s="200"/>
      <c r="U401" s="200"/>
      <c r="V401" s="200"/>
      <c r="W401" s="200"/>
      <c r="X401" s="250"/>
      <c r="Y401" s="200"/>
      <c r="Z401" s="200"/>
      <c r="AA401" s="200"/>
      <c r="AB401" s="200"/>
      <c r="AC401" s="200"/>
      <c r="AD401" s="200"/>
      <c r="AE401" s="200"/>
    </row>
    <row r="402" spans="2:31" ht="15.9" customHeight="1">
      <c r="B402" s="200"/>
      <c r="C402" s="250"/>
      <c r="D402" s="200"/>
      <c r="E402" s="200"/>
      <c r="F402" s="250"/>
      <c r="G402" s="200"/>
      <c r="H402" s="200"/>
      <c r="I402" s="200"/>
      <c r="J402" s="200"/>
      <c r="K402" s="200"/>
      <c r="L402" s="200"/>
      <c r="M402" s="200"/>
      <c r="N402" s="200"/>
      <c r="O402" s="200"/>
      <c r="P402" s="200"/>
      <c r="Q402" s="200"/>
      <c r="R402" s="200"/>
      <c r="S402" s="200"/>
      <c r="T402" s="200"/>
      <c r="U402" s="200"/>
      <c r="V402" s="200"/>
      <c r="W402" s="200"/>
      <c r="X402" s="250"/>
      <c r="Y402" s="200"/>
      <c r="Z402" s="200"/>
      <c r="AA402" s="200"/>
      <c r="AB402" s="200"/>
      <c r="AC402" s="200"/>
      <c r="AD402" s="200"/>
      <c r="AE402" s="200"/>
    </row>
    <row r="403" spans="2:31" ht="15.9" customHeight="1">
      <c r="B403" s="200"/>
      <c r="C403" s="250"/>
      <c r="D403" s="200"/>
      <c r="E403" s="200"/>
      <c r="F403" s="250"/>
      <c r="G403" s="200"/>
      <c r="H403" s="200"/>
      <c r="I403" s="200"/>
      <c r="J403" s="200"/>
      <c r="K403" s="200"/>
      <c r="L403" s="200"/>
      <c r="M403" s="200"/>
      <c r="N403" s="200"/>
      <c r="O403" s="200"/>
      <c r="P403" s="200"/>
      <c r="Q403" s="200"/>
      <c r="R403" s="200"/>
      <c r="S403" s="200"/>
      <c r="T403" s="200"/>
      <c r="U403" s="200"/>
      <c r="V403" s="200"/>
      <c r="W403" s="200"/>
      <c r="X403" s="250"/>
      <c r="Y403" s="200"/>
      <c r="Z403" s="200"/>
      <c r="AA403" s="200"/>
      <c r="AB403" s="200"/>
      <c r="AC403" s="200"/>
      <c r="AD403" s="200"/>
      <c r="AE403" s="200"/>
    </row>
    <row r="404" spans="2:31" ht="15.9" customHeight="1">
      <c r="B404" s="200"/>
      <c r="C404" s="250"/>
      <c r="D404" s="200"/>
      <c r="E404" s="200"/>
      <c r="F404" s="250"/>
      <c r="G404" s="200"/>
      <c r="H404" s="200"/>
      <c r="I404" s="200"/>
      <c r="J404" s="200"/>
      <c r="K404" s="200"/>
      <c r="L404" s="200"/>
      <c r="M404" s="200"/>
      <c r="N404" s="200"/>
      <c r="O404" s="200"/>
      <c r="P404" s="200"/>
      <c r="Q404" s="200"/>
      <c r="R404" s="200"/>
      <c r="S404" s="200"/>
      <c r="T404" s="200"/>
      <c r="U404" s="200"/>
      <c r="V404" s="200"/>
      <c r="W404" s="200"/>
      <c r="X404" s="250"/>
      <c r="Y404" s="200"/>
      <c r="Z404" s="200"/>
      <c r="AA404" s="200"/>
      <c r="AB404" s="200"/>
      <c r="AC404" s="200"/>
      <c r="AD404" s="200"/>
      <c r="AE404" s="200"/>
    </row>
    <row r="405" spans="2:31" ht="15.9" customHeight="1">
      <c r="B405" s="200"/>
      <c r="C405" s="250"/>
      <c r="D405" s="200"/>
      <c r="E405" s="200"/>
      <c r="F405" s="250"/>
      <c r="G405" s="200"/>
      <c r="H405" s="200"/>
      <c r="I405" s="200"/>
      <c r="J405" s="200"/>
      <c r="K405" s="200"/>
      <c r="L405" s="200"/>
      <c r="M405" s="200"/>
      <c r="N405" s="200"/>
      <c r="O405" s="200"/>
      <c r="P405" s="200"/>
      <c r="Q405" s="200"/>
      <c r="R405" s="200"/>
      <c r="S405" s="200"/>
      <c r="T405" s="200"/>
      <c r="U405" s="200"/>
      <c r="V405" s="200"/>
      <c r="W405" s="200"/>
      <c r="X405" s="250"/>
      <c r="Y405" s="200"/>
      <c r="Z405" s="200"/>
      <c r="AA405" s="200"/>
      <c r="AB405" s="200"/>
      <c r="AC405" s="200"/>
      <c r="AD405" s="200"/>
      <c r="AE405" s="200"/>
    </row>
    <row r="406" spans="2:31" ht="15.9" customHeight="1">
      <c r="B406" s="200"/>
      <c r="C406" s="250"/>
      <c r="D406" s="200"/>
      <c r="E406" s="200"/>
      <c r="F406" s="250"/>
      <c r="G406" s="200"/>
      <c r="H406" s="200"/>
      <c r="I406" s="200"/>
      <c r="J406" s="200"/>
      <c r="K406" s="200"/>
      <c r="L406" s="200"/>
      <c r="M406" s="200"/>
      <c r="N406" s="200"/>
      <c r="O406" s="200"/>
      <c r="P406" s="200"/>
      <c r="Q406" s="200"/>
      <c r="R406" s="200"/>
      <c r="S406" s="200"/>
      <c r="T406" s="200"/>
      <c r="U406" s="200"/>
      <c r="V406" s="200"/>
      <c r="W406" s="200"/>
      <c r="X406" s="250"/>
      <c r="Y406" s="200"/>
      <c r="Z406" s="200"/>
      <c r="AA406" s="200"/>
      <c r="AB406" s="200"/>
      <c r="AC406" s="200"/>
      <c r="AD406" s="200"/>
      <c r="AE406" s="200"/>
    </row>
    <row r="407" spans="2:31" ht="15.9" customHeight="1">
      <c r="B407" s="200"/>
      <c r="C407" s="250"/>
      <c r="D407" s="200"/>
      <c r="E407" s="200"/>
      <c r="F407" s="250"/>
      <c r="G407" s="200"/>
      <c r="H407" s="200"/>
      <c r="I407" s="200"/>
      <c r="J407" s="200"/>
      <c r="K407" s="200"/>
      <c r="L407" s="200"/>
      <c r="M407" s="200"/>
      <c r="N407" s="200"/>
      <c r="O407" s="200"/>
      <c r="P407" s="200"/>
      <c r="Q407" s="200"/>
      <c r="R407" s="200"/>
      <c r="S407" s="200"/>
      <c r="T407" s="200"/>
      <c r="U407" s="200"/>
      <c r="V407" s="200"/>
      <c r="W407" s="200"/>
      <c r="X407" s="250"/>
      <c r="Y407" s="200"/>
      <c r="Z407" s="200"/>
      <c r="AA407" s="200"/>
      <c r="AB407" s="200"/>
      <c r="AC407" s="200"/>
      <c r="AD407" s="200"/>
      <c r="AE407" s="200"/>
    </row>
    <row r="408" spans="2:31" ht="15.9" customHeight="1">
      <c r="B408" s="200"/>
      <c r="C408" s="250"/>
      <c r="D408" s="200"/>
      <c r="E408" s="200"/>
      <c r="F408" s="250"/>
      <c r="G408" s="200"/>
      <c r="H408" s="200"/>
      <c r="I408" s="200"/>
      <c r="J408" s="200"/>
      <c r="K408" s="200"/>
      <c r="L408" s="200"/>
      <c r="M408" s="200"/>
      <c r="N408" s="200"/>
      <c r="O408" s="200"/>
      <c r="P408" s="200"/>
      <c r="Q408" s="200"/>
      <c r="R408" s="200"/>
      <c r="S408" s="200"/>
      <c r="T408" s="200"/>
      <c r="U408" s="200"/>
      <c r="V408" s="200"/>
      <c r="W408" s="200"/>
      <c r="X408" s="250"/>
      <c r="Y408" s="200"/>
      <c r="Z408" s="200"/>
      <c r="AA408" s="200"/>
      <c r="AB408" s="200"/>
      <c r="AC408" s="200"/>
      <c r="AD408" s="200"/>
      <c r="AE408" s="200"/>
    </row>
    <row r="409" spans="2:31" ht="15.9" customHeight="1">
      <c r="B409" s="200"/>
      <c r="C409" s="250"/>
      <c r="D409" s="200"/>
      <c r="E409" s="200"/>
      <c r="F409" s="250"/>
      <c r="G409" s="200"/>
      <c r="H409" s="200"/>
      <c r="I409" s="200"/>
      <c r="J409" s="200"/>
      <c r="K409" s="200"/>
      <c r="L409" s="200"/>
      <c r="M409" s="200"/>
      <c r="N409" s="200"/>
      <c r="O409" s="200"/>
      <c r="P409" s="200"/>
      <c r="Q409" s="200"/>
      <c r="R409" s="200"/>
      <c r="S409" s="200"/>
      <c r="T409" s="200"/>
      <c r="U409" s="200"/>
      <c r="V409" s="200"/>
      <c r="W409" s="200"/>
      <c r="X409" s="250"/>
      <c r="Y409" s="200"/>
      <c r="Z409" s="200"/>
      <c r="AA409" s="200"/>
      <c r="AB409" s="200"/>
      <c r="AC409" s="200"/>
      <c r="AD409" s="200"/>
      <c r="AE409" s="200"/>
    </row>
    <row r="410" spans="2:31" ht="15.9" customHeight="1">
      <c r="B410" s="200"/>
      <c r="C410" s="250"/>
      <c r="D410" s="200"/>
      <c r="E410" s="200"/>
      <c r="F410" s="250"/>
      <c r="G410" s="200"/>
      <c r="H410" s="200"/>
      <c r="I410" s="200"/>
      <c r="J410" s="200"/>
      <c r="K410" s="200"/>
      <c r="L410" s="200"/>
      <c r="M410" s="200"/>
      <c r="N410" s="200"/>
      <c r="O410" s="200"/>
      <c r="P410" s="200"/>
      <c r="Q410" s="200"/>
      <c r="R410" s="200"/>
      <c r="S410" s="200"/>
      <c r="T410" s="200"/>
      <c r="U410" s="200"/>
      <c r="V410" s="200"/>
      <c r="W410" s="200"/>
      <c r="X410" s="250"/>
      <c r="Y410" s="200"/>
      <c r="Z410" s="200"/>
      <c r="AA410" s="200"/>
      <c r="AB410" s="200"/>
      <c r="AC410" s="200"/>
      <c r="AD410" s="200"/>
      <c r="AE410" s="200"/>
    </row>
    <row r="411" spans="2:31" ht="15.9" customHeight="1">
      <c r="B411" s="200"/>
      <c r="C411" s="250"/>
      <c r="D411" s="200"/>
      <c r="E411" s="200"/>
      <c r="F411" s="250"/>
      <c r="G411" s="200"/>
      <c r="H411" s="200"/>
      <c r="I411" s="200"/>
      <c r="J411" s="200"/>
      <c r="K411" s="200"/>
      <c r="L411" s="200"/>
      <c r="M411" s="200"/>
      <c r="N411" s="200"/>
      <c r="O411" s="200"/>
      <c r="P411" s="200"/>
      <c r="Q411" s="200"/>
      <c r="R411" s="200"/>
      <c r="S411" s="200"/>
      <c r="T411" s="200"/>
      <c r="U411" s="200"/>
      <c r="V411" s="200"/>
      <c r="W411" s="200"/>
      <c r="X411" s="250"/>
      <c r="Y411" s="200"/>
      <c r="Z411" s="200"/>
      <c r="AA411" s="200"/>
      <c r="AB411" s="200"/>
      <c r="AC411" s="200"/>
      <c r="AD411" s="200"/>
      <c r="AE411" s="200"/>
    </row>
    <row r="412" spans="2:31" ht="15.9" customHeight="1">
      <c r="B412" s="200"/>
      <c r="C412" s="250"/>
      <c r="D412" s="200"/>
      <c r="E412" s="200"/>
      <c r="F412" s="250"/>
      <c r="G412" s="200"/>
      <c r="H412" s="200"/>
      <c r="I412" s="200"/>
      <c r="J412" s="200"/>
      <c r="K412" s="200"/>
      <c r="L412" s="200"/>
      <c r="M412" s="200"/>
      <c r="N412" s="200"/>
      <c r="O412" s="200"/>
      <c r="P412" s="200"/>
      <c r="Q412" s="200"/>
      <c r="R412" s="200"/>
      <c r="S412" s="200"/>
      <c r="T412" s="200"/>
      <c r="U412" s="200"/>
      <c r="V412" s="200"/>
      <c r="W412" s="200"/>
      <c r="X412" s="250"/>
      <c r="Y412" s="200"/>
      <c r="Z412" s="200"/>
      <c r="AA412" s="200"/>
      <c r="AB412" s="200"/>
      <c r="AC412" s="200"/>
      <c r="AD412" s="200"/>
      <c r="AE412" s="200"/>
    </row>
    <row r="413" spans="2:31" ht="15.9" customHeight="1">
      <c r="B413" s="200"/>
      <c r="C413" s="250"/>
      <c r="D413" s="200"/>
      <c r="E413" s="200"/>
      <c r="F413" s="250"/>
      <c r="G413" s="200"/>
      <c r="H413" s="200"/>
      <c r="I413" s="200"/>
      <c r="J413" s="200"/>
      <c r="K413" s="200"/>
      <c r="L413" s="200"/>
      <c r="M413" s="200"/>
      <c r="N413" s="200"/>
      <c r="O413" s="200"/>
      <c r="P413" s="200"/>
      <c r="Q413" s="200"/>
      <c r="R413" s="200"/>
      <c r="S413" s="200"/>
      <c r="T413" s="200"/>
      <c r="U413" s="200"/>
      <c r="V413" s="200"/>
      <c r="W413" s="200"/>
      <c r="X413" s="250"/>
      <c r="Y413" s="200"/>
      <c r="Z413" s="200"/>
      <c r="AA413" s="200"/>
      <c r="AB413" s="200"/>
      <c r="AC413" s="200"/>
      <c r="AD413" s="200"/>
      <c r="AE413" s="200"/>
    </row>
    <row r="414" spans="2:31" ht="15.9" customHeight="1">
      <c r="B414" s="200"/>
      <c r="C414" s="250"/>
      <c r="D414" s="200"/>
      <c r="E414" s="200"/>
      <c r="F414" s="250"/>
      <c r="G414" s="200"/>
      <c r="H414" s="200"/>
      <c r="I414" s="200"/>
      <c r="J414" s="200"/>
      <c r="K414" s="200"/>
      <c r="L414" s="200"/>
      <c r="M414" s="200"/>
      <c r="N414" s="200"/>
      <c r="O414" s="200"/>
      <c r="P414" s="200"/>
      <c r="Q414" s="200"/>
      <c r="R414" s="200"/>
      <c r="S414" s="200"/>
      <c r="T414" s="200"/>
      <c r="U414" s="200"/>
      <c r="V414" s="200"/>
      <c r="W414" s="200"/>
      <c r="X414" s="250"/>
      <c r="Y414" s="200"/>
      <c r="Z414" s="200"/>
      <c r="AA414" s="200"/>
      <c r="AB414" s="200"/>
      <c r="AC414" s="200"/>
      <c r="AD414" s="200"/>
      <c r="AE414" s="200"/>
    </row>
    <row r="415" spans="2:31" ht="15.9" customHeight="1">
      <c r="B415" s="200"/>
      <c r="C415" s="250"/>
      <c r="D415" s="200"/>
      <c r="E415" s="200"/>
      <c r="F415" s="250"/>
      <c r="G415" s="200"/>
      <c r="H415" s="200"/>
      <c r="I415" s="200"/>
      <c r="J415" s="200"/>
      <c r="K415" s="200"/>
      <c r="L415" s="200"/>
      <c r="M415" s="200"/>
      <c r="N415" s="200"/>
      <c r="O415" s="200"/>
      <c r="P415" s="200"/>
      <c r="Q415" s="200"/>
      <c r="R415" s="200"/>
      <c r="S415" s="200"/>
      <c r="T415" s="200"/>
      <c r="U415" s="200"/>
      <c r="V415" s="200"/>
      <c r="W415" s="200"/>
      <c r="X415" s="250"/>
      <c r="Y415" s="200"/>
      <c r="Z415" s="200"/>
      <c r="AA415" s="200"/>
      <c r="AB415" s="200"/>
      <c r="AC415" s="200"/>
      <c r="AD415" s="200"/>
      <c r="AE415" s="200"/>
    </row>
    <row r="416" spans="2:31" ht="15.9" customHeight="1">
      <c r="B416" s="200"/>
      <c r="C416" s="250"/>
      <c r="D416" s="200"/>
      <c r="E416" s="200"/>
      <c r="F416" s="250"/>
      <c r="G416" s="200"/>
      <c r="H416" s="200"/>
      <c r="I416" s="200"/>
      <c r="J416" s="200"/>
      <c r="K416" s="200"/>
      <c r="L416" s="200"/>
      <c r="M416" s="200"/>
      <c r="N416" s="200"/>
      <c r="O416" s="200"/>
      <c r="P416" s="200"/>
      <c r="Q416" s="200"/>
      <c r="R416" s="200"/>
      <c r="S416" s="200"/>
      <c r="T416" s="200"/>
      <c r="U416" s="200"/>
      <c r="V416" s="200"/>
      <c r="W416" s="200"/>
      <c r="X416" s="250"/>
      <c r="Y416" s="200"/>
      <c r="Z416" s="200"/>
      <c r="AA416" s="200"/>
      <c r="AB416" s="200"/>
      <c r="AC416" s="200"/>
      <c r="AD416" s="200"/>
      <c r="AE416" s="200"/>
    </row>
    <row r="417" spans="2:31" ht="15.9" customHeight="1">
      <c r="B417" s="200"/>
      <c r="C417" s="250"/>
      <c r="D417" s="200"/>
      <c r="E417" s="200"/>
      <c r="F417" s="250"/>
      <c r="G417" s="200"/>
      <c r="H417" s="200"/>
      <c r="I417" s="200"/>
      <c r="J417" s="200"/>
      <c r="K417" s="200"/>
      <c r="L417" s="200"/>
      <c r="M417" s="200"/>
      <c r="N417" s="200"/>
      <c r="O417" s="200"/>
      <c r="P417" s="200"/>
      <c r="Q417" s="200"/>
      <c r="R417" s="200"/>
      <c r="S417" s="200"/>
      <c r="T417" s="200"/>
      <c r="U417" s="200"/>
      <c r="V417" s="200"/>
      <c r="W417" s="200"/>
      <c r="X417" s="250"/>
      <c r="Y417" s="200"/>
      <c r="Z417" s="200"/>
      <c r="AA417" s="200"/>
      <c r="AB417" s="200"/>
      <c r="AC417" s="200"/>
      <c r="AD417" s="200"/>
      <c r="AE417" s="200"/>
    </row>
    <row r="418" spans="2:31" ht="15.9" customHeight="1">
      <c r="B418" s="200"/>
      <c r="C418" s="250"/>
      <c r="D418" s="200"/>
      <c r="E418" s="200"/>
      <c r="F418" s="250"/>
      <c r="G418" s="200"/>
      <c r="H418" s="200"/>
      <c r="I418" s="200"/>
      <c r="J418" s="200"/>
      <c r="K418" s="200"/>
      <c r="L418" s="200"/>
      <c r="M418" s="200"/>
      <c r="N418" s="200"/>
      <c r="O418" s="200"/>
      <c r="P418" s="200"/>
      <c r="Q418" s="200"/>
      <c r="R418" s="200"/>
      <c r="S418" s="200"/>
      <c r="T418" s="200"/>
      <c r="U418" s="200"/>
      <c r="V418" s="200"/>
      <c r="W418" s="200"/>
      <c r="X418" s="250"/>
      <c r="Y418" s="200"/>
      <c r="Z418" s="200"/>
      <c r="AA418" s="200"/>
      <c r="AB418" s="200"/>
      <c r="AC418" s="200"/>
      <c r="AD418" s="200"/>
      <c r="AE418" s="200"/>
    </row>
    <row r="419" spans="2:31" ht="15.9" customHeight="1">
      <c r="B419" s="200"/>
      <c r="C419" s="250"/>
      <c r="D419" s="200"/>
      <c r="E419" s="200"/>
      <c r="F419" s="250"/>
      <c r="G419" s="200"/>
      <c r="H419" s="200"/>
      <c r="I419" s="200"/>
      <c r="J419" s="200"/>
      <c r="K419" s="200"/>
      <c r="L419" s="200"/>
      <c r="M419" s="200"/>
      <c r="N419" s="200"/>
      <c r="O419" s="200"/>
      <c r="P419" s="200"/>
      <c r="Q419" s="200"/>
      <c r="R419" s="200"/>
      <c r="S419" s="200"/>
      <c r="T419" s="200"/>
      <c r="U419" s="200"/>
      <c r="V419" s="200"/>
      <c r="W419" s="200"/>
      <c r="X419" s="250"/>
      <c r="Y419" s="200"/>
      <c r="Z419" s="200"/>
      <c r="AA419" s="200"/>
      <c r="AB419" s="200"/>
      <c r="AC419" s="200"/>
      <c r="AD419" s="200"/>
      <c r="AE419" s="200"/>
    </row>
    <row r="420" spans="2:31" ht="15.9" customHeight="1">
      <c r="B420" s="200"/>
      <c r="C420" s="250"/>
      <c r="D420" s="200"/>
      <c r="E420" s="200"/>
      <c r="F420" s="250"/>
      <c r="G420" s="200"/>
      <c r="H420" s="200"/>
      <c r="I420" s="200"/>
      <c r="J420" s="200"/>
      <c r="K420" s="200"/>
      <c r="L420" s="200"/>
      <c r="M420" s="200"/>
      <c r="N420" s="200"/>
      <c r="O420" s="200"/>
      <c r="P420" s="200"/>
      <c r="Q420" s="200"/>
      <c r="R420" s="200"/>
      <c r="S420" s="200"/>
      <c r="T420" s="200"/>
      <c r="U420" s="200"/>
      <c r="V420" s="200"/>
      <c r="W420" s="200"/>
      <c r="X420" s="250"/>
      <c r="Y420" s="200"/>
      <c r="Z420" s="200"/>
      <c r="AA420" s="200"/>
      <c r="AB420" s="200"/>
      <c r="AC420" s="200"/>
      <c r="AD420" s="200"/>
      <c r="AE420" s="200"/>
    </row>
    <row r="421" spans="2:31" ht="15.9" customHeight="1">
      <c r="B421" s="200"/>
      <c r="C421" s="250"/>
      <c r="D421" s="200"/>
      <c r="E421" s="200"/>
      <c r="F421" s="250"/>
      <c r="G421" s="200"/>
      <c r="H421" s="200"/>
      <c r="I421" s="200"/>
      <c r="J421" s="200"/>
      <c r="K421" s="200"/>
      <c r="L421" s="200"/>
      <c r="M421" s="200"/>
      <c r="N421" s="200"/>
      <c r="O421" s="200"/>
      <c r="P421" s="200"/>
      <c r="Q421" s="200"/>
      <c r="R421" s="200"/>
      <c r="S421" s="200"/>
      <c r="T421" s="200"/>
      <c r="U421" s="200"/>
      <c r="V421" s="200"/>
      <c r="W421" s="200"/>
      <c r="X421" s="250"/>
      <c r="Y421" s="200"/>
      <c r="Z421" s="200"/>
      <c r="AA421" s="200"/>
      <c r="AB421" s="200"/>
      <c r="AC421" s="200"/>
      <c r="AD421" s="200"/>
      <c r="AE421" s="200"/>
    </row>
    <row r="422" spans="2:31" ht="15.9" customHeight="1">
      <c r="B422" s="200"/>
      <c r="C422" s="250"/>
      <c r="D422" s="200"/>
      <c r="E422" s="200"/>
      <c r="F422" s="250"/>
      <c r="G422" s="200"/>
      <c r="H422" s="200"/>
      <c r="I422" s="200"/>
      <c r="J422" s="200"/>
      <c r="K422" s="200"/>
      <c r="L422" s="200"/>
      <c r="M422" s="200"/>
      <c r="N422" s="200"/>
      <c r="O422" s="200"/>
      <c r="P422" s="200"/>
      <c r="Q422" s="200"/>
      <c r="R422" s="200"/>
      <c r="S422" s="200"/>
      <c r="T422" s="200"/>
      <c r="U422" s="200"/>
      <c r="V422" s="200"/>
      <c r="W422" s="200"/>
      <c r="X422" s="250"/>
      <c r="Y422" s="200"/>
      <c r="Z422" s="200"/>
      <c r="AA422" s="200"/>
      <c r="AB422" s="200"/>
      <c r="AC422" s="200"/>
      <c r="AD422" s="200"/>
      <c r="AE422" s="200"/>
    </row>
    <row r="423" spans="2:31" ht="15.9" customHeight="1">
      <c r="B423" s="200"/>
      <c r="C423" s="250"/>
      <c r="D423" s="200"/>
      <c r="E423" s="200"/>
      <c r="F423" s="250"/>
      <c r="G423" s="200"/>
      <c r="H423" s="200"/>
      <c r="I423" s="200"/>
      <c r="J423" s="200"/>
      <c r="K423" s="200"/>
      <c r="L423" s="200"/>
      <c r="M423" s="200"/>
      <c r="N423" s="200"/>
      <c r="O423" s="200"/>
      <c r="P423" s="200"/>
      <c r="Q423" s="200"/>
      <c r="R423" s="200"/>
      <c r="S423" s="200"/>
      <c r="T423" s="200"/>
      <c r="U423" s="200"/>
      <c r="V423" s="200"/>
      <c r="W423" s="200"/>
      <c r="X423" s="250"/>
      <c r="Y423" s="200"/>
      <c r="Z423" s="200"/>
      <c r="AA423" s="200"/>
      <c r="AB423" s="200"/>
      <c r="AC423" s="200"/>
      <c r="AD423" s="200"/>
      <c r="AE423" s="200"/>
    </row>
    <row r="424" spans="2:31" ht="15.9" customHeight="1">
      <c r="B424" s="200"/>
      <c r="C424" s="250"/>
      <c r="D424" s="200"/>
      <c r="E424" s="200"/>
      <c r="F424" s="250"/>
      <c r="G424" s="200"/>
      <c r="H424" s="200"/>
      <c r="I424" s="200"/>
      <c r="J424" s="200"/>
      <c r="K424" s="200"/>
      <c r="L424" s="200"/>
      <c r="M424" s="200"/>
      <c r="N424" s="200"/>
      <c r="O424" s="200"/>
      <c r="P424" s="200"/>
      <c r="Q424" s="200"/>
      <c r="R424" s="200"/>
      <c r="S424" s="200"/>
      <c r="T424" s="200"/>
      <c r="U424" s="200"/>
      <c r="V424" s="200"/>
      <c r="W424" s="200"/>
      <c r="X424" s="250"/>
      <c r="Y424" s="200"/>
      <c r="Z424" s="200"/>
      <c r="AA424" s="200"/>
      <c r="AB424" s="200"/>
      <c r="AC424" s="200"/>
      <c r="AD424" s="200"/>
      <c r="AE424" s="200"/>
    </row>
    <row r="425" spans="2:31" ht="15.9" customHeight="1">
      <c r="B425" s="200"/>
      <c r="C425" s="250"/>
      <c r="D425" s="200"/>
      <c r="E425" s="200"/>
      <c r="F425" s="250"/>
      <c r="G425" s="200"/>
      <c r="H425" s="200"/>
      <c r="I425" s="200"/>
      <c r="J425" s="200"/>
      <c r="K425" s="200"/>
      <c r="L425" s="200"/>
      <c r="M425" s="200"/>
      <c r="N425" s="200"/>
      <c r="O425" s="200"/>
      <c r="P425" s="200"/>
      <c r="Q425" s="200"/>
      <c r="R425" s="200"/>
      <c r="S425" s="200"/>
      <c r="T425" s="200"/>
      <c r="U425" s="200"/>
      <c r="V425" s="200"/>
      <c r="W425" s="200"/>
      <c r="X425" s="250"/>
      <c r="Y425" s="200"/>
      <c r="Z425" s="200"/>
      <c r="AA425" s="200"/>
      <c r="AB425" s="200"/>
      <c r="AC425" s="200"/>
      <c r="AD425" s="200"/>
      <c r="AE425" s="200"/>
    </row>
    <row r="426" spans="2:31" ht="15.9" customHeight="1">
      <c r="B426" s="200"/>
      <c r="C426" s="250"/>
      <c r="D426" s="200"/>
      <c r="E426" s="200"/>
      <c r="F426" s="250"/>
      <c r="G426" s="200"/>
      <c r="H426" s="200"/>
      <c r="I426" s="200"/>
      <c r="J426" s="200"/>
      <c r="K426" s="200"/>
      <c r="L426" s="200"/>
      <c r="M426" s="200"/>
      <c r="N426" s="200"/>
      <c r="O426" s="200"/>
      <c r="P426" s="200"/>
      <c r="Q426" s="200"/>
      <c r="R426" s="200"/>
      <c r="S426" s="200"/>
      <c r="T426" s="200"/>
      <c r="U426" s="200"/>
      <c r="V426" s="200"/>
      <c r="W426" s="200"/>
      <c r="X426" s="250"/>
      <c r="Y426" s="200"/>
      <c r="Z426" s="200"/>
      <c r="AA426" s="200"/>
      <c r="AB426" s="200"/>
      <c r="AC426" s="200"/>
      <c r="AD426" s="200"/>
      <c r="AE426" s="200"/>
    </row>
    <row r="427" spans="2:31" ht="15.9" customHeight="1">
      <c r="B427" s="200"/>
      <c r="C427" s="250"/>
      <c r="D427" s="200"/>
      <c r="E427" s="200"/>
      <c r="F427" s="250"/>
      <c r="G427" s="200"/>
      <c r="H427" s="200"/>
      <c r="I427" s="200"/>
      <c r="J427" s="200"/>
      <c r="K427" s="200"/>
      <c r="L427" s="200"/>
      <c r="M427" s="200"/>
      <c r="N427" s="200"/>
      <c r="O427" s="200"/>
      <c r="P427" s="200"/>
      <c r="Q427" s="200"/>
      <c r="R427" s="200"/>
      <c r="S427" s="200"/>
      <c r="T427" s="200"/>
      <c r="U427" s="200"/>
      <c r="V427" s="200"/>
      <c r="W427" s="200"/>
      <c r="X427" s="250"/>
      <c r="Y427" s="200"/>
      <c r="Z427" s="200"/>
      <c r="AA427" s="200"/>
      <c r="AB427" s="200"/>
      <c r="AC427" s="200"/>
      <c r="AD427" s="200"/>
      <c r="AE427" s="200"/>
    </row>
    <row r="428" spans="2:31" ht="15.9" customHeight="1">
      <c r="B428" s="200"/>
      <c r="C428" s="250"/>
      <c r="D428" s="200"/>
      <c r="E428" s="200"/>
      <c r="F428" s="250"/>
      <c r="G428" s="200"/>
      <c r="H428" s="200"/>
      <c r="I428" s="200"/>
      <c r="J428" s="200"/>
      <c r="K428" s="200"/>
      <c r="L428" s="200"/>
      <c r="M428" s="200"/>
      <c r="N428" s="200"/>
      <c r="O428" s="200"/>
      <c r="P428" s="200"/>
      <c r="Q428" s="200"/>
      <c r="R428" s="200"/>
      <c r="S428" s="200"/>
      <c r="T428" s="200"/>
      <c r="U428" s="200"/>
      <c r="V428" s="200"/>
      <c r="W428" s="200"/>
      <c r="X428" s="250"/>
      <c r="Y428" s="200"/>
      <c r="Z428" s="200"/>
      <c r="AA428" s="200"/>
      <c r="AB428" s="200"/>
      <c r="AC428" s="200"/>
      <c r="AD428" s="200"/>
      <c r="AE428" s="200"/>
    </row>
    <row r="429" spans="2:31" ht="15.9" customHeight="1">
      <c r="B429" s="200"/>
      <c r="C429" s="250"/>
      <c r="D429" s="200"/>
      <c r="E429" s="200"/>
      <c r="F429" s="250"/>
      <c r="G429" s="200"/>
      <c r="H429" s="200"/>
      <c r="I429" s="200"/>
      <c r="J429" s="200"/>
      <c r="K429" s="200"/>
      <c r="L429" s="200"/>
      <c r="M429" s="200"/>
      <c r="N429" s="200"/>
      <c r="O429" s="200"/>
      <c r="P429" s="200"/>
      <c r="Q429" s="200"/>
      <c r="R429" s="200"/>
      <c r="S429" s="200"/>
      <c r="T429" s="200"/>
      <c r="U429" s="200"/>
      <c r="V429" s="200"/>
      <c r="W429" s="200"/>
      <c r="X429" s="250"/>
      <c r="Y429" s="200"/>
      <c r="Z429" s="200"/>
      <c r="AA429" s="200"/>
      <c r="AB429" s="200"/>
      <c r="AC429" s="200"/>
      <c r="AD429" s="200"/>
      <c r="AE429" s="200"/>
    </row>
    <row r="430" spans="2:31" ht="15.9" customHeight="1">
      <c r="B430" s="200"/>
      <c r="C430" s="250"/>
      <c r="D430" s="200"/>
      <c r="E430" s="200"/>
      <c r="F430" s="250"/>
      <c r="G430" s="200"/>
      <c r="H430" s="200"/>
      <c r="I430" s="200"/>
      <c r="J430" s="200"/>
      <c r="K430" s="200"/>
      <c r="L430" s="200"/>
      <c r="M430" s="200"/>
      <c r="N430" s="200"/>
      <c r="O430" s="200"/>
      <c r="P430" s="200"/>
      <c r="Q430" s="200"/>
      <c r="R430" s="200"/>
      <c r="S430" s="200"/>
      <c r="T430" s="200"/>
      <c r="U430" s="200"/>
      <c r="V430" s="200"/>
      <c r="W430" s="200"/>
      <c r="X430" s="250"/>
      <c r="Y430" s="200"/>
      <c r="Z430" s="200"/>
      <c r="AA430" s="200"/>
      <c r="AB430" s="200"/>
      <c r="AC430" s="200"/>
      <c r="AD430" s="200"/>
      <c r="AE430" s="200"/>
    </row>
    <row r="431" spans="2:31" ht="15.9" customHeight="1">
      <c r="B431" s="200"/>
      <c r="C431" s="250"/>
      <c r="D431" s="200"/>
      <c r="E431" s="200"/>
      <c r="F431" s="250"/>
      <c r="G431" s="200"/>
      <c r="H431" s="200"/>
      <c r="I431" s="200"/>
      <c r="J431" s="200"/>
      <c r="K431" s="200"/>
      <c r="L431" s="200"/>
      <c r="M431" s="200"/>
      <c r="N431" s="200"/>
      <c r="O431" s="200"/>
      <c r="P431" s="200"/>
      <c r="Q431" s="200"/>
      <c r="R431" s="200"/>
      <c r="S431" s="200"/>
      <c r="T431" s="200"/>
      <c r="U431" s="200"/>
      <c r="V431" s="200"/>
      <c r="W431" s="200"/>
      <c r="X431" s="250"/>
      <c r="Y431" s="200"/>
      <c r="Z431" s="200"/>
      <c r="AA431" s="200"/>
      <c r="AB431" s="200"/>
      <c r="AC431" s="200"/>
      <c r="AD431" s="200"/>
      <c r="AE431" s="200"/>
    </row>
    <row r="432" spans="2:31" ht="15.9" customHeight="1">
      <c r="B432" s="200"/>
      <c r="C432" s="250"/>
      <c r="D432" s="200"/>
      <c r="E432" s="200"/>
      <c r="F432" s="250"/>
      <c r="G432" s="200"/>
      <c r="H432" s="200"/>
      <c r="I432" s="200"/>
      <c r="J432" s="200"/>
      <c r="K432" s="200"/>
      <c r="L432" s="200"/>
      <c r="M432" s="200"/>
      <c r="N432" s="200"/>
      <c r="O432" s="200"/>
      <c r="P432" s="200"/>
      <c r="Q432" s="200"/>
      <c r="R432" s="200"/>
      <c r="S432" s="200"/>
      <c r="T432" s="200"/>
      <c r="U432" s="200"/>
      <c r="V432" s="200"/>
      <c r="W432" s="200"/>
      <c r="X432" s="250"/>
      <c r="Y432" s="200"/>
      <c r="Z432" s="200"/>
      <c r="AA432" s="200"/>
      <c r="AB432" s="200"/>
      <c r="AC432" s="200"/>
      <c r="AD432" s="200"/>
      <c r="AE432" s="200"/>
    </row>
    <row r="433" spans="2:31" ht="15.9" customHeight="1">
      <c r="B433" s="200"/>
      <c r="C433" s="250"/>
      <c r="D433" s="200"/>
      <c r="E433" s="200"/>
      <c r="F433" s="250"/>
      <c r="G433" s="200"/>
      <c r="H433" s="200"/>
      <c r="I433" s="200"/>
      <c r="J433" s="200"/>
      <c r="K433" s="200"/>
      <c r="L433" s="200"/>
      <c r="M433" s="200"/>
      <c r="N433" s="200"/>
      <c r="O433" s="200"/>
      <c r="P433" s="200"/>
      <c r="Q433" s="200"/>
      <c r="R433" s="200"/>
      <c r="S433" s="200"/>
      <c r="T433" s="200"/>
      <c r="U433" s="200"/>
      <c r="V433" s="200"/>
      <c r="W433" s="200"/>
      <c r="X433" s="250"/>
      <c r="Y433" s="200"/>
      <c r="Z433" s="200"/>
      <c r="AA433" s="200"/>
      <c r="AB433" s="200"/>
      <c r="AC433" s="200"/>
      <c r="AD433" s="200"/>
      <c r="AE433" s="200"/>
    </row>
    <row r="434" spans="2:31" ht="15.9" customHeight="1">
      <c r="B434" s="200"/>
      <c r="C434" s="250"/>
      <c r="D434" s="200"/>
      <c r="E434" s="200"/>
      <c r="F434" s="250"/>
      <c r="G434" s="200"/>
      <c r="H434" s="200"/>
      <c r="I434" s="200"/>
      <c r="J434" s="200"/>
      <c r="K434" s="200"/>
      <c r="L434" s="200"/>
      <c r="M434" s="200"/>
      <c r="N434" s="200"/>
      <c r="O434" s="200"/>
      <c r="P434" s="200"/>
      <c r="Q434" s="200"/>
      <c r="R434" s="200"/>
      <c r="S434" s="200"/>
      <c r="T434" s="200"/>
      <c r="U434" s="200"/>
      <c r="V434" s="200"/>
      <c r="W434" s="200"/>
      <c r="X434" s="250"/>
      <c r="Y434" s="200"/>
      <c r="Z434" s="200"/>
      <c r="AA434" s="200"/>
      <c r="AB434" s="200"/>
      <c r="AC434" s="200"/>
      <c r="AD434" s="200"/>
      <c r="AE434" s="200"/>
    </row>
    <row r="435" spans="2:31" ht="15.9" customHeight="1">
      <c r="B435" s="200"/>
      <c r="C435" s="250"/>
      <c r="D435" s="200"/>
      <c r="E435" s="200"/>
      <c r="F435" s="250"/>
      <c r="G435" s="200"/>
      <c r="H435" s="200"/>
      <c r="I435" s="200"/>
      <c r="J435" s="200"/>
      <c r="K435" s="200"/>
      <c r="L435" s="200"/>
      <c r="M435" s="200"/>
      <c r="N435" s="200"/>
      <c r="O435" s="200"/>
      <c r="P435" s="200"/>
      <c r="Q435" s="200"/>
      <c r="R435" s="200"/>
      <c r="S435" s="200"/>
      <c r="T435" s="200"/>
      <c r="U435" s="200"/>
      <c r="V435" s="200"/>
      <c r="W435" s="200"/>
      <c r="X435" s="250"/>
      <c r="Y435" s="200"/>
      <c r="Z435" s="200"/>
      <c r="AA435" s="200"/>
      <c r="AB435" s="200"/>
      <c r="AC435" s="200"/>
      <c r="AD435" s="200"/>
      <c r="AE435" s="200"/>
    </row>
    <row r="436" spans="2:31" ht="15.9" customHeight="1">
      <c r="B436" s="200"/>
      <c r="C436" s="250"/>
      <c r="D436" s="200"/>
      <c r="E436" s="200"/>
      <c r="F436" s="250"/>
      <c r="G436" s="200"/>
      <c r="H436" s="200"/>
      <c r="I436" s="200"/>
      <c r="J436" s="200"/>
      <c r="K436" s="200"/>
      <c r="L436" s="200"/>
      <c r="M436" s="200"/>
      <c r="N436" s="200"/>
      <c r="O436" s="200"/>
      <c r="P436" s="200"/>
      <c r="Q436" s="200"/>
      <c r="R436" s="200"/>
      <c r="S436" s="200"/>
      <c r="T436" s="200"/>
      <c r="U436" s="200"/>
      <c r="V436" s="200"/>
      <c r="W436" s="200"/>
      <c r="X436" s="250"/>
      <c r="Y436" s="200"/>
      <c r="Z436" s="200"/>
      <c r="AA436" s="200"/>
      <c r="AB436" s="200"/>
      <c r="AC436" s="200"/>
      <c r="AD436" s="200"/>
      <c r="AE436" s="200"/>
    </row>
    <row r="437" spans="2:31" ht="15.9" customHeight="1">
      <c r="B437" s="200"/>
      <c r="C437" s="250"/>
      <c r="D437" s="200"/>
      <c r="E437" s="200"/>
      <c r="F437" s="250"/>
      <c r="G437" s="200"/>
      <c r="H437" s="200"/>
      <c r="I437" s="200"/>
      <c r="J437" s="200"/>
      <c r="K437" s="200"/>
      <c r="L437" s="200"/>
      <c r="M437" s="200"/>
      <c r="N437" s="200"/>
      <c r="O437" s="200"/>
      <c r="P437" s="200"/>
      <c r="Q437" s="200"/>
      <c r="R437" s="200"/>
      <c r="S437" s="200"/>
      <c r="T437" s="200"/>
      <c r="U437" s="200"/>
      <c r="V437" s="200"/>
      <c r="W437" s="200"/>
      <c r="X437" s="250"/>
      <c r="Y437" s="200"/>
      <c r="Z437" s="200"/>
      <c r="AA437" s="200"/>
      <c r="AB437" s="200"/>
      <c r="AC437" s="200"/>
      <c r="AD437" s="200"/>
      <c r="AE437" s="200"/>
    </row>
    <row r="438" spans="2:31" ht="15.9" customHeight="1">
      <c r="B438" s="200"/>
      <c r="C438" s="250"/>
      <c r="D438" s="200"/>
      <c r="E438" s="200"/>
      <c r="F438" s="250"/>
      <c r="G438" s="200"/>
      <c r="H438" s="200"/>
      <c r="I438" s="200"/>
      <c r="J438" s="200"/>
      <c r="K438" s="200"/>
      <c r="L438" s="200"/>
      <c r="M438" s="200"/>
      <c r="N438" s="200"/>
      <c r="O438" s="200"/>
      <c r="P438" s="200"/>
      <c r="Q438" s="200"/>
      <c r="R438" s="200"/>
      <c r="S438" s="200"/>
      <c r="T438" s="200"/>
      <c r="U438" s="200"/>
      <c r="V438" s="200"/>
      <c r="W438" s="200"/>
      <c r="X438" s="250"/>
      <c r="Y438" s="200"/>
      <c r="Z438" s="200"/>
      <c r="AA438" s="200"/>
      <c r="AB438" s="200"/>
      <c r="AC438" s="200"/>
      <c r="AD438" s="200"/>
      <c r="AE438" s="200"/>
    </row>
    <row r="439" spans="2:31" ht="15.9" customHeight="1">
      <c r="B439" s="200"/>
      <c r="C439" s="250"/>
      <c r="D439" s="200"/>
      <c r="E439" s="200"/>
      <c r="F439" s="250"/>
      <c r="G439" s="200"/>
      <c r="H439" s="200"/>
      <c r="I439" s="200"/>
      <c r="J439" s="200"/>
      <c r="K439" s="200"/>
      <c r="L439" s="200"/>
      <c r="M439" s="200"/>
      <c r="N439" s="200"/>
      <c r="O439" s="200"/>
      <c r="P439" s="200"/>
      <c r="Q439" s="200"/>
      <c r="R439" s="200"/>
      <c r="S439" s="200"/>
      <c r="T439" s="200"/>
      <c r="U439" s="200"/>
      <c r="V439" s="200"/>
      <c r="W439" s="200"/>
      <c r="X439" s="250"/>
      <c r="Y439" s="200"/>
      <c r="Z439" s="200"/>
      <c r="AA439" s="200"/>
      <c r="AB439" s="200"/>
      <c r="AC439" s="200"/>
      <c r="AD439" s="200"/>
      <c r="AE439" s="200"/>
    </row>
    <row r="440" spans="2:31" ht="15.9" customHeight="1">
      <c r="B440" s="200"/>
      <c r="C440" s="250"/>
      <c r="D440" s="200"/>
      <c r="E440" s="200"/>
      <c r="F440" s="250"/>
      <c r="G440" s="200"/>
      <c r="H440" s="200"/>
      <c r="I440" s="200"/>
      <c r="J440" s="200"/>
      <c r="K440" s="200"/>
      <c r="L440" s="200"/>
      <c r="M440" s="200"/>
      <c r="N440" s="200"/>
      <c r="O440" s="200"/>
      <c r="P440" s="200"/>
      <c r="Q440" s="200"/>
      <c r="R440" s="200"/>
      <c r="S440" s="200"/>
      <c r="T440" s="200"/>
      <c r="U440" s="200"/>
      <c r="V440" s="200"/>
      <c r="W440" s="200"/>
      <c r="X440" s="250"/>
      <c r="Y440" s="200"/>
      <c r="Z440" s="200"/>
      <c r="AA440" s="200"/>
      <c r="AB440" s="200"/>
      <c r="AC440" s="200"/>
      <c r="AD440" s="200"/>
      <c r="AE440" s="200"/>
    </row>
    <row r="441" spans="2:31" ht="15.9" customHeight="1">
      <c r="B441" s="200"/>
      <c r="C441" s="250"/>
      <c r="D441" s="200"/>
      <c r="E441" s="200"/>
      <c r="F441" s="250"/>
      <c r="G441" s="200"/>
      <c r="H441" s="200"/>
      <c r="I441" s="200"/>
      <c r="J441" s="200"/>
      <c r="K441" s="200"/>
      <c r="L441" s="200"/>
      <c r="M441" s="200"/>
      <c r="N441" s="200"/>
      <c r="O441" s="200"/>
      <c r="P441" s="200"/>
      <c r="Q441" s="200"/>
      <c r="R441" s="200"/>
      <c r="S441" s="200"/>
      <c r="T441" s="200"/>
      <c r="U441" s="200"/>
      <c r="V441" s="200"/>
      <c r="W441" s="200"/>
      <c r="X441" s="250"/>
      <c r="Y441" s="200"/>
      <c r="Z441" s="200"/>
      <c r="AA441" s="200"/>
      <c r="AB441" s="200"/>
      <c r="AC441" s="200"/>
      <c r="AD441" s="200"/>
      <c r="AE441" s="200"/>
    </row>
    <row r="442" spans="2:31" ht="15.9" customHeight="1">
      <c r="B442" s="200"/>
      <c r="C442" s="250"/>
      <c r="D442" s="200"/>
      <c r="E442" s="200"/>
      <c r="F442" s="250"/>
      <c r="G442" s="200"/>
      <c r="H442" s="200"/>
      <c r="I442" s="200"/>
      <c r="J442" s="200"/>
      <c r="K442" s="200"/>
      <c r="L442" s="200"/>
      <c r="M442" s="200"/>
      <c r="N442" s="200"/>
      <c r="O442" s="200"/>
      <c r="P442" s="200"/>
      <c r="Q442" s="200"/>
      <c r="R442" s="200"/>
      <c r="S442" s="200"/>
      <c r="T442" s="200"/>
      <c r="U442" s="200"/>
      <c r="V442" s="200"/>
      <c r="W442" s="200"/>
      <c r="X442" s="250"/>
      <c r="Y442" s="200"/>
      <c r="Z442" s="200"/>
      <c r="AA442" s="200"/>
      <c r="AB442" s="200"/>
      <c r="AC442" s="200"/>
      <c r="AD442" s="200"/>
      <c r="AE442" s="200"/>
    </row>
    <row r="443" spans="2:31" ht="15.9" customHeight="1">
      <c r="B443" s="200"/>
      <c r="C443" s="250"/>
      <c r="D443" s="200"/>
      <c r="E443" s="200"/>
      <c r="F443" s="250"/>
      <c r="G443" s="200"/>
      <c r="H443" s="200"/>
      <c r="I443" s="200"/>
      <c r="J443" s="200"/>
      <c r="K443" s="200"/>
      <c r="L443" s="200"/>
      <c r="M443" s="200"/>
      <c r="N443" s="200"/>
      <c r="O443" s="200"/>
      <c r="P443" s="200"/>
      <c r="Q443" s="200"/>
      <c r="R443" s="200"/>
      <c r="S443" s="200"/>
      <c r="T443" s="200"/>
      <c r="U443" s="200"/>
      <c r="V443" s="200"/>
      <c r="W443" s="200"/>
      <c r="X443" s="250"/>
      <c r="Y443" s="200"/>
      <c r="Z443" s="200"/>
      <c r="AA443" s="200"/>
      <c r="AB443" s="200"/>
      <c r="AC443" s="200"/>
      <c r="AD443" s="200"/>
      <c r="AE443" s="200"/>
    </row>
    <row r="444" spans="2:31" ht="15.9" customHeight="1">
      <c r="B444" s="200"/>
      <c r="C444" s="250"/>
      <c r="D444" s="200"/>
      <c r="E444" s="200"/>
      <c r="F444" s="250"/>
      <c r="G444" s="200"/>
      <c r="H444" s="200"/>
      <c r="I444" s="200"/>
      <c r="J444" s="200"/>
      <c r="K444" s="200"/>
      <c r="L444" s="200"/>
      <c r="M444" s="200"/>
      <c r="N444" s="200"/>
      <c r="O444" s="200"/>
      <c r="P444" s="200"/>
      <c r="Q444" s="200"/>
      <c r="R444" s="200"/>
      <c r="S444" s="200"/>
      <c r="T444" s="200"/>
      <c r="U444" s="200"/>
      <c r="V444" s="200"/>
      <c r="W444" s="200"/>
      <c r="X444" s="250"/>
      <c r="Y444" s="200"/>
      <c r="Z444" s="200"/>
      <c r="AA444" s="200"/>
      <c r="AB444" s="200"/>
      <c r="AC444" s="200"/>
      <c r="AD444" s="200"/>
      <c r="AE444" s="200"/>
    </row>
    <row r="445" spans="2:31" ht="15.9" customHeight="1">
      <c r="B445" s="200"/>
      <c r="C445" s="250"/>
      <c r="D445" s="200"/>
      <c r="E445" s="200"/>
      <c r="F445" s="250"/>
      <c r="G445" s="200"/>
      <c r="H445" s="200"/>
      <c r="I445" s="200"/>
      <c r="J445" s="200"/>
      <c r="K445" s="200"/>
      <c r="L445" s="200"/>
      <c r="M445" s="200"/>
      <c r="N445" s="200"/>
      <c r="O445" s="200"/>
      <c r="P445" s="200"/>
      <c r="Q445" s="200"/>
      <c r="R445" s="200"/>
      <c r="S445" s="200"/>
      <c r="T445" s="200"/>
      <c r="U445" s="200"/>
      <c r="V445" s="200"/>
      <c r="W445" s="200"/>
      <c r="X445" s="250"/>
      <c r="Y445" s="200"/>
      <c r="Z445" s="200"/>
      <c r="AA445" s="200"/>
      <c r="AB445" s="200"/>
      <c r="AC445" s="200"/>
      <c r="AD445" s="200"/>
      <c r="AE445" s="200"/>
    </row>
    <row r="446" spans="2:31" ht="15.9" customHeight="1">
      <c r="B446" s="200"/>
      <c r="C446" s="250"/>
      <c r="D446" s="200"/>
      <c r="E446" s="200"/>
      <c r="F446" s="250"/>
      <c r="G446" s="200"/>
      <c r="H446" s="200"/>
      <c r="I446" s="200"/>
      <c r="J446" s="200"/>
      <c r="K446" s="200"/>
      <c r="L446" s="200"/>
      <c r="M446" s="200"/>
      <c r="N446" s="200"/>
      <c r="O446" s="200"/>
      <c r="P446" s="200"/>
      <c r="Q446" s="200"/>
      <c r="R446" s="200"/>
      <c r="S446" s="200"/>
      <c r="T446" s="200"/>
      <c r="U446" s="200"/>
      <c r="V446" s="200"/>
      <c r="W446" s="200"/>
      <c r="X446" s="250"/>
      <c r="Y446" s="200"/>
      <c r="Z446" s="200"/>
      <c r="AA446" s="200"/>
      <c r="AB446" s="200"/>
      <c r="AC446" s="200"/>
      <c r="AD446" s="200"/>
      <c r="AE446" s="200"/>
    </row>
    <row r="447" spans="2:31" ht="15.9" customHeight="1">
      <c r="B447" s="200"/>
      <c r="C447" s="250"/>
      <c r="D447" s="200"/>
      <c r="E447" s="200"/>
      <c r="F447" s="250"/>
      <c r="G447" s="200"/>
      <c r="H447" s="200"/>
      <c r="I447" s="200"/>
      <c r="J447" s="200"/>
      <c r="K447" s="200"/>
      <c r="L447" s="200"/>
      <c r="M447" s="200"/>
      <c r="N447" s="200"/>
      <c r="O447" s="200"/>
      <c r="P447" s="200"/>
      <c r="Q447" s="200"/>
      <c r="R447" s="200"/>
      <c r="S447" s="200"/>
      <c r="T447" s="200"/>
      <c r="U447" s="200"/>
      <c r="V447" s="200"/>
      <c r="W447" s="200"/>
      <c r="X447" s="250"/>
      <c r="Y447" s="200"/>
      <c r="Z447" s="200"/>
      <c r="AA447" s="200"/>
      <c r="AB447" s="200"/>
      <c r="AC447" s="200"/>
      <c r="AD447" s="200"/>
      <c r="AE447" s="200"/>
    </row>
    <row r="448" spans="2:31" ht="15.9" customHeight="1">
      <c r="B448" s="200"/>
      <c r="C448" s="250"/>
      <c r="D448" s="200"/>
      <c r="E448" s="200"/>
      <c r="F448" s="250"/>
      <c r="G448" s="200"/>
      <c r="H448" s="200"/>
      <c r="I448" s="200"/>
      <c r="J448" s="200"/>
      <c r="K448" s="200"/>
      <c r="L448" s="200"/>
      <c r="M448" s="200"/>
      <c r="N448" s="200"/>
      <c r="O448" s="200"/>
      <c r="P448" s="200"/>
      <c r="Q448" s="200"/>
      <c r="R448" s="200"/>
      <c r="S448" s="200"/>
      <c r="T448" s="200"/>
      <c r="U448" s="200"/>
      <c r="V448" s="200"/>
      <c r="W448" s="200"/>
      <c r="X448" s="250"/>
      <c r="Y448" s="200"/>
      <c r="Z448" s="200"/>
      <c r="AA448" s="200"/>
      <c r="AB448" s="200"/>
      <c r="AC448" s="200"/>
      <c r="AD448" s="200"/>
      <c r="AE448" s="200"/>
    </row>
    <row r="449" spans="2:31" ht="15.9" customHeight="1">
      <c r="B449" s="200"/>
      <c r="C449" s="250"/>
      <c r="D449" s="200"/>
      <c r="E449" s="200"/>
      <c r="F449" s="250"/>
      <c r="G449" s="200"/>
      <c r="H449" s="200"/>
      <c r="I449" s="200"/>
      <c r="J449" s="200"/>
      <c r="K449" s="200"/>
      <c r="L449" s="200"/>
      <c r="M449" s="200"/>
      <c r="N449" s="200"/>
      <c r="O449" s="200"/>
      <c r="P449" s="200"/>
      <c r="Q449" s="200"/>
      <c r="R449" s="200"/>
      <c r="S449" s="200"/>
      <c r="T449" s="200"/>
      <c r="U449" s="200"/>
      <c r="V449" s="200"/>
      <c r="W449" s="200"/>
      <c r="X449" s="250"/>
      <c r="Y449" s="200"/>
      <c r="Z449" s="200"/>
      <c r="AA449" s="200"/>
      <c r="AB449" s="200"/>
      <c r="AC449" s="200"/>
      <c r="AD449" s="200"/>
      <c r="AE449" s="200"/>
    </row>
    <row r="450" spans="2:31" ht="15.9" customHeight="1">
      <c r="B450" s="200"/>
      <c r="C450" s="250"/>
      <c r="D450" s="200"/>
      <c r="E450" s="200"/>
      <c r="F450" s="250"/>
      <c r="G450" s="200"/>
      <c r="H450" s="200"/>
      <c r="I450" s="200"/>
      <c r="J450" s="200"/>
      <c r="K450" s="200"/>
      <c r="L450" s="200"/>
      <c r="M450" s="200"/>
      <c r="N450" s="200"/>
      <c r="O450" s="200"/>
      <c r="P450" s="200"/>
      <c r="Q450" s="200"/>
      <c r="R450" s="200"/>
      <c r="S450" s="200"/>
      <c r="T450" s="200"/>
      <c r="U450" s="200"/>
      <c r="V450" s="200"/>
      <c r="W450" s="200"/>
      <c r="X450" s="250"/>
      <c r="Y450" s="200"/>
      <c r="Z450" s="200"/>
      <c r="AA450" s="200"/>
      <c r="AB450" s="200"/>
      <c r="AC450" s="200"/>
      <c r="AD450" s="200"/>
      <c r="AE450" s="200"/>
    </row>
    <row r="451" spans="2:31" ht="15.9" customHeight="1">
      <c r="B451" s="200"/>
      <c r="C451" s="250"/>
      <c r="D451" s="200"/>
      <c r="E451" s="200"/>
      <c r="F451" s="250"/>
      <c r="G451" s="200"/>
      <c r="H451" s="200"/>
      <c r="I451" s="200"/>
      <c r="J451" s="200"/>
      <c r="K451" s="200"/>
      <c r="L451" s="200"/>
      <c r="M451" s="200"/>
      <c r="N451" s="200"/>
      <c r="O451" s="200"/>
      <c r="P451" s="200"/>
      <c r="Q451" s="200"/>
      <c r="R451" s="200"/>
      <c r="S451" s="200"/>
      <c r="T451" s="200"/>
      <c r="U451" s="200"/>
      <c r="V451" s="200"/>
      <c r="W451" s="200"/>
      <c r="X451" s="250"/>
      <c r="Y451" s="200"/>
      <c r="Z451" s="200"/>
      <c r="AA451" s="200"/>
      <c r="AB451" s="200"/>
      <c r="AC451" s="200"/>
      <c r="AD451" s="200"/>
      <c r="AE451" s="200"/>
    </row>
    <row r="452" spans="2:31" ht="15.9" customHeight="1">
      <c r="B452" s="200"/>
      <c r="C452" s="250"/>
      <c r="D452" s="200"/>
      <c r="E452" s="200"/>
      <c r="F452" s="250"/>
      <c r="G452" s="200"/>
      <c r="H452" s="200"/>
      <c r="I452" s="200"/>
      <c r="J452" s="200"/>
      <c r="K452" s="200"/>
      <c r="L452" s="200"/>
      <c r="M452" s="200"/>
      <c r="N452" s="200"/>
      <c r="O452" s="200"/>
      <c r="P452" s="200"/>
      <c r="Q452" s="200"/>
      <c r="R452" s="200"/>
      <c r="S452" s="200"/>
      <c r="T452" s="200"/>
      <c r="U452" s="200"/>
      <c r="V452" s="200"/>
      <c r="W452" s="200"/>
      <c r="X452" s="250"/>
      <c r="Y452" s="200"/>
      <c r="Z452" s="200"/>
      <c r="AA452" s="200"/>
      <c r="AB452" s="200"/>
      <c r="AC452" s="200"/>
      <c r="AD452" s="200"/>
      <c r="AE452" s="200"/>
    </row>
    <row r="453" spans="2:31" ht="15.9" customHeight="1">
      <c r="B453" s="200"/>
      <c r="C453" s="250"/>
      <c r="D453" s="200"/>
      <c r="E453" s="200"/>
      <c r="F453" s="250"/>
      <c r="G453" s="200"/>
      <c r="H453" s="200"/>
      <c r="I453" s="200"/>
      <c r="J453" s="200"/>
      <c r="K453" s="200"/>
      <c r="L453" s="200"/>
      <c r="M453" s="200"/>
      <c r="N453" s="200"/>
      <c r="O453" s="200"/>
      <c r="P453" s="200"/>
      <c r="Q453" s="200"/>
      <c r="R453" s="200"/>
      <c r="S453" s="200"/>
      <c r="T453" s="200"/>
      <c r="U453" s="200"/>
      <c r="V453" s="200"/>
      <c r="W453" s="200"/>
      <c r="X453" s="250"/>
      <c r="Y453" s="200"/>
      <c r="Z453" s="200"/>
      <c r="AA453" s="200"/>
      <c r="AB453" s="200"/>
      <c r="AC453" s="200"/>
      <c r="AD453" s="200"/>
      <c r="AE453" s="200"/>
    </row>
    <row r="454" spans="2:31" ht="15.9" customHeight="1">
      <c r="B454" s="200"/>
      <c r="C454" s="250"/>
      <c r="D454" s="200"/>
      <c r="E454" s="200"/>
      <c r="F454" s="250"/>
      <c r="G454" s="200"/>
      <c r="H454" s="200"/>
      <c r="I454" s="200"/>
      <c r="J454" s="200"/>
      <c r="K454" s="200"/>
      <c r="L454" s="200"/>
      <c r="M454" s="200"/>
      <c r="N454" s="200"/>
      <c r="O454" s="200"/>
      <c r="P454" s="200"/>
      <c r="Q454" s="200"/>
      <c r="R454" s="200"/>
      <c r="S454" s="200"/>
      <c r="T454" s="200"/>
      <c r="U454" s="200"/>
      <c r="V454" s="200"/>
      <c r="W454" s="200"/>
      <c r="X454" s="250"/>
      <c r="Y454" s="200"/>
      <c r="Z454" s="200"/>
      <c r="AA454" s="200"/>
      <c r="AB454" s="200"/>
      <c r="AC454" s="200"/>
      <c r="AD454" s="200"/>
      <c r="AE454" s="200"/>
    </row>
    <row r="455" spans="2:31" ht="15.9" customHeight="1">
      <c r="B455" s="200"/>
      <c r="C455" s="250"/>
      <c r="D455" s="200"/>
      <c r="E455" s="200"/>
      <c r="F455" s="250"/>
      <c r="G455" s="200"/>
      <c r="H455" s="200"/>
      <c r="I455" s="200"/>
      <c r="J455" s="200"/>
      <c r="K455" s="200"/>
      <c r="L455" s="200"/>
      <c r="M455" s="200"/>
      <c r="N455" s="200"/>
      <c r="O455" s="200"/>
      <c r="P455" s="200"/>
      <c r="Q455" s="200"/>
      <c r="R455" s="200"/>
      <c r="S455" s="200"/>
      <c r="T455" s="200"/>
      <c r="U455" s="200"/>
      <c r="V455" s="200"/>
      <c r="W455" s="200"/>
      <c r="X455" s="250"/>
      <c r="Y455" s="200"/>
      <c r="Z455" s="200"/>
      <c r="AA455" s="200"/>
      <c r="AB455" s="200"/>
      <c r="AC455" s="200"/>
      <c r="AD455" s="200"/>
      <c r="AE455" s="200"/>
    </row>
    <row r="456" spans="2:31" ht="15.9" customHeight="1">
      <c r="B456" s="200"/>
      <c r="C456" s="250"/>
      <c r="D456" s="200"/>
      <c r="E456" s="200"/>
      <c r="F456" s="250"/>
      <c r="G456" s="200"/>
      <c r="H456" s="200"/>
      <c r="I456" s="200"/>
      <c r="J456" s="200"/>
      <c r="K456" s="200"/>
      <c r="L456" s="200"/>
      <c r="M456" s="200"/>
      <c r="N456" s="200"/>
      <c r="O456" s="200"/>
      <c r="P456" s="200"/>
      <c r="Q456" s="200"/>
      <c r="R456" s="200"/>
      <c r="S456" s="200"/>
      <c r="T456" s="200"/>
      <c r="U456" s="200"/>
      <c r="V456" s="200"/>
      <c r="W456" s="200"/>
      <c r="X456" s="250"/>
      <c r="Y456" s="200"/>
      <c r="Z456" s="200"/>
      <c r="AA456" s="200"/>
      <c r="AB456" s="200"/>
      <c r="AC456" s="200"/>
      <c r="AD456" s="200"/>
      <c r="AE456" s="200"/>
    </row>
    <row r="457" spans="2:31" ht="15.9" customHeight="1">
      <c r="B457" s="200"/>
      <c r="C457" s="250"/>
      <c r="D457" s="200"/>
      <c r="E457" s="200"/>
      <c r="F457" s="250"/>
      <c r="G457" s="200"/>
      <c r="H457" s="200"/>
      <c r="I457" s="200"/>
      <c r="J457" s="200"/>
      <c r="K457" s="200"/>
      <c r="L457" s="200"/>
      <c r="M457" s="200"/>
      <c r="N457" s="200"/>
      <c r="O457" s="200"/>
      <c r="P457" s="200"/>
      <c r="Q457" s="200"/>
      <c r="R457" s="200"/>
      <c r="S457" s="200"/>
      <c r="T457" s="200"/>
      <c r="U457" s="200"/>
      <c r="V457" s="200"/>
      <c r="W457" s="200"/>
      <c r="X457" s="250"/>
      <c r="Y457" s="200"/>
      <c r="Z457" s="200"/>
      <c r="AA457" s="200"/>
      <c r="AB457" s="200"/>
      <c r="AC457" s="200"/>
      <c r="AD457" s="200"/>
      <c r="AE457" s="200"/>
    </row>
    <row r="458" spans="2:31" ht="15.9" customHeight="1">
      <c r="B458" s="200"/>
      <c r="C458" s="250"/>
      <c r="D458" s="200"/>
      <c r="E458" s="200"/>
      <c r="F458" s="250"/>
      <c r="G458" s="200"/>
      <c r="H458" s="200"/>
      <c r="I458" s="200"/>
      <c r="J458" s="200"/>
      <c r="K458" s="200"/>
      <c r="L458" s="200"/>
      <c r="M458" s="200"/>
      <c r="N458" s="200"/>
      <c r="O458" s="200"/>
      <c r="P458" s="200"/>
      <c r="Q458" s="200"/>
      <c r="R458" s="200"/>
      <c r="S458" s="200"/>
      <c r="T458" s="200"/>
      <c r="U458" s="200"/>
      <c r="V458" s="200"/>
      <c r="W458" s="200"/>
      <c r="X458" s="250"/>
      <c r="Y458" s="200"/>
      <c r="Z458" s="200"/>
      <c r="AA458" s="200"/>
      <c r="AB458" s="200"/>
      <c r="AC458" s="200"/>
      <c r="AD458" s="200"/>
      <c r="AE458" s="200"/>
    </row>
    <row r="459" spans="2:31" ht="15.9" customHeight="1">
      <c r="B459" s="200"/>
      <c r="C459" s="250"/>
      <c r="D459" s="200"/>
      <c r="E459" s="200"/>
      <c r="F459" s="250"/>
      <c r="G459" s="200"/>
      <c r="H459" s="200"/>
      <c r="I459" s="200"/>
      <c r="J459" s="200"/>
      <c r="K459" s="200"/>
      <c r="L459" s="200"/>
      <c r="M459" s="200"/>
      <c r="N459" s="200"/>
      <c r="O459" s="200"/>
      <c r="P459" s="200"/>
      <c r="Q459" s="200"/>
      <c r="R459" s="200"/>
      <c r="S459" s="200"/>
      <c r="T459" s="200"/>
      <c r="U459" s="200"/>
      <c r="V459" s="200"/>
      <c r="W459" s="200"/>
      <c r="X459" s="250"/>
      <c r="Y459" s="200"/>
      <c r="Z459" s="200"/>
      <c r="AA459" s="200"/>
      <c r="AB459" s="200"/>
      <c r="AC459" s="200"/>
      <c r="AD459" s="200"/>
      <c r="AE459" s="200"/>
    </row>
    <row r="460" spans="2:31" ht="15.9" customHeight="1">
      <c r="B460" s="200"/>
      <c r="C460" s="250"/>
      <c r="D460" s="200"/>
      <c r="E460" s="200"/>
      <c r="F460" s="250"/>
      <c r="G460" s="200"/>
      <c r="H460" s="200"/>
      <c r="I460" s="200"/>
      <c r="J460" s="200"/>
      <c r="K460" s="200"/>
      <c r="L460" s="200"/>
      <c r="M460" s="200"/>
      <c r="N460" s="200"/>
      <c r="O460" s="200"/>
      <c r="P460" s="200"/>
      <c r="Q460" s="200"/>
      <c r="R460" s="200"/>
      <c r="S460" s="200"/>
      <c r="T460" s="200"/>
      <c r="U460" s="200"/>
      <c r="V460" s="200"/>
      <c r="W460" s="200"/>
      <c r="X460" s="250"/>
      <c r="Y460" s="200"/>
      <c r="Z460" s="200"/>
      <c r="AA460" s="200"/>
      <c r="AB460" s="200"/>
      <c r="AC460" s="200"/>
      <c r="AD460" s="200"/>
      <c r="AE460" s="200"/>
    </row>
  </sheetData>
  <mergeCells count="28">
    <mergeCell ref="T1:X1"/>
    <mergeCell ref="D2:D6"/>
    <mergeCell ref="E2:E6"/>
    <mergeCell ref="F2:F6"/>
    <mergeCell ref="G2:L2"/>
    <mergeCell ref="M2:O2"/>
    <mergeCell ref="P2:P5"/>
    <mergeCell ref="Q2:Q5"/>
    <mergeCell ref="R2:R5"/>
    <mergeCell ref="S2:S5"/>
    <mergeCell ref="G3:H3"/>
    <mergeCell ref="I3:J3"/>
    <mergeCell ref="K3:L3"/>
    <mergeCell ref="M3:N3"/>
    <mergeCell ref="O3:O5"/>
    <mergeCell ref="T2:T5"/>
    <mergeCell ref="U2:U5"/>
    <mergeCell ref="V2:V5"/>
    <mergeCell ref="W2:W5"/>
    <mergeCell ref="X2:X12"/>
    <mergeCell ref="M4:M5"/>
    <mergeCell ref="N4:N5"/>
    <mergeCell ref="G4:G5"/>
    <mergeCell ref="H4:H5"/>
    <mergeCell ref="I4:I5"/>
    <mergeCell ref="J4:J5"/>
    <mergeCell ref="K4:K5"/>
    <mergeCell ref="L4:L5"/>
  </mergeCells>
  <phoneticPr fontId="2"/>
  <printOptions horizontalCentered="1"/>
  <pageMargins left="0.35433070866141736" right="0.31496062992125984" top="0.98425196850393704" bottom="0.59055118110236227" header="0.51181102362204722" footer="0.51181102362204722"/>
  <pageSetup paperSize="9" scale="56" orientation="portrait" r:id="rId1"/>
  <headerFooter alignWithMargins="0"/>
  <colBreaks count="1" manualBreakCount="1">
    <brk id="15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1906-0887-4CDF-BDCE-164610BDF5D6}">
  <sheetPr>
    <tabColor theme="4"/>
  </sheetPr>
  <dimension ref="B1:AD56"/>
  <sheetViews>
    <sheetView showGridLines="0" view="pageBreakPreview" zoomScaleNormal="80" zoomScaleSheetLayoutView="100" workbookViewId="0">
      <pane xSplit="3" ySplit="6" topLeftCell="D7" activePane="bottomRight" state="frozen"/>
      <selection activeCell="F29" sqref="F29"/>
      <selection pane="topRight" activeCell="F29" sqref="F29"/>
      <selection pane="bottomLeft" activeCell="F29" sqref="F29"/>
      <selection pane="bottomRight" activeCell="B1" sqref="B1"/>
    </sheetView>
  </sheetViews>
  <sheetFormatPr defaultColWidth="10.59765625" defaultRowHeight="15.9" customHeight="1"/>
  <cols>
    <col min="1" max="1" width="2" style="200" customWidth="1"/>
    <col min="2" max="2" width="13.59765625" style="200" customWidth="1"/>
    <col min="3" max="3" width="10.59765625" style="250" customWidth="1"/>
    <col min="4" max="7" width="12.59765625" style="200" customWidth="1"/>
    <col min="8" max="8" width="15.09765625" style="200" bestFit="1" customWidth="1"/>
    <col min="9" max="13" width="12.59765625" style="200" customWidth="1"/>
    <col min="14" max="14" width="12.09765625" style="200" customWidth="1"/>
    <col min="15" max="15" width="11.59765625" style="200" customWidth="1"/>
    <col min="16" max="16" width="11.5" style="200" customWidth="1"/>
    <col min="17" max="17" width="12.59765625" style="200" customWidth="1"/>
    <col min="18" max="18" width="11" style="200" customWidth="1"/>
    <col min="19" max="19" width="12.69921875" style="200" customWidth="1"/>
    <col min="20" max="20" width="5.59765625" style="250" customWidth="1"/>
    <col min="21" max="21" width="2.5" style="200" customWidth="1"/>
    <col min="22" max="22" width="10.59765625" style="200" customWidth="1"/>
    <col min="23" max="23" width="14.59765625" style="200" customWidth="1"/>
    <col min="24" max="24" width="16.09765625" style="200" customWidth="1"/>
    <col min="25" max="25" width="12.69921875" style="254" bestFit="1" customWidth="1"/>
    <col min="26" max="29" width="10.59765625" style="200" customWidth="1"/>
    <col min="30" max="30" width="10.59765625" style="255" customWidth="1"/>
    <col min="31" max="256" width="10.59765625" style="200"/>
    <col min="257" max="257" width="2" style="200" customWidth="1"/>
    <col min="258" max="258" width="13.59765625" style="200" customWidth="1"/>
    <col min="259" max="259" width="10.59765625" style="200"/>
    <col min="260" max="263" width="12.59765625" style="200" customWidth="1"/>
    <col min="264" max="264" width="15.09765625" style="200" bestFit="1" customWidth="1"/>
    <col min="265" max="269" width="12.59765625" style="200" customWidth="1"/>
    <col min="270" max="270" width="12.09765625" style="200" customWidth="1"/>
    <col min="271" max="271" width="11.59765625" style="200" customWidth="1"/>
    <col min="272" max="272" width="11.5" style="200" customWidth="1"/>
    <col min="273" max="273" width="12.59765625" style="200" customWidth="1"/>
    <col min="274" max="274" width="11" style="200" customWidth="1"/>
    <col min="275" max="275" width="12.69921875" style="200" customWidth="1"/>
    <col min="276" max="276" width="5.59765625" style="200" customWidth="1"/>
    <col min="277" max="277" width="2.5" style="200" customWidth="1"/>
    <col min="278" max="278" width="10.59765625" style="200"/>
    <col min="279" max="279" width="14.59765625" style="200" customWidth="1"/>
    <col min="280" max="280" width="16.09765625" style="200" customWidth="1"/>
    <col min="281" max="281" width="12.69921875" style="200" bestFit="1" customWidth="1"/>
    <col min="282" max="512" width="10.59765625" style="200"/>
    <col min="513" max="513" width="2" style="200" customWidth="1"/>
    <col min="514" max="514" width="13.59765625" style="200" customWidth="1"/>
    <col min="515" max="515" width="10.59765625" style="200"/>
    <col min="516" max="519" width="12.59765625" style="200" customWidth="1"/>
    <col min="520" max="520" width="15.09765625" style="200" bestFit="1" customWidth="1"/>
    <col min="521" max="525" width="12.59765625" style="200" customWidth="1"/>
    <col min="526" max="526" width="12.09765625" style="200" customWidth="1"/>
    <col min="527" max="527" width="11.59765625" style="200" customWidth="1"/>
    <col min="528" max="528" width="11.5" style="200" customWidth="1"/>
    <col min="529" max="529" width="12.59765625" style="200" customWidth="1"/>
    <col min="530" max="530" width="11" style="200" customWidth="1"/>
    <col min="531" max="531" width="12.69921875" style="200" customWidth="1"/>
    <col min="532" max="532" width="5.59765625" style="200" customWidth="1"/>
    <col min="533" max="533" width="2.5" style="200" customWidth="1"/>
    <col min="534" max="534" width="10.59765625" style="200"/>
    <col min="535" max="535" width="14.59765625" style="200" customWidth="1"/>
    <col min="536" max="536" width="16.09765625" style="200" customWidth="1"/>
    <col min="537" max="537" width="12.69921875" style="200" bestFit="1" customWidth="1"/>
    <col min="538" max="768" width="10.59765625" style="200"/>
    <col min="769" max="769" width="2" style="200" customWidth="1"/>
    <col min="770" max="770" width="13.59765625" style="200" customWidth="1"/>
    <col min="771" max="771" width="10.59765625" style="200"/>
    <col min="772" max="775" width="12.59765625" style="200" customWidth="1"/>
    <col min="776" max="776" width="15.09765625" style="200" bestFit="1" customWidth="1"/>
    <col min="777" max="781" width="12.59765625" style="200" customWidth="1"/>
    <col min="782" max="782" width="12.09765625" style="200" customWidth="1"/>
    <col min="783" max="783" width="11.59765625" style="200" customWidth="1"/>
    <col min="784" max="784" width="11.5" style="200" customWidth="1"/>
    <col min="785" max="785" width="12.59765625" style="200" customWidth="1"/>
    <col min="786" max="786" width="11" style="200" customWidth="1"/>
    <col min="787" max="787" width="12.69921875" style="200" customWidth="1"/>
    <col min="788" max="788" width="5.59765625" style="200" customWidth="1"/>
    <col min="789" max="789" width="2.5" style="200" customWidth="1"/>
    <col min="790" max="790" width="10.59765625" style="200"/>
    <col min="791" max="791" width="14.59765625" style="200" customWidth="1"/>
    <col min="792" max="792" width="16.09765625" style="200" customWidth="1"/>
    <col min="793" max="793" width="12.69921875" style="200" bestFit="1" customWidth="1"/>
    <col min="794" max="1024" width="10.59765625" style="200"/>
    <col min="1025" max="1025" width="2" style="200" customWidth="1"/>
    <col min="1026" max="1026" width="13.59765625" style="200" customWidth="1"/>
    <col min="1027" max="1027" width="10.59765625" style="200"/>
    <col min="1028" max="1031" width="12.59765625" style="200" customWidth="1"/>
    <col min="1032" max="1032" width="15.09765625" style="200" bestFit="1" customWidth="1"/>
    <col min="1033" max="1037" width="12.59765625" style="200" customWidth="1"/>
    <col min="1038" max="1038" width="12.09765625" style="200" customWidth="1"/>
    <col min="1039" max="1039" width="11.59765625" style="200" customWidth="1"/>
    <col min="1040" max="1040" width="11.5" style="200" customWidth="1"/>
    <col min="1041" max="1041" width="12.59765625" style="200" customWidth="1"/>
    <col min="1042" max="1042" width="11" style="200" customWidth="1"/>
    <col min="1043" max="1043" width="12.69921875" style="200" customWidth="1"/>
    <col min="1044" max="1044" width="5.59765625" style="200" customWidth="1"/>
    <col min="1045" max="1045" width="2.5" style="200" customWidth="1"/>
    <col min="1046" max="1046" width="10.59765625" style="200"/>
    <col min="1047" max="1047" width="14.59765625" style="200" customWidth="1"/>
    <col min="1048" max="1048" width="16.09765625" style="200" customWidth="1"/>
    <col min="1049" max="1049" width="12.69921875" style="200" bestFit="1" customWidth="1"/>
    <col min="1050" max="1280" width="10.59765625" style="200"/>
    <col min="1281" max="1281" width="2" style="200" customWidth="1"/>
    <col min="1282" max="1282" width="13.59765625" style="200" customWidth="1"/>
    <col min="1283" max="1283" width="10.59765625" style="200"/>
    <col min="1284" max="1287" width="12.59765625" style="200" customWidth="1"/>
    <col min="1288" max="1288" width="15.09765625" style="200" bestFit="1" customWidth="1"/>
    <col min="1289" max="1293" width="12.59765625" style="200" customWidth="1"/>
    <col min="1294" max="1294" width="12.09765625" style="200" customWidth="1"/>
    <col min="1295" max="1295" width="11.59765625" style="200" customWidth="1"/>
    <col min="1296" max="1296" width="11.5" style="200" customWidth="1"/>
    <col min="1297" max="1297" width="12.59765625" style="200" customWidth="1"/>
    <col min="1298" max="1298" width="11" style="200" customWidth="1"/>
    <col min="1299" max="1299" width="12.69921875" style="200" customWidth="1"/>
    <col min="1300" max="1300" width="5.59765625" style="200" customWidth="1"/>
    <col min="1301" max="1301" width="2.5" style="200" customWidth="1"/>
    <col min="1302" max="1302" width="10.59765625" style="200"/>
    <col min="1303" max="1303" width="14.59765625" style="200" customWidth="1"/>
    <col min="1304" max="1304" width="16.09765625" style="200" customWidth="1"/>
    <col min="1305" max="1305" width="12.69921875" style="200" bestFit="1" customWidth="1"/>
    <col min="1306" max="1536" width="10.59765625" style="200"/>
    <col min="1537" max="1537" width="2" style="200" customWidth="1"/>
    <col min="1538" max="1538" width="13.59765625" style="200" customWidth="1"/>
    <col min="1539" max="1539" width="10.59765625" style="200"/>
    <col min="1540" max="1543" width="12.59765625" style="200" customWidth="1"/>
    <col min="1544" max="1544" width="15.09765625" style="200" bestFit="1" customWidth="1"/>
    <col min="1545" max="1549" width="12.59765625" style="200" customWidth="1"/>
    <col min="1550" max="1550" width="12.09765625" style="200" customWidth="1"/>
    <col min="1551" max="1551" width="11.59765625" style="200" customWidth="1"/>
    <col min="1552" max="1552" width="11.5" style="200" customWidth="1"/>
    <col min="1553" max="1553" width="12.59765625" style="200" customWidth="1"/>
    <col min="1554" max="1554" width="11" style="200" customWidth="1"/>
    <col min="1555" max="1555" width="12.69921875" style="200" customWidth="1"/>
    <col min="1556" max="1556" width="5.59765625" style="200" customWidth="1"/>
    <col min="1557" max="1557" width="2.5" style="200" customWidth="1"/>
    <col min="1558" max="1558" width="10.59765625" style="200"/>
    <col min="1559" max="1559" width="14.59765625" style="200" customWidth="1"/>
    <col min="1560" max="1560" width="16.09765625" style="200" customWidth="1"/>
    <col min="1561" max="1561" width="12.69921875" style="200" bestFit="1" customWidth="1"/>
    <col min="1562" max="1792" width="10.59765625" style="200"/>
    <col min="1793" max="1793" width="2" style="200" customWidth="1"/>
    <col min="1794" max="1794" width="13.59765625" style="200" customWidth="1"/>
    <col min="1795" max="1795" width="10.59765625" style="200"/>
    <col min="1796" max="1799" width="12.59765625" style="200" customWidth="1"/>
    <col min="1800" max="1800" width="15.09765625" style="200" bestFit="1" customWidth="1"/>
    <col min="1801" max="1805" width="12.59765625" style="200" customWidth="1"/>
    <col min="1806" max="1806" width="12.09765625" style="200" customWidth="1"/>
    <col min="1807" max="1807" width="11.59765625" style="200" customWidth="1"/>
    <col min="1808" max="1808" width="11.5" style="200" customWidth="1"/>
    <col min="1809" max="1809" width="12.59765625" style="200" customWidth="1"/>
    <col min="1810" max="1810" width="11" style="200" customWidth="1"/>
    <col min="1811" max="1811" width="12.69921875" style="200" customWidth="1"/>
    <col min="1812" max="1812" width="5.59765625" style="200" customWidth="1"/>
    <col min="1813" max="1813" width="2.5" style="200" customWidth="1"/>
    <col min="1814" max="1814" width="10.59765625" style="200"/>
    <col min="1815" max="1815" width="14.59765625" style="200" customWidth="1"/>
    <col min="1816" max="1816" width="16.09765625" style="200" customWidth="1"/>
    <col min="1817" max="1817" width="12.69921875" style="200" bestFit="1" customWidth="1"/>
    <col min="1818" max="2048" width="10.59765625" style="200"/>
    <col min="2049" max="2049" width="2" style="200" customWidth="1"/>
    <col min="2050" max="2050" width="13.59765625" style="200" customWidth="1"/>
    <col min="2051" max="2051" width="10.59765625" style="200"/>
    <col min="2052" max="2055" width="12.59765625" style="200" customWidth="1"/>
    <col min="2056" max="2056" width="15.09765625" style="200" bestFit="1" customWidth="1"/>
    <col min="2057" max="2061" width="12.59765625" style="200" customWidth="1"/>
    <col min="2062" max="2062" width="12.09765625" style="200" customWidth="1"/>
    <col min="2063" max="2063" width="11.59765625" style="200" customWidth="1"/>
    <col min="2064" max="2064" width="11.5" style="200" customWidth="1"/>
    <col min="2065" max="2065" width="12.59765625" style="200" customWidth="1"/>
    <col min="2066" max="2066" width="11" style="200" customWidth="1"/>
    <col min="2067" max="2067" width="12.69921875" style="200" customWidth="1"/>
    <col min="2068" max="2068" width="5.59765625" style="200" customWidth="1"/>
    <col min="2069" max="2069" width="2.5" style="200" customWidth="1"/>
    <col min="2070" max="2070" width="10.59765625" style="200"/>
    <col min="2071" max="2071" width="14.59765625" style="200" customWidth="1"/>
    <col min="2072" max="2072" width="16.09765625" style="200" customWidth="1"/>
    <col min="2073" max="2073" width="12.69921875" style="200" bestFit="1" customWidth="1"/>
    <col min="2074" max="2304" width="10.59765625" style="200"/>
    <col min="2305" max="2305" width="2" style="200" customWidth="1"/>
    <col min="2306" max="2306" width="13.59765625" style="200" customWidth="1"/>
    <col min="2307" max="2307" width="10.59765625" style="200"/>
    <col min="2308" max="2311" width="12.59765625" style="200" customWidth="1"/>
    <col min="2312" max="2312" width="15.09765625" style="200" bestFit="1" customWidth="1"/>
    <col min="2313" max="2317" width="12.59765625" style="200" customWidth="1"/>
    <col min="2318" max="2318" width="12.09765625" style="200" customWidth="1"/>
    <col min="2319" max="2319" width="11.59765625" style="200" customWidth="1"/>
    <col min="2320" max="2320" width="11.5" style="200" customWidth="1"/>
    <col min="2321" max="2321" width="12.59765625" style="200" customWidth="1"/>
    <col min="2322" max="2322" width="11" style="200" customWidth="1"/>
    <col min="2323" max="2323" width="12.69921875" style="200" customWidth="1"/>
    <col min="2324" max="2324" width="5.59765625" style="200" customWidth="1"/>
    <col min="2325" max="2325" width="2.5" style="200" customWidth="1"/>
    <col min="2326" max="2326" width="10.59765625" style="200"/>
    <col min="2327" max="2327" width="14.59765625" style="200" customWidth="1"/>
    <col min="2328" max="2328" width="16.09765625" style="200" customWidth="1"/>
    <col min="2329" max="2329" width="12.69921875" style="200" bestFit="1" customWidth="1"/>
    <col min="2330" max="2560" width="10.59765625" style="200"/>
    <col min="2561" max="2561" width="2" style="200" customWidth="1"/>
    <col min="2562" max="2562" width="13.59765625" style="200" customWidth="1"/>
    <col min="2563" max="2563" width="10.59765625" style="200"/>
    <col min="2564" max="2567" width="12.59765625" style="200" customWidth="1"/>
    <col min="2568" max="2568" width="15.09765625" style="200" bestFit="1" customWidth="1"/>
    <col min="2569" max="2573" width="12.59765625" style="200" customWidth="1"/>
    <col min="2574" max="2574" width="12.09765625" style="200" customWidth="1"/>
    <col min="2575" max="2575" width="11.59765625" style="200" customWidth="1"/>
    <col min="2576" max="2576" width="11.5" style="200" customWidth="1"/>
    <col min="2577" max="2577" width="12.59765625" style="200" customWidth="1"/>
    <col min="2578" max="2578" width="11" style="200" customWidth="1"/>
    <col min="2579" max="2579" width="12.69921875" style="200" customWidth="1"/>
    <col min="2580" max="2580" width="5.59765625" style="200" customWidth="1"/>
    <col min="2581" max="2581" width="2.5" style="200" customWidth="1"/>
    <col min="2582" max="2582" width="10.59765625" style="200"/>
    <col min="2583" max="2583" width="14.59765625" style="200" customWidth="1"/>
    <col min="2584" max="2584" width="16.09765625" style="200" customWidth="1"/>
    <col min="2585" max="2585" width="12.69921875" style="200" bestFit="1" customWidth="1"/>
    <col min="2586" max="2816" width="10.59765625" style="200"/>
    <col min="2817" max="2817" width="2" style="200" customWidth="1"/>
    <col min="2818" max="2818" width="13.59765625" style="200" customWidth="1"/>
    <col min="2819" max="2819" width="10.59765625" style="200"/>
    <col min="2820" max="2823" width="12.59765625" style="200" customWidth="1"/>
    <col min="2824" max="2824" width="15.09765625" style="200" bestFit="1" customWidth="1"/>
    <col min="2825" max="2829" width="12.59765625" style="200" customWidth="1"/>
    <col min="2830" max="2830" width="12.09765625" style="200" customWidth="1"/>
    <col min="2831" max="2831" width="11.59765625" style="200" customWidth="1"/>
    <col min="2832" max="2832" width="11.5" style="200" customWidth="1"/>
    <col min="2833" max="2833" width="12.59765625" style="200" customWidth="1"/>
    <col min="2834" max="2834" width="11" style="200" customWidth="1"/>
    <col min="2835" max="2835" width="12.69921875" style="200" customWidth="1"/>
    <col min="2836" max="2836" width="5.59765625" style="200" customWidth="1"/>
    <col min="2837" max="2837" width="2.5" style="200" customWidth="1"/>
    <col min="2838" max="2838" width="10.59765625" style="200"/>
    <col min="2839" max="2839" width="14.59765625" style="200" customWidth="1"/>
    <col min="2840" max="2840" width="16.09765625" style="200" customWidth="1"/>
    <col min="2841" max="2841" width="12.69921875" style="200" bestFit="1" customWidth="1"/>
    <col min="2842" max="3072" width="10.59765625" style="200"/>
    <col min="3073" max="3073" width="2" style="200" customWidth="1"/>
    <col min="3074" max="3074" width="13.59765625" style="200" customWidth="1"/>
    <col min="3075" max="3075" width="10.59765625" style="200"/>
    <col min="3076" max="3079" width="12.59765625" style="200" customWidth="1"/>
    <col min="3080" max="3080" width="15.09765625" style="200" bestFit="1" customWidth="1"/>
    <col min="3081" max="3085" width="12.59765625" style="200" customWidth="1"/>
    <col min="3086" max="3086" width="12.09765625" style="200" customWidth="1"/>
    <col min="3087" max="3087" width="11.59765625" style="200" customWidth="1"/>
    <col min="3088" max="3088" width="11.5" style="200" customWidth="1"/>
    <col min="3089" max="3089" width="12.59765625" style="200" customWidth="1"/>
    <col min="3090" max="3090" width="11" style="200" customWidth="1"/>
    <col min="3091" max="3091" width="12.69921875" style="200" customWidth="1"/>
    <col min="3092" max="3092" width="5.59765625" style="200" customWidth="1"/>
    <col min="3093" max="3093" width="2.5" style="200" customWidth="1"/>
    <col min="3094" max="3094" width="10.59765625" style="200"/>
    <col min="3095" max="3095" width="14.59765625" style="200" customWidth="1"/>
    <col min="3096" max="3096" width="16.09765625" style="200" customWidth="1"/>
    <col min="3097" max="3097" width="12.69921875" style="200" bestFit="1" customWidth="1"/>
    <col min="3098" max="3328" width="10.59765625" style="200"/>
    <col min="3329" max="3329" width="2" style="200" customWidth="1"/>
    <col min="3330" max="3330" width="13.59765625" style="200" customWidth="1"/>
    <col min="3331" max="3331" width="10.59765625" style="200"/>
    <col min="3332" max="3335" width="12.59765625" style="200" customWidth="1"/>
    <col min="3336" max="3336" width="15.09765625" style="200" bestFit="1" customWidth="1"/>
    <col min="3337" max="3341" width="12.59765625" style="200" customWidth="1"/>
    <col min="3342" max="3342" width="12.09765625" style="200" customWidth="1"/>
    <col min="3343" max="3343" width="11.59765625" style="200" customWidth="1"/>
    <col min="3344" max="3344" width="11.5" style="200" customWidth="1"/>
    <col min="3345" max="3345" width="12.59765625" style="200" customWidth="1"/>
    <col min="3346" max="3346" width="11" style="200" customWidth="1"/>
    <col min="3347" max="3347" width="12.69921875" style="200" customWidth="1"/>
    <col min="3348" max="3348" width="5.59765625" style="200" customWidth="1"/>
    <col min="3349" max="3349" width="2.5" style="200" customWidth="1"/>
    <col min="3350" max="3350" width="10.59765625" style="200"/>
    <col min="3351" max="3351" width="14.59765625" style="200" customWidth="1"/>
    <col min="3352" max="3352" width="16.09765625" style="200" customWidth="1"/>
    <col min="3353" max="3353" width="12.69921875" style="200" bestFit="1" customWidth="1"/>
    <col min="3354" max="3584" width="10.59765625" style="200"/>
    <col min="3585" max="3585" width="2" style="200" customWidth="1"/>
    <col min="3586" max="3586" width="13.59765625" style="200" customWidth="1"/>
    <col min="3587" max="3587" width="10.59765625" style="200"/>
    <col min="3588" max="3591" width="12.59765625" style="200" customWidth="1"/>
    <col min="3592" max="3592" width="15.09765625" style="200" bestFit="1" customWidth="1"/>
    <col min="3593" max="3597" width="12.59765625" style="200" customWidth="1"/>
    <col min="3598" max="3598" width="12.09765625" style="200" customWidth="1"/>
    <col min="3599" max="3599" width="11.59765625" style="200" customWidth="1"/>
    <col min="3600" max="3600" width="11.5" style="200" customWidth="1"/>
    <col min="3601" max="3601" width="12.59765625" style="200" customWidth="1"/>
    <col min="3602" max="3602" width="11" style="200" customWidth="1"/>
    <col min="3603" max="3603" width="12.69921875" style="200" customWidth="1"/>
    <col min="3604" max="3604" width="5.59765625" style="200" customWidth="1"/>
    <col min="3605" max="3605" width="2.5" style="200" customWidth="1"/>
    <col min="3606" max="3606" width="10.59765625" style="200"/>
    <col min="3607" max="3607" width="14.59765625" style="200" customWidth="1"/>
    <col min="3608" max="3608" width="16.09765625" style="200" customWidth="1"/>
    <col min="3609" max="3609" width="12.69921875" style="200" bestFit="1" customWidth="1"/>
    <col min="3610" max="3840" width="10.59765625" style="200"/>
    <col min="3841" max="3841" width="2" style="200" customWidth="1"/>
    <col min="3842" max="3842" width="13.59765625" style="200" customWidth="1"/>
    <col min="3843" max="3843" width="10.59765625" style="200"/>
    <col min="3844" max="3847" width="12.59765625" style="200" customWidth="1"/>
    <col min="3848" max="3848" width="15.09765625" style="200" bestFit="1" customWidth="1"/>
    <col min="3849" max="3853" width="12.59765625" style="200" customWidth="1"/>
    <col min="3854" max="3854" width="12.09765625" style="200" customWidth="1"/>
    <col min="3855" max="3855" width="11.59765625" style="200" customWidth="1"/>
    <col min="3856" max="3856" width="11.5" style="200" customWidth="1"/>
    <col min="3857" max="3857" width="12.59765625" style="200" customWidth="1"/>
    <col min="3858" max="3858" width="11" style="200" customWidth="1"/>
    <col min="3859" max="3859" width="12.69921875" style="200" customWidth="1"/>
    <col min="3860" max="3860" width="5.59765625" style="200" customWidth="1"/>
    <col min="3861" max="3861" width="2.5" style="200" customWidth="1"/>
    <col min="3862" max="3862" width="10.59765625" style="200"/>
    <col min="3863" max="3863" width="14.59765625" style="200" customWidth="1"/>
    <col min="3864" max="3864" width="16.09765625" style="200" customWidth="1"/>
    <col min="3865" max="3865" width="12.69921875" style="200" bestFit="1" customWidth="1"/>
    <col min="3866" max="4096" width="10.59765625" style="200"/>
    <col min="4097" max="4097" width="2" style="200" customWidth="1"/>
    <col min="4098" max="4098" width="13.59765625" style="200" customWidth="1"/>
    <col min="4099" max="4099" width="10.59765625" style="200"/>
    <col min="4100" max="4103" width="12.59765625" style="200" customWidth="1"/>
    <col min="4104" max="4104" width="15.09765625" style="200" bestFit="1" customWidth="1"/>
    <col min="4105" max="4109" width="12.59765625" style="200" customWidth="1"/>
    <col min="4110" max="4110" width="12.09765625" style="200" customWidth="1"/>
    <col min="4111" max="4111" width="11.59765625" style="200" customWidth="1"/>
    <col min="4112" max="4112" width="11.5" style="200" customWidth="1"/>
    <col min="4113" max="4113" width="12.59765625" style="200" customWidth="1"/>
    <col min="4114" max="4114" width="11" style="200" customWidth="1"/>
    <col min="4115" max="4115" width="12.69921875" style="200" customWidth="1"/>
    <col min="4116" max="4116" width="5.59765625" style="200" customWidth="1"/>
    <col min="4117" max="4117" width="2.5" style="200" customWidth="1"/>
    <col min="4118" max="4118" width="10.59765625" style="200"/>
    <col min="4119" max="4119" width="14.59765625" style="200" customWidth="1"/>
    <col min="4120" max="4120" width="16.09765625" style="200" customWidth="1"/>
    <col min="4121" max="4121" width="12.69921875" style="200" bestFit="1" customWidth="1"/>
    <col min="4122" max="4352" width="10.59765625" style="200"/>
    <col min="4353" max="4353" width="2" style="200" customWidth="1"/>
    <col min="4354" max="4354" width="13.59765625" style="200" customWidth="1"/>
    <col min="4355" max="4355" width="10.59765625" style="200"/>
    <col min="4356" max="4359" width="12.59765625" style="200" customWidth="1"/>
    <col min="4360" max="4360" width="15.09765625" style="200" bestFit="1" customWidth="1"/>
    <col min="4361" max="4365" width="12.59765625" style="200" customWidth="1"/>
    <col min="4366" max="4366" width="12.09765625" style="200" customWidth="1"/>
    <col min="4367" max="4367" width="11.59765625" style="200" customWidth="1"/>
    <col min="4368" max="4368" width="11.5" style="200" customWidth="1"/>
    <col min="4369" max="4369" width="12.59765625" style="200" customWidth="1"/>
    <col min="4370" max="4370" width="11" style="200" customWidth="1"/>
    <col min="4371" max="4371" width="12.69921875" style="200" customWidth="1"/>
    <col min="4372" max="4372" width="5.59765625" style="200" customWidth="1"/>
    <col min="4373" max="4373" width="2.5" style="200" customWidth="1"/>
    <col min="4374" max="4374" width="10.59765625" style="200"/>
    <col min="4375" max="4375" width="14.59765625" style="200" customWidth="1"/>
    <col min="4376" max="4376" width="16.09765625" style="200" customWidth="1"/>
    <col min="4377" max="4377" width="12.69921875" style="200" bestFit="1" customWidth="1"/>
    <col min="4378" max="4608" width="10.59765625" style="200"/>
    <col min="4609" max="4609" width="2" style="200" customWidth="1"/>
    <col min="4610" max="4610" width="13.59765625" style="200" customWidth="1"/>
    <col min="4611" max="4611" width="10.59765625" style="200"/>
    <col min="4612" max="4615" width="12.59765625" style="200" customWidth="1"/>
    <col min="4616" max="4616" width="15.09765625" style="200" bestFit="1" customWidth="1"/>
    <col min="4617" max="4621" width="12.59765625" style="200" customWidth="1"/>
    <col min="4622" max="4622" width="12.09765625" style="200" customWidth="1"/>
    <col min="4623" max="4623" width="11.59765625" style="200" customWidth="1"/>
    <col min="4624" max="4624" width="11.5" style="200" customWidth="1"/>
    <col min="4625" max="4625" width="12.59765625" style="200" customWidth="1"/>
    <col min="4626" max="4626" width="11" style="200" customWidth="1"/>
    <col min="4627" max="4627" width="12.69921875" style="200" customWidth="1"/>
    <col min="4628" max="4628" width="5.59765625" style="200" customWidth="1"/>
    <col min="4629" max="4629" width="2.5" style="200" customWidth="1"/>
    <col min="4630" max="4630" width="10.59765625" style="200"/>
    <col min="4631" max="4631" width="14.59765625" style="200" customWidth="1"/>
    <col min="4632" max="4632" width="16.09765625" style="200" customWidth="1"/>
    <col min="4633" max="4633" width="12.69921875" style="200" bestFit="1" customWidth="1"/>
    <col min="4634" max="4864" width="10.59765625" style="200"/>
    <col min="4865" max="4865" width="2" style="200" customWidth="1"/>
    <col min="4866" max="4866" width="13.59765625" style="200" customWidth="1"/>
    <col min="4867" max="4867" width="10.59765625" style="200"/>
    <col min="4868" max="4871" width="12.59765625" style="200" customWidth="1"/>
    <col min="4872" max="4872" width="15.09765625" style="200" bestFit="1" customWidth="1"/>
    <col min="4873" max="4877" width="12.59765625" style="200" customWidth="1"/>
    <col min="4878" max="4878" width="12.09765625" style="200" customWidth="1"/>
    <col min="4879" max="4879" width="11.59765625" style="200" customWidth="1"/>
    <col min="4880" max="4880" width="11.5" style="200" customWidth="1"/>
    <col min="4881" max="4881" width="12.59765625" style="200" customWidth="1"/>
    <col min="4882" max="4882" width="11" style="200" customWidth="1"/>
    <col min="4883" max="4883" width="12.69921875" style="200" customWidth="1"/>
    <col min="4884" max="4884" width="5.59765625" style="200" customWidth="1"/>
    <col min="4885" max="4885" width="2.5" style="200" customWidth="1"/>
    <col min="4886" max="4886" width="10.59765625" style="200"/>
    <col min="4887" max="4887" width="14.59765625" style="200" customWidth="1"/>
    <col min="4888" max="4888" width="16.09765625" style="200" customWidth="1"/>
    <col min="4889" max="4889" width="12.69921875" style="200" bestFit="1" customWidth="1"/>
    <col min="4890" max="5120" width="10.59765625" style="200"/>
    <col min="5121" max="5121" width="2" style="200" customWidth="1"/>
    <col min="5122" max="5122" width="13.59765625" style="200" customWidth="1"/>
    <col min="5123" max="5123" width="10.59765625" style="200"/>
    <col min="5124" max="5127" width="12.59765625" style="200" customWidth="1"/>
    <col min="5128" max="5128" width="15.09765625" style="200" bestFit="1" customWidth="1"/>
    <col min="5129" max="5133" width="12.59765625" style="200" customWidth="1"/>
    <col min="5134" max="5134" width="12.09765625" style="200" customWidth="1"/>
    <col min="5135" max="5135" width="11.59765625" style="200" customWidth="1"/>
    <col min="5136" max="5136" width="11.5" style="200" customWidth="1"/>
    <col min="5137" max="5137" width="12.59765625" style="200" customWidth="1"/>
    <col min="5138" max="5138" width="11" style="200" customWidth="1"/>
    <col min="5139" max="5139" width="12.69921875" style="200" customWidth="1"/>
    <col min="5140" max="5140" width="5.59765625" style="200" customWidth="1"/>
    <col min="5141" max="5141" width="2.5" style="200" customWidth="1"/>
    <col min="5142" max="5142" width="10.59765625" style="200"/>
    <col min="5143" max="5143" width="14.59765625" style="200" customWidth="1"/>
    <col min="5144" max="5144" width="16.09765625" style="200" customWidth="1"/>
    <col min="5145" max="5145" width="12.69921875" style="200" bestFit="1" customWidth="1"/>
    <col min="5146" max="5376" width="10.59765625" style="200"/>
    <col min="5377" max="5377" width="2" style="200" customWidth="1"/>
    <col min="5378" max="5378" width="13.59765625" style="200" customWidth="1"/>
    <col min="5379" max="5379" width="10.59765625" style="200"/>
    <col min="5380" max="5383" width="12.59765625" style="200" customWidth="1"/>
    <col min="5384" max="5384" width="15.09765625" style="200" bestFit="1" customWidth="1"/>
    <col min="5385" max="5389" width="12.59765625" style="200" customWidth="1"/>
    <col min="5390" max="5390" width="12.09765625" style="200" customWidth="1"/>
    <col min="5391" max="5391" width="11.59765625" style="200" customWidth="1"/>
    <col min="5392" max="5392" width="11.5" style="200" customWidth="1"/>
    <col min="5393" max="5393" width="12.59765625" style="200" customWidth="1"/>
    <col min="5394" max="5394" width="11" style="200" customWidth="1"/>
    <col min="5395" max="5395" width="12.69921875" style="200" customWidth="1"/>
    <col min="5396" max="5396" width="5.59765625" style="200" customWidth="1"/>
    <col min="5397" max="5397" width="2.5" style="200" customWidth="1"/>
    <col min="5398" max="5398" width="10.59765625" style="200"/>
    <col min="5399" max="5399" width="14.59765625" style="200" customWidth="1"/>
    <col min="5400" max="5400" width="16.09765625" style="200" customWidth="1"/>
    <col min="5401" max="5401" width="12.69921875" style="200" bestFit="1" customWidth="1"/>
    <col min="5402" max="5632" width="10.59765625" style="200"/>
    <col min="5633" max="5633" width="2" style="200" customWidth="1"/>
    <col min="5634" max="5634" width="13.59765625" style="200" customWidth="1"/>
    <col min="5635" max="5635" width="10.59765625" style="200"/>
    <col min="5636" max="5639" width="12.59765625" style="200" customWidth="1"/>
    <col min="5640" max="5640" width="15.09765625" style="200" bestFit="1" customWidth="1"/>
    <col min="5641" max="5645" width="12.59765625" style="200" customWidth="1"/>
    <col min="5646" max="5646" width="12.09765625" style="200" customWidth="1"/>
    <col min="5647" max="5647" width="11.59765625" style="200" customWidth="1"/>
    <col min="5648" max="5648" width="11.5" style="200" customWidth="1"/>
    <col min="5649" max="5649" width="12.59765625" style="200" customWidth="1"/>
    <col min="5650" max="5650" width="11" style="200" customWidth="1"/>
    <col min="5651" max="5651" width="12.69921875" style="200" customWidth="1"/>
    <col min="5652" max="5652" width="5.59765625" style="200" customWidth="1"/>
    <col min="5653" max="5653" width="2.5" style="200" customWidth="1"/>
    <col min="5654" max="5654" width="10.59765625" style="200"/>
    <col min="5655" max="5655" width="14.59765625" style="200" customWidth="1"/>
    <col min="5656" max="5656" width="16.09765625" style="200" customWidth="1"/>
    <col min="5657" max="5657" width="12.69921875" style="200" bestFit="1" customWidth="1"/>
    <col min="5658" max="5888" width="10.59765625" style="200"/>
    <col min="5889" max="5889" width="2" style="200" customWidth="1"/>
    <col min="5890" max="5890" width="13.59765625" style="200" customWidth="1"/>
    <col min="5891" max="5891" width="10.59765625" style="200"/>
    <col min="5892" max="5895" width="12.59765625" style="200" customWidth="1"/>
    <col min="5896" max="5896" width="15.09765625" style="200" bestFit="1" customWidth="1"/>
    <col min="5897" max="5901" width="12.59765625" style="200" customWidth="1"/>
    <col min="5902" max="5902" width="12.09765625" style="200" customWidth="1"/>
    <col min="5903" max="5903" width="11.59765625" style="200" customWidth="1"/>
    <col min="5904" max="5904" width="11.5" style="200" customWidth="1"/>
    <col min="5905" max="5905" width="12.59765625" style="200" customWidth="1"/>
    <col min="5906" max="5906" width="11" style="200" customWidth="1"/>
    <col min="5907" max="5907" width="12.69921875" style="200" customWidth="1"/>
    <col min="5908" max="5908" width="5.59765625" style="200" customWidth="1"/>
    <col min="5909" max="5909" width="2.5" style="200" customWidth="1"/>
    <col min="5910" max="5910" width="10.59765625" style="200"/>
    <col min="5911" max="5911" width="14.59765625" style="200" customWidth="1"/>
    <col min="5912" max="5912" width="16.09765625" style="200" customWidth="1"/>
    <col min="5913" max="5913" width="12.69921875" style="200" bestFit="1" customWidth="1"/>
    <col min="5914" max="6144" width="10.59765625" style="200"/>
    <col min="6145" max="6145" width="2" style="200" customWidth="1"/>
    <col min="6146" max="6146" width="13.59765625" style="200" customWidth="1"/>
    <col min="6147" max="6147" width="10.59765625" style="200"/>
    <col min="6148" max="6151" width="12.59765625" style="200" customWidth="1"/>
    <col min="6152" max="6152" width="15.09765625" style="200" bestFit="1" customWidth="1"/>
    <col min="6153" max="6157" width="12.59765625" style="200" customWidth="1"/>
    <col min="6158" max="6158" width="12.09765625" style="200" customWidth="1"/>
    <col min="6159" max="6159" width="11.59765625" style="200" customWidth="1"/>
    <col min="6160" max="6160" width="11.5" style="200" customWidth="1"/>
    <col min="6161" max="6161" width="12.59765625" style="200" customWidth="1"/>
    <col min="6162" max="6162" width="11" style="200" customWidth="1"/>
    <col min="6163" max="6163" width="12.69921875" style="200" customWidth="1"/>
    <col min="6164" max="6164" width="5.59765625" style="200" customWidth="1"/>
    <col min="6165" max="6165" width="2.5" style="200" customWidth="1"/>
    <col min="6166" max="6166" width="10.59765625" style="200"/>
    <col min="6167" max="6167" width="14.59765625" style="200" customWidth="1"/>
    <col min="6168" max="6168" width="16.09765625" style="200" customWidth="1"/>
    <col min="6169" max="6169" width="12.69921875" style="200" bestFit="1" customWidth="1"/>
    <col min="6170" max="6400" width="10.59765625" style="200"/>
    <col min="6401" max="6401" width="2" style="200" customWidth="1"/>
    <col min="6402" max="6402" width="13.59765625" style="200" customWidth="1"/>
    <col min="6403" max="6403" width="10.59765625" style="200"/>
    <col min="6404" max="6407" width="12.59765625" style="200" customWidth="1"/>
    <col min="6408" max="6408" width="15.09765625" style="200" bestFit="1" customWidth="1"/>
    <col min="6409" max="6413" width="12.59765625" style="200" customWidth="1"/>
    <col min="6414" max="6414" width="12.09765625" style="200" customWidth="1"/>
    <col min="6415" max="6415" width="11.59765625" style="200" customWidth="1"/>
    <col min="6416" max="6416" width="11.5" style="200" customWidth="1"/>
    <col min="6417" max="6417" width="12.59765625" style="200" customWidth="1"/>
    <col min="6418" max="6418" width="11" style="200" customWidth="1"/>
    <col min="6419" max="6419" width="12.69921875" style="200" customWidth="1"/>
    <col min="6420" max="6420" width="5.59765625" style="200" customWidth="1"/>
    <col min="6421" max="6421" width="2.5" style="200" customWidth="1"/>
    <col min="6422" max="6422" width="10.59765625" style="200"/>
    <col min="6423" max="6423" width="14.59765625" style="200" customWidth="1"/>
    <col min="6424" max="6424" width="16.09765625" style="200" customWidth="1"/>
    <col min="6425" max="6425" width="12.69921875" style="200" bestFit="1" customWidth="1"/>
    <col min="6426" max="6656" width="10.59765625" style="200"/>
    <col min="6657" max="6657" width="2" style="200" customWidth="1"/>
    <col min="6658" max="6658" width="13.59765625" style="200" customWidth="1"/>
    <col min="6659" max="6659" width="10.59765625" style="200"/>
    <col min="6660" max="6663" width="12.59765625" style="200" customWidth="1"/>
    <col min="6664" max="6664" width="15.09765625" style="200" bestFit="1" customWidth="1"/>
    <col min="6665" max="6669" width="12.59765625" style="200" customWidth="1"/>
    <col min="6670" max="6670" width="12.09765625" style="200" customWidth="1"/>
    <col min="6671" max="6671" width="11.59765625" style="200" customWidth="1"/>
    <col min="6672" max="6672" width="11.5" style="200" customWidth="1"/>
    <col min="6673" max="6673" width="12.59765625" style="200" customWidth="1"/>
    <col min="6674" max="6674" width="11" style="200" customWidth="1"/>
    <col min="6675" max="6675" width="12.69921875" style="200" customWidth="1"/>
    <col min="6676" max="6676" width="5.59765625" style="200" customWidth="1"/>
    <col min="6677" max="6677" width="2.5" style="200" customWidth="1"/>
    <col min="6678" max="6678" width="10.59765625" style="200"/>
    <col min="6679" max="6679" width="14.59765625" style="200" customWidth="1"/>
    <col min="6680" max="6680" width="16.09765625" style="200" customWidth="1"/>
    <col min="6681" max="6681" width="12.69921875" style="200" bestFit="1" customWidth="1"/>
    <col min="6682" max="6912" width="10.59765625" style="200"/>
    <col min="6913" max="6913" width="2" style="200" customWidth="1"/>
    <col min="6914" max="6914" width="13.59765625" style="200" customWidth="1"/>
    <col min="6915" max="6915" width="10.59765625" style="200"/>
    <col min="6916" max="6919" width="12.59765625" style="200" customWidth="1"/>
    <col min="6920" max="6920" width="15.09765625" style="200" bestFit="1" customWidth="1"/>
    <col min="6921" max="6925" width="12.59765625" style="200" customWidth="1"/>
    <col min="6926" max="6926" width="12.09765625" style="200" customWidth="1"/>
    <col min="6927" max="6927" width="11.59765625" style="200" customWidth="1"/>
    <col min="6928" max="6928" width="11.5" style="200" customWidth="1"/>
    <col min="6929" max="6929" width="12.59765625" style="200" customWidth="1"/>
    <col min="6930" max="6930" width="11" style="200" customWidth="1"/>
    <col min="6931" max="6931" width="12.69921875" style="200" customWidth="1"/>
    <col min="6932" max="6932" width="5.59765625" style="200" customWidth="1"/>
    <col min="6933" max="6933" width="2.5" style="200" customWidth="1"/>
    <col min="6934" max="6934" width="10.59765625" style="200"/>
    <col min="6935" max="6935" width="14.59765625" style="200" customWidth="1"/>
    <col min="6936" max="6936" width="16.09765625" style="200" customWidth="1"/>
    <col min="6937" max="6937" width="12.69921875" style="200" bestFit="1" customWidth="1"/>
    <col min="6938" max="7168" width="10.59765625" style="200"/>
    <col min="7169" max="7169" width="2" style="200" customWidth="1"/>
    <col min="7170" max="7170" width="13.59765625" style="200" customWidth="1"/>
    <col min="7171" max="7171" width="10.59765625" style="200"/>
    <col min="7172" max="7175" width="12.59765625" style="200" customWidth="1"/>
    <col min="7176" max="7176" width="15.09765625" style="200" bestFit="1" customWidth="1"/>
    <col min="7177" max="7181" width="12.59765625" style="200" customWidth="1"/>
    <col min="7182" max="7182" width="12.09765625" style="200" customWidth="1"/>
    <col min="7183" max="7183" width="11.59765625" style="200" customWidth="1"/>
    <col min="7184" max="7184" width="11.5" style="200" customWidth="1"/>
    <col min="7185" max="7185" width="12.59765625" style="200" customWidth="1"/>
    <col min="7186" max="7186" width="11" style="200" customWidth="1"/>
    <col min="7187" max="7187" width="12.69921875" style="200" customWidth="1"/>
    <col min="7188" max="7188" width="5.59765625" style="200" customWidth="1"/>
    <col min="7189" max="7189" width="2.5" style="200" customWidth="1"/>
    <col min="7190" max="7190" width="10.59765625" style="200"/>
    <col min="7191" max="7191" width="14.59765625" style="200" customWidth="1"/>
    <col min="7192" max="7192" width="16.09765625" style="200" customWidth="1"/>
    <col min="7193" max="7193" width="12.69921875" style="200" bestFit="1" customWidth="1"/>
    <col min="7194" max="7424" width="10.59765625" style="200"/>
    <col min="7425" max="7425" width="2" style="200" customWidth="1"/>
    <col min="7426" max="7426" width="13.59765625" style="200" customWidth="1"/>
    <col min="7427" max="7427" width="10.59765625" style="200"/>
    <col min="7428" max="7431" width="12.59765625" style="200" customWidth="1"/>
    <col min="7432" max="7432" width="15.09765625" style="200" bestFit="1" customWidth="1"/>
    <col min="7433" max="7437" width="12.59765625" style="200" customWidth="1"/>
    <col min="7438" max="7438" width="12.09765625" style="200" customWidth="1"/>
    <col min="7439" max="7439" width="11.59765625" style="200" customWidth="1"/>
    <col min="7440" max="7440" width="11.5" style="200" customWidth="1"/>
    <col min="7441" max="7441" width="12.59765625" style="200" customWidth="1"/>
    <col min="7442" max="7442" width="11" style="200" customWidth="1"/>
    <col min="7443" max="7443" width="12.69921875" style="200" customWidth="1"/>
    <col min="7444" max="7444" width="5.59765625" style="200" customWidth="1"/>
    <col min="7445" max="7445" width="2.5" style="200" customWidth="1"/>
    <col min="7446" max="7446" width="10.59765625" style="200"/>
    <col min="7447" max="7447" width="14.59765625" style="200" customWidth="1"/>
    <col min="7448" max="7448" width="16.09765625" style="200" customWidth="1"/>
    <col min="7449" max="7449" width="12.69921875" style="200" bestFit="1" customWidth="1"/>
    <col min="7450" max="7680" width="10.59765625" style="200"/>
    <col min="7681" max="7681" width="2" style="200" customWidth="1"/>
    <col min="7682" max="7682" width="13.59765625" style="200" customWidth="1"/>
    <col min="7683" max="7683" width="10.59765625" style="200"/>
    <col min="7684" max="7687" width="12.59765625" style="200" customWidth="1"/>
    <col min="7688" max="7688" width="15.09765625" style="200" bestFit="1" customWidth="1"/>
    <col min="7689" max="7693" width="12.59765625" style="200" customWidth="1"/>
    <col min="7694" max="7694" width="12.09765625" style="200" customWidth="1"/>
    <col min="7695" max="7695" width="11.59765625" style="200" customWidth="1"/>
    <col min="7696" max="7696" width="11.5" style="200" customWidth="1"/>
    <col min="7697" max="7697" width="12.59765625" style="200" customWidth="1"/>
    <col min="7698" max="7698" width="11" style="200" customWidth="1"/>
    <col min="7699" max="7699" width="12.69921875" style="200" customWidth="1"/>
    <col min="7700" max="7700" width="5.59765625" style="200" customWidth="1"/>
    <col min="7701" max="7701" width="2.5" style="200" customWidth="1"/>
    <col min="7702" max="7702" width="10.59765625" style="200"/>
    <col min="7703" max="7703" width="14.59765625" style="200" customWidth="1"/>
    <col min="7704" max="7704" width="16.09765625" style="200" customWidth="1"/>
    <col min="7705" max="7705" width="12.69921875" style="200" bestFit="1" customWidth="1"/>
    <col min="7706" max="7936" width="10.59765625" style="200"/>
    <col min="7937" max="7937" width="2" style="200" customWidth="1"/>
    <col min="7938" max="7938" width="13.59765625" style="200" customWidth="1"/>
    <col min="7939" max="7939" width="10.59765625" style="200"/>
    <col min="7940" max="7943" width="12.59765625" style="200" customWidth="1"/>
    <col min="7944" max="7944" width="15.09765625" style="200" bestFit="1" customWidth="1"/>
    <col min="7945" max="7949" width="12.59765625" style="200" customWidth="1"/>
    <col min="7950" max="7950" width="12.09765625" style="200" customWidth="1"/>
    <col min="7951" max="7951" width="11.59765625" style="200" customWidth="1"/>
    <col min="7952" max="7952" width="11.5" style="200" customWidth="1"/>
    <col min="7953" max="7953" width="12.59765625" style="200" customWidth="1"/>
    <col min="7954" max="7954" width="11" style="200" customWidth="1"/>
    <col min="7955" max="7955" width="12.69921875" style="200" customWidth="1"/>
    <col min="7956" max="7956" width="5.59765625" style="200" customWidth="1"/>
    <col min="7957" max="7957" width="2.5" style="200" customWidth="1"/>
    <col min="7958" max="7958" width="10.59765625" style="200"/>
    <col min="7959" max="7959" width="14.59765625" style="200" customWidth="1"/>
    <col min="7960" max="7960" width="16.09765625" style="200" customWidth="1"/>
    <col min="7961" max="7961" width="12.69921875" style="200" bestFit="1" customWidth="1"/>
    <col min="7962" max="8192" width="10.59765625" style="200"/>
    <col min="8193" max="8193" width="2" style="200" customWidth="1"/>
    <col min="8194" max="8194" width="13.59765625" style="200" customWidth="1"/>
    <col min="8195" max="8195" width="10.59765625" style="200"/>
    <col min="8196" max="8199" width="12.59765625" style="200" customWidth="1"/>
    <col min="8200" max="8200" width="15.09765625" style="200" bestFit="1" customWidth="1"/>
    <col min="8201" max="8205" width="12.59765625" style="200" customWidth="1"/>
    <col min="8206" max="8206" width="12.09765625" style="200" customWidth="1"/>
    <col min="8207" max="8207" width="11.59765625" style="200" customWidth="1"/>
    <col min="8208" max="8208" width="11.5" style="200" customWidth="1"/>
    <col min="8209" max="8209" width="12.59765625" style="200" customWidth="1"/>
    <col min="8210" max="8210" width="11" style="200" customWidth="1"/>
    <col min="8211" max="8211" width="12.69921875" style="200" customWidth="1"/>
    <col min="8212" max="8212" width="5.59765625" style="200" customWidth="1"/>
    <col min="8213" max="8213" width="2.5" style="200" customWidth="1"/>
    <col min="8214" max="8214" width="10.59765625" style="200"/>
    <col min="8215" max="8215" width="14.59765625" style="200" customWidth="1"/>
    <col min="8216" max="8216" width="16.09765625" style="200" customWidth="1"/>
    <col min="8217" max="8217" width="12.69921875" style="200" bestFit="1" customWidth="1"/>
    <col min="8218" max="8448" width="10.59765625" style="200"/>
    <col min="8449" max="8449" width="2" style="200" customWidth="1"/>
    <col min="8450" max="8450" width="13.59765625" style="200" customWidth="1"/>
    <col min="8451" max="8451" width="10.59765625" style="200"/>
    <col min="8452" max="8455" width="12.59765625" style="200" customWidth="1"/>
    <col min="8456" max="8456" width="15.09765625" style="200" bestFit="1" customWidth="1"/>
    <col min="8457" max="8461" width="12.59765625" style="200" customWidth="1"/>
    <col min="8462" max="8462" width="12.09765625" style="200" customWidth="1"/>
    <col min="8463" max="8463" width="11.59765625" style="200" customWidth="1"/>
    <col min="8464" max="8464" width="11.5" style="200" customWidth="1"/>
    <col min="8465" max="8465" width="12.59765625" style="200" customWidth="1"/>
    <col min="8466" max="8466" width="11" style="200" customWidth="1"/>
    <col min="8467" max="8467" width="12.69921875" style="200" customWidth="1"/>
    <col min="8468" max="8468" width="5.59765625" style="200" customWidth="1"/>
    <col min="8469" max="8469" width="2.5" style="200" customWidth="1"/>
    <col min="8470" max="8470" width="10.59765625" style="200"/>
    <col min="8471" max="8471" width="14.59765625" style="200" customWidth="1"/>
    <col min="8472" max="8472" width="16.09765625" style="200" customWidth="1"/>
    <col min="8473" max="8473" width="12.69921875" style="200" bestFit="1" customWidth="1"/>
    <col min="8474" max="8704" width="10.59765625" style="200"/>
    <col min="8705" max="8705" width="2" style="200" customWidth="1"/>
    <col min="8706" max="8706" width="13.59765625" style="200" customWidth="1"/>
    <col min="8707" max="8707" width="10.59765625" style="200"/>
    <col min="8708" max="8711" width="12.59765625" style="200" customWidth="1"/>
    <col min="8712" max="8712" width="15.09765625" style="200" bestFit="1" customWidth="1"/>
    <col min="8713" max="8717" width="12.59765625" style="200" customWidth="1"/>
    <col min="8718" max="8718" width="12.09765625" style="200" customWidth="1"/>
    <col min="8719" max="8719" width="11.59765625" style="200" customWidth="1"/>
    <col min="8720" max="8720" width="11.5" style="200" customWidth="1"/>
    <col min="8721" max="8721" width="12.59765625" style="200" customWidth="1"/>
    <col min="8722" max="8722" width="11" style="200" customWidth="1"/>
    <col min="8723" max="8723" width="12.69921875" style="200" customWidth="1"/>
    <col min="8724" max="8724" width="5.59765625" style="200" customWidth="1"/>
    <col min="8725" max="8725" width="2.5" style="200" customWidth="1"/>
    <col min="8726" max="8726" width="10.59765625" style="200"/>
    <col min="8727" max="8727" width="14.59765625" style="200" customWidth="1"/>
    <col min="8728" max="8728" width="16.09765625" style="200" customWidth="1"/>
    <col min="8729" max="8729" width="12.69921875" style="200" bestFit="1" customWidth="1"/>
    <col min="8730" max="8960" width="10.59765625" style="200"/>
    <col min="8961" max="8961" width="2" style="200" customWidth="1"/>
    <col min="8962" max="8962" width="13.59765625" style="200" customWidth="1"/>
    <col min="8963" max="8963" width="10.59765625" style="200"/>
    <col min="8964" max="8967" width="12.59765625" style="200" customWidth="1"/>
    <col min="8968" max="8968" width="15.09765625" style="200" bestFit="1" customWidth="1"/>
    <col min="8969" max="8973" width="12.59765625" style="200" customWidth="1"/>
    <col min="8974" max="8974" width="12.09765625" style="200" customWidth="1"/>
    <col min="8975" max="8975" width="11.59765625" style="200" customWidth="1"/>
    <col min="8976" max="8976" width="11.5" style="200" customWidth="1"/>
    <col min="8977" max="8977" width="12.59765625" style="200" customWidth="1"/>
    <col min="8978" max="8978" width="11" style="200" customWidth="1"/>
    <col min="8979" max="8979" width="12.69921875" style="200" customWidth="1"/>
    <col min="8980" max="8980" width="5.59765625" style="200" customWidth="1"/>
    <col min="8981" max="8981" width="2.5" style="200" customWidth="1"/>
    <col min="8982" max="8982" width="10.59765625" style="200"/>
    <col min="8983" max="8983" width="14.59765625" style="200" customWidth="1"/>
    <col min="8984" max="8984" width="16.09765625" style="200" customWidth="1"/>
    <col min="8985" max="8985" width="12.69921875" style="200" bestFit="1" customWidth="1"/>
    <col min="8986" max="9216" width="10.59765625" style="200"/>
    <col min="9217" max="9217" width="2" style="200" customWidth="1"/>
    <col min="9218" max="9218" width="13.59765625" style="200" customWidth="1"/>
    <col min="9219" max="9219" width="10.59765625" style="200"/>
    <col min="9220" max="9223" width="12.59765625" style="200" customWidth="1"/>
    <col min="9224" max="9224" width="15.09765625" style="200" bestFit="1" customWidth="1"/>
    <col min="9225" max="9229" width="12.59765625" style="200" customWidth="1"/>
    <col min="9230" max="9230" width="12.09765625" style="200" customWidth="1"/>
    <col min="9231" max="9231" width="11.59765625" style="200" customWidth="1"/>
    <col min="9232" max="9232" width="11.5" style="200" customWidth="1"/>
    <col min="9233" max="9233" width="12.59765625" style="200" customWidth="1"/>
    <col min="9234" max="9234" width="11" style="200" customWidth="1"/>
    <col min="9235" max="9235" width="12.69921875" style="200" customWidth="1"/>
    <col min="9236" max="9236" width="5.59765625" style="200" customWidth="1"/>
    <col min="9237" max="9237" width="2.5" style="200" customWidth="1"/>
    <col min="9238" max="9238" width="10.59765625" style="200"/>
    <col min="9239" max="9239" width="14.59765625" style="200" customWidth="1"/>
    <col min="9240" max="9240" width="16.09765625" style="200" customWidth="1"/>
    <col min="9241" max="9241" width="12.69921875" style="200" bestFit="1" customWidth="1"/>
    <col min="9242" max="9472" width="10.59765625" style="200"/>
    <col min="9473" max="9473" width="2" style="200" customWidth="1"/>
    <col min="9474" max="9474" width="13.59765625" style="200" customWidth="1"/>
    <col min="9475" max="9475" width="10.59765625" style="200"/>
    <col min="9476" max="9479" width="12.59765625" style="200" customWidth="1"/>
    <col min="9480" max="9480" width="15.09765625" style="200" bestFit="1" customWidth="1"/>
    <col min="9481" max="9485" width="12.59765625" style="200" customWidth="1"/>
    <col min="9486" max="9486" width="12.09765625" style="200" customWidth="1"/>
    <col min="9487" max="9487" width="11.59765625" style="200" customWidth="1"/>
    <col min="9488" max="9488" width="11.5" style="200" customWidth="1"/>
    <col min="9489" max="9489" width="12.59765625" style="200" customWidth="1"/>
    <col min="9490" max="9490" width="11" style="200" customWidth="1"/>
    <col min="9491" max="9491" width="12.69921875" style="200" customWidth="1"/>
    <col min="9492" max="9492" width="5.59765625" style="200" customWidth="1"/>
    <col min="9493" max="9493" width="2.5" style="200" customWidth="1"/>
    <col min="9494" max="9494" width="10.59765625" style="200"/>
    <col min="9495" max="9495" width="14.59765625" style="200" customWidth="1"/>
    <col min="9496" max="9496" width="16.09765625" style="200" customWidth="1"/>
    <col min="9497" max="9497" width="12.69921875" style="200" bestFit="1" customWidth="1"/>
    <col min="9498" max="9728" width="10.59765625" style="200"/>
    <col min="9729" max="9729" width="2" style="200" customWidth="1"/>
    <col min="9730" max="9730" width="13.59765625" style="200" customWidth="1"/>
    <col min="9731" max="9731" width="10.59765625" style="200"/>
    <col min="9732" max="9735" width="12.59765625" style="200" customWidth="1"/>
    <col min="9736" max="9736" width="15.09765625" style="200" bestFit="1" customWidth="1"/>
    <col min="9737" max="9741" width="12.59765625" style="200" customWidth="1"/>
    <col min="9742" max="9742" width="12.09765625" style="200" customWidth="1"/>
    <col min="9743" max="9743" width="11.59765625" style="200" customWidth="1"/>
    <col min="9744" max="9744" width="11.5" style="200" customWidth="1"/>
    <col min="9745" max="9745" width="12.59765625" style="200" customWidth="1"/>
    <col min="9746" max="9746" width="11" style="200" customWidth="1"/>
    <col min="9747" max="9747" width="12.69921875" style="200" customWidth="1"/>
    <col min="9748" max="9748" width="5.59765625" style="200" customWidth="1"/>
    <col min="9749" max="9749" width="2.5" style="200" customWidth="1"/>
    <col min="9750" max="9750" width="10.59765625" style="200"/>
    <col min="9751" max="9751" width="14.59765625" style="200" customWidth="1"/>
    <col min="9752" max="9752" width="16.09765625" style="200" customWidth="1"/>
    <col min="9753" max="9753" width="12.69921875" style="200" bestFit="1" customWidth="1"/>
    <col min="9754" max="9984" width="10.59765625" style="200"/>
    <col min="9985" max="9985" width="2" style="200" customWidth="1"/>
    <col min="9986" max="9986" width="13.59765625" style="200" customWidth="1"/>
    <col min="9987" max="9987" width="10.59765625" style="200"/>
    <col min="9988" max="9991" width="12.59765625" style="200" customWidth="1"/>
    <col min="9992" max="9992" width="15.09765625" style="200" bestFit="1" customWidth="1"/>
    <col min="9993" max="9997" width="12.59765625" style="200" customWidth="1"/>
    <col min="9998" max="9998" width="12.09765625" style="200" customWidth="1"/>
    <col min="9999" max="9999" width="11.59765625" style="200" customWidth="1"/>
    <col min="10000" max="10000" width="11.5" style="200" customWidth="1"/>
    <col min="10001" max="10001" width="12.59765625" style="200" customWidth="1"/>
    <col min="10002" max="10002" width="11" style="200" customWidth="1"/>
    <col min="10003" max="10003" width="12.69921875" style="200" customWidth="1"/>
    <col min="10004" max="10004" width="5.59765625" style="200" customWidth="1"/>
    <col min="10005" max="10005" width="2.5" style="200" customWidth="1"/>
    <col min="10006" max="10006" width="10.59765625" style="200"/>
    <col min="10007" max="10007" width="14.59765625" style="200" customWidth="1"/>
    <col min="10008" max="10008" width="16.09765625" style="200" customWidth="1"/>
    <col min="10009" max="10009" width="12.69921875" style="200" bestFit="1" customWidth="1"/>
    <col min="10010" max="10240" width="10.59765625" style="200"/>
    <col min="10241" max="10241" width="2" style="200" customWidth="1"/>
    <col min="10242" max="10242" width="13.59765625" style="200" customWidth="1"/>
    <col min="10243" max="10243" width="10.59765625" style="200"/>
    <col min="10244" max="10247" width="12.59765625" style="200" customWidth="1"/>
    <col min="10248" max="10248" width="15.09765625" style="200" bestFit="1" customWidth="1"/>
    <col min="10249" max="10253" width="12.59765625" style="200" customWidth="1"/>
    <col min="10254" max="10254" width="12.09765625" style="200" customWidth="1"/>
    <col min="10255" max="10255" width="11.59765625" style="200" customWidth="1"/>
    <col min="10256" max="10256" width="11.5" style="200" customWidth="1"/>
    <col min="10257" max="10257" width="12.59765625" style="200" customWidth="1"/>
    <col min="10258" max="10258" width="11" style="200" customWidth="1"/>
    <col min="10259" max="10259" width="12.69921875" style="200" customWidth="1"/>
    <col min="10260" max="10260" width="5.59765625" style="200" customWidth="1"/>
    <col min="10261" max="10261" width="2.5" style="200" customWidth="1"/>
    <col min="10262" max="10262" width="10.59765625" style="200"/>
    <col min="10263" max="10263" width="14.59765625" style="200" customWidth="1"/>
    <col min="10264" max="10264" width="16.09765625" style="200" customWidth="1"/>
    <col min="10265" max="10265" width="12.69921875" style="200" bestFit="1" customWidth="1"/>
    <col min="10266" max="10496" width="10.59765625" style="200"/>
    <col min="10497" max="10497" width="2" style="200" customWidth="1"/>
    <col min="10498" max="10498" width="13.59765625" style="200" customWidth="1"/>
    <col min="10499" max="10499" width="10.59765625" style="200"/>
    <col min="10500" max="10503" width="12.59765625" style="200" customWidth="1"/>
    <col min="10504" max="10504" width="15.09765625" style="200" bestFit="1" customWidth="1"/>
    <col min="10505" max="10509" width="12.59765625" style="200" customWidth="1"/>
    <col min="10510" max="10510" width="12.09765625" style="200" customWidth="1"/>
    <col min="10511" max="10511" width="11.59765625" style="200" customWidth="1"/>
    <col min="10512" max="10512" width="11.5" style="200" customWidth="1"/>
    <col min="10513" max="10513" width="12.59765625" style="200" customWidth="1"/>
    <col min="10514" max="10514" width="11" style="200" customWidth="1"/>
    <col min="10515" max="10515" width="12.69921875" style="200" customWidth="1"/>
    <col min="10516" max="10516" width="5.59765625" style="200" customWidth="1"/>
    <col min="10517" max="10517" width="2.5" style="200" customWidth="1"/>
    <col min="10518" max="10518" width="10.59765625" style="200"/>
    <col min="10519" max="10519" width="14.59765625" style="200" customWidth="1"/>
    <col min="10520" max="10520" width="16.09765625" style="200" customWidth="1"/>
    <col min="10521" max="10521" width="12.69921875" style="200" bestFit="1" customWidth="1"/>
    <col min="10522" max="10752" width="10.59765625" style="200"/>
    <col min="10753" max="10753" width="2" style="200" customWidth="1"/>
    <col min="10754" max="10754" width="13.59765625" style="200" customWidth="1"/>
    <col min="10755" max="10755" width="10.59765625" style="200"/>
    <col min="10756" max="10759" width="12.59765625" style="200" customWidth="1"/>
    <col min="10760" max="10760" width="15.09765625" style="200" bestFit="1" customWidth="1"/>
    <col min="10761" max="10765" width="12.59765625" style="200" customWidth="1"/>
    <col min="10766" max="10766" width="12.09765625" style="200" customWidth="1"/>
    <col min="10767" max="10767" width="11.59765625" style="200" customWidth="1"/>
    <col min="10768" max="10768" width="11.5" style="200" customWidth="1"/>
    <col min="10769" max="10769" width="12.59765625" style="200" customWidth="1"/>
    <col min="10770" max="10770" width="11" style="200" customWidth="1"/>
    <col min="10771" max="10771" width="12.69921875" style="200" customWidth="1"/>
    <col min="10772" max="10772" width="5.59765625" style="200" customWidth="1"/>
    <col min="10773" max="10773" width="2.5" style="200" customWidth="1"/>
    <col min="10774" max="10774" width="10.59765625" style="200"/>
    <col min="10775" max="10775" width="14.59765625" style="200" customWidth="1"/>
    <col min="10776" max="10776" width="16.09765625" style="200" customWidth="1"/>
    <col min="10777" max="10777" width="12.69921875" style="200" bestFit="1" customWidth="1"/>
    <col min="10778" max="11008" width="10.59765625" style="200"/>
    <col min="11009" max="11009" width="2" style="200" customWidth="1"/>
    <col min="11010" max="11010" width="13.59765625" style="200" customWidth="1"/>
    <col min="11011" max="11011" width="10.59765625" style="200"/>
    <col min="11012" max="11015" width="12.59765625" style="200" customWidth="1"/>
    <col min="11016" max="11016" width="15.09765625" style="200" bestFit="1" customWidth="1"/>
    <col min="11017" max="11021" width="12.59765625" style="200" customWidth="1"/>
    <col min="11022" max="11022" width="12.09765625" style="200" customWidth="1"/>
    <col min="11023" max="11023" width="11.59765625" style="200" customWidth="1"/>
    <col min="11024" max="11024" width="11.5" style="200" customWidth="1"/>
    <col min="11025" max="11025" width="12.59765625" style="200" customWidth="1"/>
    <col min="11026" max="11026" width="11" style="200" customWidth="1"/>
    <col min="11027" max="11027" width="12.69921875" style="200" customWidth="1"/>
    <col min="11028" max="11028" width="5.59765625" style="200" customWidth="1"/>
    <col min="11029" max="11029" width="2.5" style="200" customWidth="1"/>
    <col min="11030" max="11030" width="10.59765625" style="200"/>
    <col min="11031" max="11031" width="14.59765625" style="200" customWidth="1"/>
    <col min="11032" max="11032" width="16.09765625" style="200" customWidth="1"/>
    <col min="11033" max="11033" width="12.69921875" style="200" bestFit="1" customWidth="1"/>
    <col min="11034" max="11264" width="10.59765625" style="200"/>
    <col min="11265" max="11265" width="2" style="200" customWidth="1"/>
    <col min="11266" max="11266" width="13.59765625" style="200" customWidth="1"/>
    <col min="11267" max="11267" width="10.59765625" style="200"/>
    <col min="11268" max="11271" width="12.59765625" style="200" customWidth="1"/>
    <col min="11272" max="11272" width="15.09765625" style="200" bestFit="1" customWidth="1"/>
    <col min="11273" max="11277" width="12.59765625" style="200" customWidth="1"/>
    <col min="11278" max="11278" width="12.09765625" style="200" customWidth="1"/>
    <col min="11279" max="11279" width="11.59765625" style="200" customWidth="1"/>
    <col min="11280" max="11280" width="11.5" style="200" customWidth="1"/>
    <col min="11281" max="11281" width="12.59765625" style="200" customWidth="1"/>
    <col min="11282" max="11282" width="11" style="200" customWidth="1"/>
    <col min="11283" max="11283" width="12.69921875" style="200" customWidth="1"/>
    <col min="11284" max="11284" width="5.59765625" style="200" customWidth="1"/>
    <col min="11285" max="11285" width="2.5" style="200" customWidth="1"/>
    <col min="11286" max="11286" width="10.59765625" style="200"/>
    <col min="11287" max="11287" width="14.59765625" style="200" customWidth="1"/>
    <col min="11288" max="11288" width="16.09765625" style="200" customWidth="1"/>
    <col min="11289" max="11289" width="12.69921875" style="200" bestFit="1" customWidth="1"/>
    <col min="11290" max="11520" width="10.59765625" style="200"/>
    <col min="11521" max="11521" width="2" style="200" customWidth="1"/>
    <col min="11522" max="11522" width="13.59765625" style="200" customWidth="1"/>
    <col min="11523" max="11523" width="10.59765625" style="200"/>
    <col min="11524" max="11527" width="12.59765625" style="200" customWidth="1"/>
    <col min="11528" max="11528" width="15.09765625" style="200" bestFit="1" customWidth="1"/>
    <col min="11529" max="11533" width="12.59765625" style="200" customWidth="1"/>
    <col min="11534" max="11534" width="12.09765625" style="200" customWidth="1"/>
    <col min="11535" max="11535" width="11.59765625" style="200" customWidth="1"/>
    <col min="11536" max="11536" width="11.5" style="200" customWidth="1"/>
    <col min="11537" max="11537" width="12.59765625" style="200" customWidth="1"/>
    <col min="11538" max="11538" width="11" style="200" customWidth="1"/>
    <col min="11539" max="11539" width="12.69921875" style="200" customWidth="1"/>
    <col min="11540" max="11540" width="5.59765625" style="200" customWidth="1"/>
    <col min="11541" max="11541" width="2.5" style="200" customWidth="1"/>
    <col min="11542" max="11542" width="10.59765625" style="200"/>
    <col min="11543" max="11543" width="14.59765625" style="200" customWidth="1"/>
    <col min="11544" max="11544" width="16.09765625" style="200" customWidth="1"/>
    <col min="11545" max="11545" width="12.69921875" style="200" bestFit="1" customWidth="1"/>
    <col min="11546" max="11776" width="10.59765625" style="200"/>
    <col min="11777" max="11777" width="2" style="200" customWidth="1"/>
    <col min="11778" max="11778" width="13.59765625" style="200" customWidth="1"/>
    <col min="11779" max="11779" width="10.59765625" style="200"/>
    <col min="11780" max="11783" width="12.59765625" style="200" customWidth="1"/>
    <col min="11784" max="11784" width="15.09765625" style="200" bestFit="1" customWidth="1"/>
    <col min="11785" max="11789" width="12.59765625" style="200" customWidth="1"/>
    <col min="11790" max="11790" width="12.09765625" style="200" customWidth="1"/>
    <col min="11791" max="11791" width="11.59765625" style="200" customWidth="1"/>
    <col min="11792" max="11792" width="11.5" style="200" customWidth="1"/>
    <col min="11793" max="11793" width="12.59765625" style="200" customWidth="1"/>
    <col min="11794" max="11794" width="11" style="200" customWidth="1"/>
    <col min="11795" max="11795" width="12.69921875" style="200" customWidth="1"/>
    <col min="11796" max="11796" width="5.59765625" style="200" customWidth="1"/>
    <col min="11797" max="11797" width="2.5" style="200" customWidth="1"/>
    <col min="11798" max="11798" width="10.59765625" style="200"/>
    <col min="11799" max="11799" width="14.59765625" style="200" customWidth="1"/>
    <col min="11800" max="11800" width="16.09765625" style="200" customWidth="1"/>
    <col min="11801" max="11801" width="12.69921875" style="200" bestFit="1" customWidth="1"/>
    <col min="11802" max="12032" width="10.59765625" style="200"/>
    <col min="12033" max="12033" width="2" style="200" customWidth="1"/>
    <col min="12034" max="12034" width="13.59765625" style="200" customWidth="1"/>
    <col min="12035" max="12035" width="10.59765625" style="200"/>
    <col min="12036" max="12039" width="12.59765625" style="200" customWidth="1"/>
    <col min="12040" max="12040" width="15.09765625" style="200" bestFit="1" customWidth="1"/>
    <col min="12041" max="12045" width="12.59765625" style="200" customWidth="1"/>
    <col min="12046" max="12046" width="12.09765625" style="200" customWidth="1"/>
    <col min="12047" max="12047" width="11.59765625" style="200" customWidth="1"/>
    <col min="12048" max="12048" width="11.5" style="200" customWidth="1"/>
    <col min="12049" max="12049" width="12.59765625" style="200" customWidth="1"/>
    <col min="12050" max="12050" width="11" style="200" customWidth="1"/>
    <col min="12051" max="12051" width="12.69921875" style="200" customWidth="1"/>
    <col min="12052" max="12052" width="5.59765625" style="200" customWidth="1"/>
    <col min="12053" max="12053" width="2.5" style="200" customWidth="1"/>
    <col min="12054" max="12054" width="10.59765625" style="200"/>
    <col min="12055" max="12055" width="14.59765625" style="200" customWidth="1"/>
    <col min="12056" max="12056" width="16.09765625" style="200" customWidth="1"/>
    <col min="12057" max="12057" width="12.69921875" style="200" bestFit="1" customWidth="1"/>
    <col min="12058" max="12288" width="10.59765625" style="200"/>
    <col min="12289" max="12289" width="2" style="200" customWidth="1"/>
    <col min="12290" max="12290" width="13.59765625" style="200" customWidth="1"/>
    <col min="12291" max="12291" width="10.59765625" style="200"/>
    <col min="12292" max="12295" width="12.59765625" style="200" customWidth="1"/>
    <col min="12296" max="12296" width="15.09765625" style="200" bestFit="1" customWidth="1"/>
    <col min="12297" max="12301" width="12.59765625" style="200" customWidth="1"/>
    <col min="12302" max="12302" width="12.09765625" style="200" customWidth="1"/>
    <col min="12303" max="12303" width="11.59765625" style="200" customWidth="1"/>
    <col min="12304" max="12304" width="11.5" style="200" customWidth="1"/>
    <col min="12305" max="12305" width="12.59765625" style="200" customWidth="1"/>
    <col min="12306" max="12306" width="11" style="200" customWidth="1"/>
    <col min="12307" max="12307" width="12.69921875" style="200" customWidth="1"/>
    <col min="12308" max="12308" width="5.59765625" style="200" customWidth="1"/>
    <col min="12309" max="12309" width="2.5" style="200" customWidth="1"/>
    <col min="12310" max="12310" width="10.59765625" style="200"/>
    <col min="12311" max="12311" width="14.59765625" style="200" customWidth="1"/>
    <col min="12312" max="12312" width="16.09765625" style="200" customWidth="1"/>
    <col min="12313" max="12313" width="12.69921875" style="200" bestFit="1" customWidth="1"/>
    <col min="12314" max="12544" width="10.59765625" style="200"/>
    <col min="12545" max="12545" width="2" style="200" customWidth="1"/>
    <col min="12546" max="12546" width="13.59765625" style="200" customWidth="1"/>
    <col min="12547" max="12547" width="10.59765625" style="200"/>
    <col min="12548" max="12551" width="12.59765625" style="200" customWidth="1"/>
    <col min="12552" max="12552" width="15.09765625" style="200" bestFit="1" customWidth="1"/>
    <col min="12553" max="12557" width="12.59765625" style="200" customWidth="1"/>
    <col min="12558" max="12558" width="12.09765625" style="200" customWidth="1"/>
    <col min="12559" max="12559" width="11.59765625" style="200" customWidth="1"/>
    <col min="12560" max="12560" width="11.5" style="200" customWidth="1"/>
    <col min="12561" max="12561" width="12.59765625" style="200" customWidth="1"/>
    <col min="12562" max="12562" width="11" style="200" customWidth="1"/>
    <col min="12563" max="12563" width="12.69921875" style="200" customWidth="1"/>
    <col min="12564" max="12564" width="5.59765625" style="200" customWidth="1"/>
    <col min="12565" max="12565" width="2.5" style="200" customWidth="1"/>
    <col min="12566" max="12566" width="10.59765625" style="200"/>
    <col min="12567" max="12567" width="14.59765625" style="200" customWidth="1"/>
    <col min="12568" max="12568" width="16.09765625" style="200" customWidth="1"/>
    <col min="12569" max="12569" width="12.69921875" style="200" bestFit="1" customWidth="1"/>
    <col min="12570" max="12800" width="10.59765625" style="200"/>
    <col min="12801" max="12801" width="2" style="200" customWidth="1"/>
    <col min="12802" max="12802" width="13.59765625" style="200" customWidth="1"/>
    <col min="12803" max="12803" width="10.59765625" style="200"/>
    <col min="12804" max="12807" width="12.59765625" style="200" customWidth="1"/>
    <col min="12808" max="12808" width="15.09765625" style="200" bestFit="1" customWidth="1"/>
    <col min="12809" max="12813" width="12.59765625" style="200" customWidth="1"/>
    <col min="12814" max="12814" width="12.09765625" style="200" customWidth="1"/>
    <col min="12815" max="12815" width="11.59765625" style="200" customWidth="1"/>
    <col min="12816" max="12816" width="11.5" style="200" customWidth="1"/>
    <col min="12817" max="12817" width="12.59765625" style="200" customWidth="1"/>
    <col min="12818" max="12818" width="11" style="200" customWidth="1"/>
    <col min="12819" max="12819" width="12.69921875" style="200" customWidth="1"/>
    <col min="12820" max="12820" width="5.59765625" style="200" customWidth="1"/>
    <col min="12821" max="12821" width="2.5" style="200" customWidth="1"/>
    <col min="12822" max="12822" width="10.59765625" style="200"/>
    <col min="12823" max="12823" width="14.59765625" style="200" customWidth="1"/>
    <col min="12824" max="12824" width="16.09765625" style="200" customWidth="1"/>
    <col min="12825" max="12825" width="12.69921875" style="200" bestFit="1" customWidth="1"/>
    <col min="12826" max="13056" width="10.59765625" style="200"/>
    <col min="13057" max="13057" width="2" style="200" customWidth="1"/>
    <col min="13058" max="13058" width="13.59765625" style="200" customWidth="1"/>
    <col min="13059" max="13059" width="10.59765625" style="200"/>
    <col min="13060" max="13063" width="12.59765625" style="200" customWidth="1"/>
    <col min="13064" max="13064" width="15.09765625" style="200" bestFit="1" customWidth="1"/>
    <col min="13065" max="13069" width="12.59765625" style="200" customWidth="1"/>
    <col min="13070" max="13070" width="12.09765625" style="200" customWidth="1"/>
    <col min="13071" max="13071" width="11.59765625" style="200" customWidth="1"/>
    <col min="13072" max="13072" width="11.5" style="200" customWidth="1"/>
    <col min="13073" max="13073" width="12.59765625" style="200" customWidth="1"/>
    <col min="13074" max="13074" width="11" style="200" customWidth="1"/>
    <col min="13075" max="13075" width="12.69921875" style="200" customWidth="1"/>
    <col min="13076" max="13076" width="5.59765625" style="200" customWidth="1"/>
    <col min="13077" max="13077" width="2.5" style="200" customWidth="1"/>
    <col min="13078" max="13078" width="10.59765625" style="200"/>
    <col min="13079" max="13079" width="14.59765625" style="200" customWidth="1"/>
    <col min="13080" max="13080" width="16.09765625" style="200" customWidth="1"/>
    <col min="13081" max="13081" width="12.69921875" style="200" bestFit="1" customWidth="1"/>
    <col min="13082" max="13312" width="10.59765625" style="200"/>
    <col min="13313" max="13313" width="2" style="200" customWidth="1"/>
    <col min="13314" max="13314" width="13.59765625" style="200" customWidth="1"/>
    <col min="13315" max="13315" width="10.59765625" style="200"/>
    <col min="13316" max="13319" width="12.59765625" style="200" customWidth="1"/>
    <col min="13320" max="13320" width="15.09765625" style="200" bestFit="1" customWidth="1"/>
    <col min="13321" max="13325" width="12.59765625" style="200" customWidth="1"/>
    <col min="13326" max="13326" width="12.09765625" style="200" customWidth="1"/>
    <col min="13327" max="13327" width="11.59765625" style="200" customWidth="1"/>
    <col min="13328" max="13328" width="11.5" style="200" customWidth="1"/>
    <col min="13329" max="13329" width="12.59765625" style="200" customWidth="1"/>
    <col min="13330" max="13330" width="11" style="200" customWidth="1"/>
    <col min="13331" max="13331" width="12.69921875" style="200" customWidth="1"/>
    <col min="13332" max="13332" width="5.59765625" style="200" customWidth="1"/>
    <col min="13333" max="13333" width="2.5" style="200" customWidth="1"/>
    <col min="13334" max="13334" width="10.59765625" style="200"/>
    <col min="13335" max="13335" width="14.59765625" style="200" customWidth="1"/>
    <col min="13336" max="13336" width="16.09765625" style="200" customWidth="1"/>
    <col min="13337" max="13337" width="12.69921875" style="200" bestFit="1" customWidth="1"/>
    <col min="13338" max="13568" width="10.59765625" style="200"/>
    <col min="13569" max="13569" width="2" style="200" customWidth="1"/>
    <col min="13570" max="13570" width="13.59765625" style="200" customWidth="1"/>
    <col min="13571" max="13571" width="10.59765625" style="200"/>
    <col min="13572" max="13575" width="12.59765625" style="200" customWidth="1"/>
    <col min="13576" max="13576" width="15.09765625" style="200" bestFit="1" customWidth="1"/>
    <col min="13577" max="13581" width="12.59765625" style="200" customWidth="1"/>
    <col min="13582" max="13582" width="12.09765625" style="200" customWidth="1"/>
    <col min="13583" max="13583" width="11.59765625" style="200" customWidth="1"/>
    <col min="13584" max="13584" width="11.5" style="200" customWidth="1"/>
    <col min="13585" max="13585" width="12.59765625" style="200" customWidth="1"/>
    <col min="13586" max="13586" width="11" style="200" customWidth="1"/>
    <col min="13587" max="13587" width="12.69921875" style="200" customWidth="1"/>
    <col min="13588" max="13588" width="5.59765625" style="200" customWidth="1"/>
    <col min="13589" max="13589" width="2.5" style="200" customWidth="1"/>
    <col min="13590" max="13590" width="10.59765625" style="200"/>
    <col min="13591" max="13591" width="14.59765625" style="200" customWidth="1"/>
    <col min="13592" max="13592" width="16.09765625" style="200" customWidth="1"/>
    <col min="13593" max="13593" width="12.69921875" style="200" bestFit="1" customWidth="1"/>
    <col min="13594" max="13824" width="10.59765625" style="200"/>
    <col min="13825" max="13825" width="2" style="200" customWidth="1"/>
    <col min="13826" max="13826" width="13.59765625" style="200" customWidth="1"/>
    <col min="13827" max="13827" width="10.59765625" style="200"/>
    <col min="13828" max="13831" width="12.59765625" style="200" customWidth="1"/>
    <col min="13832" max="13832" width="15.09765625" style="200" bestFit="1" customWidth="1"/>
    <col min="13833" max="13837" width="12.59765625" style="200" customWidth="1"/>
    <col min="13838" max="13838" width="12.09765625" style="200" customWidth="1"/>
    <col min="13839" max="13839" width="11.59765625" style="200" customWidth="1"/>
    <col min="13840" max="13840" width="11.5" style="200" customWidth="1"/>
    <col min="13841" max="13841" width="12.59765625" style="200" customWidth="1"/>
    <col min="13842" max="13842" width="11" style="200" customWidth="1"/>
    <col min="13843" max="13843" width="12.69921875" style="200" customWidth="1"/>
    <col min="13844" max="13844" width="5.59765625" style="200" customWidth="1"/>
    <col min="13845" max="13845" width="2.5" style="200" customWidth="1"/>
    <col min="13846" max="13846" width="10.59765625" style="200"/>
    <col min="13847" max="13847" width="14.59765625" style="200" customWidth="1"/>
    <col min="13848" max="13848" width="16.09765625" style="200" customWidth="1"/>
    <col min="13849" max="13849" width="12.69921875" style="200" bestFit="1" customWidth="1"/>
    <col min="13850" max="14080" width="10.59765625" style="200"/>
    <col min="14081" max="14081" width="2" style="200" customWidth="1"/>
    <col min="14082" max="14082" width="13.59765625" style="200" customWidth="1"/>
    <col min="14083" max="14083" width="10.59765625" style="200"/>
    <col min="14084" max="14087" width="12.59765625" style="200" customWidth="1"/>
    <col min="14088" max="14088" width="15.09765625" style="200" bestFit="1" customWidth="1"/>
    <col min="14089" max="14093" width="12.59765625" style="200" customWidth="1"/>
    <col min="14094" max="14094" width="12.09765625" style="200" customWidth="1"/>
    <col min="14095" max="14095" width="11.59765625" style="200" customWidth="1"/>
    <col min="14096" max="14096" width="11.5" style="200" customWidth="1"/>
    <col min="14097" max="14097" width="12.59765625" style="200" customWidth="1"/>
    <col min="14098" max="14098" width="11" style="200" customWidth="1"/>
    <col min="14099" max="14099" width="12.69921875" style="200" customWidth="1"/>
    <col min="14100" max="14100" width="5.59765625" style="200" customWidth="1"/>
    <col min="14101" max="14101" width="2.5" style="200" customWidth="1"/>
    <col min="14102" max="14102" width="10.59765625" style="200"/>
    <col min="14103" max="14103" width="14.59765625" style="200" customWidth="1"/>
    <col min="14104" max="14104" width="16.09765625" style="200" customWidth="1"/>
    <col min="14105" max="14105" width="12.69921875" style="200" bestFit="1" customWidth="1"/>
    <col min="14106" max="14336" width="10.59765625" style="200"/>
    <col min="14337" max="14337" width="2" style="200" customWidth="1"/>
    <col min="14338" max="14338" width="13.59765625" style="200" customWidth="1"/>
    <col min="14339" max="14339" width="10.59765625" style="200"/>
    <col min="14340" max="14343" width="12.59765625" style="200" customWidth="1"/>
    <col min="14344" max="14344" width="15.09765625" style="200" bestFit="1" customWidth="1"/>
    <col min="14345" max="14349" width="12.59765625" style="200" customWidth="1"/>
    <col min="14350" max="14350" width="12.09765625" style="200" customWidth="1"/>
    <col min="14351" max="14351" width="11.59765625" style="200" customWidth="1"/>
    <col min="14352" max="14352" width="11.5" style="200" customWidth="1"/>
    <col min="14353" max="14353" width="12.59765625" style="200" customWidth="1"/>
    <col min="14354" max="14354" width="11" style="200" customWidth="1"/>
    <col min="14355" max="14355" width="12.69921875" style="200" customWidth="1"/>
    <col min="14356" max="14356" width="5.59765625" style="200" customWidth="1"/>
    <col min="14357" max="14357" width="2.5" style="200" customWidth="1"/>
    <col min="14358" max="14358" width="10.59765625" style="200"/>
    <col min="14359" max="14359" width="14.59765625" style="200" customWidth="1"/>
    <col min="14360" max="14360" width="16.09765625" style="200" customWidth="1"/>
    <col min="14361" max="14361" width="12.69921875" style="200" bestFit="1" customWidth="1"/>
    <col min="14362" max="14592" width="10.59765625" style="200"/>
    <col min="14593" max="14593" width="2" style="200" customWidth="1"/>
    <col min="14594" max="14594" width="13.59765625" style="200" customWidth="1"/>
    <col min="14595" max="14595" width="10.59765625" style="200"/>
    <col min="14596" max="14599" width="12.59765625" style="200" customWidth="1"/>
    <col min="14600" max="14600" width="15.09765625" style="200" bestFit="1" customWidth="1"/>
    <col min="14601" max="14605" width="12.59765625" style="200" customWidth="1"/>
    <col min="14606" max="14606" width="12.09765625" style="200" customWidth="1"/>
    <col min="14607" max="14607" width="11.59765625" style="200" customWidth="1"/>
    <col min="14608" max="14608" width="11.5" style="200" customWidth="1"/>
    <col min="14609" max="14609" width="12.59765625" style="200" customWidth="1"/>
    <col min="14610" max="14610" width="11" style="200" customWidth="1"/>
    <col min="14611" max="14611" width="12.69921875" style="200" customWidth="1"/>
    <col min="14612" max="14612" width="5.59765625" style="200" customWidth="1"/>
    <col min="14613" max="14613" width="2.5" style="200" customWidth="1"/>
    <col min="14614" max="14614" width="10.59765625" style="200"/>
    <col min="14615" max="14615" width="14.59765625" style="200" customWidth="1"/>
    <col min="14616" max="14616" width="16.09765625" style="200" customWidth="1"/>
    <col min="14617" max="14617" width="12.69921875" style="200" bestFit="1" customWidth="1"/>
    <col min="14618" max="14848" width="10.59765625" style="200"/>
    <col min="14849" max="14849" width="2" style="200" customWidth="1"/>
    <col min="14850" max="14850" width="13.59765625" style="200" customWidth="1"/>
    <col min="14851" max="14851" width="10.59765625" style="200"/>
    <col min="14852" max="14855" width="12.59765625" style="200" customWidth="1"/>
    <col min="14856" max="14856" width="15.09765625" style="200" bestFit="1" customWidth="1"/>
    <col min="14857" max="14861" width="12.59765625" style="200" customWidth="1"/>
    <col min="14862" max="14862" width="12.09765625" style="200" customWidth="1"/>
    <col min="14863" max="14863" width="11.59765625" style="200" customWidth="1"/>
    <col min="14864" max="14864" width="11.5" style="200" customWidth="1"/>
    <col min="14865" max="14865" width="12.59765625" style="200" customWidth="1"/>
    <col min="14866" max="14866" width="11" style="200" customWidth="1"/>
    <col min="14867" max="14867" width="12.69921875" style="200" customWidth="1"/>
    <col min="14868" max="14868" width="5.59765625" style="200" customWidth="1"/>
    <col min="14869" max="14869" width="2.5" style="200" customWidth="1"/>
    <col min="14870" max="14870" width="10.59765625" style="200"/>
    <col min="14871" max="14871" width="14.59765625" style="200" customWidth="1"/>
    <col min="14872" max="14872" width="16.09765625" style="200" customWidth="1"/>
    <col min="14873" max="14873" width="12.69921875" style="200" bestFit="1" customWidth="1"/>
    <col min="14874" max="15104" width="10.59765625" style="200"/>
    <col min="15105" max="15105" width="2" style="200" customWidth="1"/>
    <col min="15106" max="15106" width="13.59765625" style="200" customWidth="1"/>
    <col min="15107" max="15107" width="10.59765625" style="200"/>
    <col min="15108" max="15111" width="12.59765625" style="200" customWidth="1"/>
    <col min="15112" max="15112" width="15.09765625" style="200" bestFit="1" customWidth="1"/>
    <col min="15113" max="15117" width="12.59765625" style="200" customWidth="1"/>
    <col min="15118" max="15118" width="12.09765625" style="200" customWidth="1"/>
    <col min="15119" max="15119" width="11.59765625" style="200" customWidth="1"/>
    <col min="15120" max="15120" width="11.5" style="200" customWidth="1"/>
    <col min="15121" max="15121" width="12.59765625" style="200" customWidth="1"/>
    <col min="15122" max="15122" width="11" style="200" customWidth="1"/>
    <col min="15123" max="15123" width="12.69921875" style="200" customWidth="1"/>
    <col min="15124" max="15124" width="5.59765625" style="200" customWidth="1"/>
    <col min="15125" max="15125" width="2.5" style="200" customWidth="1"/>
    <col min="15126" max="15126" width="10.59765625" style="200"/>
    <col min="15127" max="15127" width="14.59765625" style="200" customWidth="1"/>
    <col min="15128" max="15128" width="16.09765625" style="200" customWidth="1"/>
    <col min="15129" max="15129" width="12.69921875" style="200" bestFit="1" customWidth="1"/>
    <col min="15130" max="15360" width="10.59765625" style="200"/>
    <col min="15361" max="15361" width="2" style="200" customWidth="1"/>
    <col min="15362" max="15362" width="13.59765625" style="200" customWidth="1"/>
    <col min="15363" max="15363" width="10.59765625" style="200"/>
    <col min="15364" max="15367" width="12.59765625" style="200" customWidth="1"/>
    <col min="15368" max="15368" width="15.09765625" style="200" bestFit="1" customWidth="1"/>
    <col min="15369" max="15373" width="12.59765625" style="200" customWidth="1"/>
    <col min="15374" max="15374" width="12.09765625" style="200" customWidth="1"/>
    <col min="15375" max="15375" width="11.59765625" style="200" customWidth="1"/>
    <col min="15376" max="15376" width="11.5" style="200" customWidth="1"/>
    <col min="15377" max="15377" width="12.59765625" style="200" customWidth="1"/>
    <col min="15378" max="15378" width="11" style="200" customWidth="1"/>
    <col min="15379" max="15379" width="12.69921875" style="200" customWidth="1"/>
    <col min="15380" max="15380" width="5.59765625" style="200" customWidth="1"/>
    <col min="15381" max="15381" width="2.5" style="200" customWidth="1"/>
    <col min="15382" max="15382" width="10.59765625" style="200"/>
    <col min="15383" max="15383" width="14.59765625" style="200" customWidth="1"/>
    <col min="15384" max="15384" width="16.09765625" style="200" customWidth="1"/>
    <col min="15385" max="15385" width="12.69921875" style="200" bestFit="1" customWidth="1"/>
    <col min="15386" max="15616" width="10.59765625" style="200"/>
    <col min="15617" max="15617" width="2" style="200" customWidth="1"/>
    <col min="15618" max="15618" width="13.59765625" style="200" customWidth="1"/>
    <col min="15619" max="15619" width="10.59765625" style="200"/>
    <col min="15620" max="15623" width="12.59765625" style="200" customWidth="1"/>
    <col min="15624" max="15624" width="15.09765625" style="200" bestFit="1" customWidth="1"/>
    <col min="15625" max="15629" width="12.59765625" style="200" customWidth="1"/>
    <col min="15630" max="15630" width="12.09765625" style="200" customWidth="1"/>
    <col min="15631" max="15631" width="11.59765625" style="200" customWidth="1"/>
    <col min="15632" max="15632" width="11.5" style="200" customWidth="1"/>
    <col min="15633" max="15633" width="12.59765625" style="200" customWidth="1"/>
    <col min="15634" max="15634" width="11" style="200" customWidth="1"/>
    <col min="15635" max="15635" width="12.69921875" style="200" customWidth="1"/>
    <col min="15636" max="15636" width="5.59765625" style="200" customWidth="1"/>
    <col min="15637" max="15637" width="2.5" style="200" customWidth="1"/>
    <col min="15638" max="15638" width="10.59765625" style="200"/>
    <col min="15639" max="15639" width="14.59765625" style="200" customWidth="1"/>
    <col min="15640" max="15640" width="16.09765625" style="200" customWidth="1"/>
    <col min="15641" max="15641" width="12.69921875" style="200" bestFit="1" customWidth="1"/>
    <col min="15642" max="15872" width="10.59765625" style="200"/>
    <col min="15873" max="15873" width="2" style="200" customWidth="1"/>
    <col min="15874" max="15874" width="13.59765625" style="200" customWidth="1"/>
    <col min="15875" max="15875" width="10.59765625" style="200"/>
    <col min="15876" max="15879" width="12.59765625" style="200" customWidth="1"/>
    <col min="15880" max="15880" width="15.09765625" style="200" bestFit="1" customWidth="1"/>
    <col min="15881" max="15885" width="12.59765625" style="200" customWidth="1"/>
    <col min="15886" max="15886" width="12.09765625" style="200" customWidth="1"/>
    <col min="15887" max="15887" width="11.59765625" style="200" customWidth="1"/>
    <col min="15888" max="15888" width="11.5" style="200" customWidth="1"/>
    <col min="15889" max="15889" width="12.59765625" style="200" customWidth="1"/>
    <col min="15890" max="15890" width="11" style="200" customWidth="1"/>
    <col min="15891" max="15891" width="12.69921875" style="200" customWidth="1"/>
    <col min="15892" max="15892" width="5.59765625" style="200" customWidth="1"/>
    <col min="15893" max="15893" width="2.5" style="200" customWidth="1"/>
    <col min="15894" max="15894" width="10.59765625" style="200"/>
    <col min="15895" max="15895" width="14.59765625" style="200" customWidth="1"/>
    <col min="15896" max="15896" width="16.09765625" style="200" customWidth="1"/>
    <col min="15897" max="15897" width="12.69921875" style="200" bestFit="1" customWidth="1"/>
    <col min="15898" max="16128" width="10.59765625" style="200"/>
    <col min="16129" max="16129" width="2" style="200" customWidth="1"/>
    <col min="16130" max="16130" width="13.59765625" style="200" customWidth="1"/>
    <col min="16131" max="16131" width="10.59765625" style="200"/>
    <col min="16132" max="16135" width="12.59765625" style="200" customWidth="1"/>
    <col min="16136" max="16136" width="15.09765625" style="200" bestFit="1" customWidth="1"/>
    <col min="16137" max="16141" width="12.59765625" style="200" customWidth="1"/>
    <col min="16142" max="16142" width="12.09765625" style="200" customWidth="1"/>
    <col min="16143" max="16143" width="11.59765625" style="200" customWidth="1"/>
    <col min="16144" max="16144" width="11.5" style="200" customWidth="1"/>
    <col min="16145" max="16145" width="12.59765625" style="200" customWidth="1"/>
    <col min="16146" max="16146" width="11" style="200" customWidth="1"/>
    <col min="16147" max="16147" width="12.69921875" style="200" customWidth="1"/>
    <col min="16148" max="16148" width="5.59765625" style="200" customWidth="1"/>
    <col min="16149" max="16149" width="2.5" style="200" customWidth="1"/>
    <col min="16150" max="16150" width="10.59765625" style="200"/>
    <col min="16151" max="16151" width="14.59765625" style="200" customWidth="1"/>
    <col min="16152" max="16152" width="16.09765625" style="200" customWidth="1"/>
    <col min="16153" max="16153" width="12.69921875" style="200" bestFit="1" customWidth="1"/>
    <col min="16154" max="16384" width="10.59765625" style="200"/>
  </cols>
  <sheetData>
    <row r="1" spans="2:30" ht="24" customHeight="1" thickBot="1">
      <c r="B1" s="311" t="s">
        <v>139</v>
      </c>
      <c r="C1" s="198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323" t="s">
        <v>127</v>
      </c>
      <c r="Q1" s="323"/>
      <c r="R1" s="323"/>
      <c r="S1" s="323"/>
      <c r="T1" s="323"/>
      <c r="U1" s="253"/>
      <c r="V1" s="253"/>
      <c r="W1" s="253"/>
      <c r="X1" s="253"/>
    </row>
    <row r="2" spans="2:30" ht="30" customHeight="1">
      <c r="B2" s="88"/>
      <c r="C2" s="89"/>
      <c r="D2" s="90" t="s">
        <v>88</v>
      </c>
      <c r="E2" s="91"/>
      <c r="F2" s="91"/>
      <c r="G2" s="91"/>
      <c r="H2" s="340" t="s">
        <v>89</v>
      </c>
      <c r="I2" s="358"/>
      <c r="J2" s="335" t="s">
        <v>90</v>
      </c>
      <c r="K2" s="344" t="s">
        <v>140</v>
      </c>
      <c r="L2" s="346" t="s">
        <v>92</v>
      </c>
      <c r="M2" s="346" t="s">
        <v>93</v>
      </c>
      <c r="N2" s="333" t="s">
        <v>94</v>
      </c>
      <c r="O2" s="333" t="s">
        <v>95</v>
      </c>
      <c r="P2" s="333" t="s">
        <v>96</v>
      </c>
      <c r="Q2" s="333" t="s">
        <v>97</v>
      </c>
      <c r="R2" s="333" t="s">
        <v>98</v>
      </c>
      <c r="S2" s="333" t="s">
        <v>99</v>
      </c>
      <c r="T2" s="335" t="s">
        <v>15</v>
      </c>
      <c r="U2" s="253"/>
      <c r="V2" s="253"/>
      <c r="W2" s="253"/>
      <c r="X2" s="253"/>
    </row>
    <row r="3" spans="2:30" ht="30" customHeight="1" thickBot="1">
      <c r="B3" s="92"/>
      <c r="C3" s="93"/>
      <c r="D3" s="94"/>
      <c r="E3" s="94"/>
      <c r="F3" s="94"/>
      <c r="G3" s="94"/>
      <c r="H3" s="338" t="s">
        <v>100</v>
      </c>
      <c r="I3" s="364" t="s">
        <v>101</v>
      </c>
      <c r="J3" s="336"/>
      <c r="K3" s="345"/>
      <c r="L3" s="347"/>
      <c r="M3" s="347"/>
      <c r="N3" s="334"/>
      <c r="O3" s="334"/>
      <c r="P3" s="334"/>
      <c r="Q3" s="334"/>
      <c r="R3" s="334"/>
      <c r="S3" s="334"/>
      <c r="T3" s="336"/>
      <c r="U3" s="253"/>
      <c r="V3" s="253" t="s">
        <v>141</v>
      </c>
      <c r="W3" s="253"/>
      <c r="X3" s="256" t="s">
        <v>142</v>
      </c>
    </row>
    <row r="4" spans="2:30" ht="30" customHeight="1">
      <c r="B4" s="108" t="s">
        <v>21</v>
      </c>
      <c r="C4" s="93" t="s">
        <v>22</v>
      </c>
      <c r="D4" s="93" t="s">
        <v>143</v>
      </c>
      <c r="E4" s="93" t="s">
        <v>144</v>
      </c>
      <c r="F4" s="93" t="s">
        <v>145</v>
      </c>
      <c r="G4" s="93" t="s">
        <v>146</v>
      </c>
      <c r="H4" s="338"/>
      <c r="I4" s="364"/>
      <c r="J4" s="336"/>
      <c r="K4" s="345"/>
      <c r="L4" s="347"/>
      <c r="M4" s="347"/>
      <c r="N4" s="334"/>
      <c r="O4" s="334"/>
      <c r="P4" s="334"/>
      <c r="Q4" s="334"/>
      <c r="R4" s="334"/>
      <c r="S4" s="334"/>
      <c r="T4" s="336"/>
      <c r="U4" s="253"/>
      <c r="V4" s="257"/>
      <c r="W4" s="365" t="s">
        <v>147</v>
      </c>
      <c r="X4" s="362" t="s">
        <v>110</v>
      </c>
    </row>
    <row r="5" spans="2:30" ht="30" customHeight="1">
      <c r="B5" s="92"/>
      <c r="C5" s="93"/>
      <c r="D5" s="94"/>
      <c r="E5" s="94"/>
      <c r="F5" s="94"/>
      <c r="G5" s="94"/>
      <c r="H5" s="338"/>
      <c r="I5" s="364"/>
      <c r="J5" s="336"/>
      <c r="K5" s="345"/>
      <c r="L5" s="347"/>
      <c r="M5" s="347"/>
      <c r="N5" s="334"/>
      <c r="O5" s="334"/>
      <c r="P5" s="334"/>
      <c r="Q5" s="334"/>
      <c r="R5" s="334"/>
      <c r="S5" s="334"/>
      <c r="T5" s="336"/>
      <c r="U5" s="253"/>
      <c r="V5" s="258"/>
      <c r="W5" s="334"/>
      <c r="X5" s="363"/>
    </row>
    <row r="6" spans="2:30" ht="30" customHeight="1">
      <c r="B6" s="96"/>
      <c r="C6" s="97"/>
      <c r="D6" s="97" t="s">
        <v>26</v>
      </c>
      <c r="E6" s="97" t="s">
        <v>26</v>
      </c>
      <c r="F6" s="97" t="s">
        <v>111</v>
      </c>
      <c r="G6" s="97" t="s">
        <v>111</v>
      </c>
      <c r="H6" s="97" t="s">
        <v>25</v>
      </c>
      <c r="I6" s="97" t="s">
        <v>25</v>
      </c>
      <c r="J6" s="107" t="s">
        <v>112</v>
      </c>
      <c r="K6" s="126" t="s">
        <v>112</v>
      </c>
      <c r="L6" s="97" t="s">
        <v>112</v>
      </c>
      <c r="M6" s="97" t="s">
        <v>112</v>
      </c>
      <c r="N6" s="97" t="s">
        <v>112</v>
      </c>
      <c r="O6" s="97" t="s">
        <v>112</v>
      </c>
      <c r="P6" s="97" t="s">
        <v>112</v>
      </c>
      <c r="Q6" s="97" t="s">
        <v>113</v>
      </c>
      <c r="R6" s="97" t="s">
        <v>114</v>
      </c>
      <c r="S6" s="97" t="s">
        <v>111</v>
      </c>
      <c r="T6" s="336"/>
      <c r="U6" s="253"/>
      <c r="V6" s="259"/>
      <c r="W6" s="334"/>
      <c r="X6" s="363"/>
    </row>
    <row r="7" spans="2:30" ht="30" customHeight="1">
      <c r="B7" s="92"/>
      <c r="C7" s="93"/>
      <c r="D7" s="94"/>
      <c r="E7" s="94"/>
      <c r="F7" s="102"/>
      <c r="G7" s="102"/>
      <c r="H7" s="102"/>
      <c r="I7" s="102"/>
      <c r="J7" s="260"/>
      <c r="K7" s="261"/>
      <c r="L7" s="102"/>
      <c r="M7" s="102"/>
      <c r="N7" s="102"/>
      <c r="O7" s="102"/>
      <c r="P7" s="102"/>
      <c r="Q7" s="102"/>
      <c r="R7" s="102"/>
      <c r="S7" s="102"/>
      <c r="T7" s="336"/>
      <c r="U7" s="253"/>
      <c r="V7" s="262"/>
      <c r="W7" s="339"/>
      <c r="X7" s="263" t="s">
        <v>114</v>
      </c>
    </row>
    <row r="8" spans="2:30" ht="30" customHeight="1">
      <c r="B8" s="108" t="s">
        <v>135</v>
      </c>
      <c r="C8" s="93" t="s">
        <v>28</v>
      </c>
      <c r="D8" s="109"/>
      <c r="E8" s="109"/>
      <c r="F8" s="109"/>
      <c r="G8" s="109"/>
      <c r="H8" s="113">
        <v>105995301</v>
      </c>
      <c r="I8" s="113">
        <v>0</v>
      </c>
      <c r="J8" s="206">
        <v>111053</v>
      </c>
      <c r="K8" s="240">
        <v>64033</v>
      </c>
      <c r="L8" s="113" t="s">
        <v>138</v>
      </c>
      <c r="M8" s="113" t="s">
        <v>148</v>
      </c>
      <c r="N8" s="113">
        <v>500</v>
      </c>
      <c r="O8" s="113">
        <v>529</v>
      </c>
      <c r="P8" s="113">
        <v>2803</v>
      </c>
      <c r="Q8" s="140">
        <v>182483</v>
      </c>
      <c r="R8" s="110"/>
      <c r="S8" s="140">
        <v>23126</v>
      </c>
      <c r="T8" s="336"/>
      <c r="U8" s="253"/>
      <c r="V8" s="259"/>
      <c r="W8" s="264"/>
      <c r="X8" s="265"/>
    </row>
    <row r="9" spans="2:30" ht="30" customHeight="1">
      <c r="B9" s="108" t="s">
        <v>136</v>
      </c>
      <c r="C9" s="93" t="s">
        <v>28</v>
      </c>
      <c r="D9" s="109"/>
      <c r="E9" s="109"/>
      <c r="F9" s="109"/>
      <c r="G9" s="109"/>
      <c r="H9" s="113">
        <v>102752820</v>
      </c>
      <c r="I9" s="113">
        <v>0</v>
      </c>
      <c r="J9" s="206">
        <v>109756</v>
      </c>
      <c r="K9" s="240">
        <v>63577</v>
      </c>
      <c r="L9" s="113">
        <v>3163</v>
      </c>
      <c r="M9" s="113" t="s">
        <v>148</v>
      </c>
      <c r="N9" s="113">
        <v>112</v>
      </c>
      <c r="O9" s="113">
        <v>683</v>
      </c>
      <c r="P9" s="113">
        <v>2458</v>
      </c>
      <c r="Q9" s="140">
        <v>178163</v>
      </c>
      <c r="R9" s="110"/>
      <c r="S9" s="140">
        <v>23544</v>
      </c>
      <c r="T9" s="336"/>
      <c r="U9" s="253"/>
      <c r="V9" s="259"/>
      <c r="W9" s="264" t="s">
        <v>118</v>
      </c>
      <c r="X9" s="265"/>
    </row>
    <row r="10" spans="2:30" ht="30" customHeight="1">
      <c r="B10" s="108" t="s">
        <v>137</v>
      </c>
      <c r="C10" s="93" t="s">
        <v>28</v>
      </c>
      <c r="D10" s="109"/>
      <c r="E10" s="109"/>
      <c r="F10" s="109"/>
      <c r="G10" s="109"/>
      <c r="H10" s="117">
        <f>SUM(H11:H12)</f>
        <v>101685999</v>
      </c>
      <c r="I10" s="117">
        <f t="shared" ref="I10:Q10" si="0">SUM(I11:I12)</f>
        <v>0</v>
      </c>
      <c r="J10" s="210">
        <f t="shared" si="0"/>
        <v>107738</v>
      </c>
      <c r="K10" s="211">
        <f t="shared" si="0"/>
        <v>62427</v>
      </c>
      <c r="L10" s="117">
        <f>SUM(L11:L12)</f>
        <v>2995</v>
      </c>
      <c r="M10" s="117">
        <f>SUM(M11:M12)</f>
        <v>0</v>
      </c>
      <c r="N10" s="117">
        <f t="shared" si="0"/>
        <v>9</v>
      </c>
      <c r="O10" s="117">
        <f t="shared" si="0"/>
        <v>683</v>
      </c>
      <c r="P10" s="117">
        <f t="shared" si="0"/>
        <v>2274</v>
      </c>
      <c r="Q10" s="117">
        <f t="shared" si="0"/>
        <v>171470</v>
      </c>
      <c r="R10" s="118"/>
      <c r="S10" s="121">
        <f t="shared" ref="S10:S34" si="1">ROUND(X10/W10,0)</f>
        <v>24481</v>
      </c>
      <c r="T10" s="336"/>
      <c r="U10" s="253"/>
      <c r="V10" s="266" t="s">
        <v>120</v>
      </c>
      <c r="W10" s="267">
        <f>SUM(W11:W12)</f>
        <v>166323</v>
      </c>
      <c r="X10" s="268">
        <f>SUM(X11:X12)</f>
        <v>4071671872</v>
      </c>
    </row>
    <row r="11" spans="2:30" ht="30" customHeight="1">
      <c r="B11" s="108" t="s">
        <v>33</v>
      </c>
      <c r="C11" s="93" t="s">
        <v>34</v>
      </c>
      <c r="D11" s="109"/>
      <c r="E11" s="109"/>
      <c r="F11" s="109"/>
      <c r="G11" s="109"/>
      <c r="H11" s="117">
        <f t="shared" ref="H11:P11" si="2">SUM(H13:H32)</f>
        <v>101685999</v>
      </c>
      <c r="I11" s="117">
        <f t="shared" si="2"/>
        <v>0</v>
      </c>
      <c r="J11" s="210">
        <f t="shared" si="2"/>
        <v>102689</v>
      </c>
      <c r="K11" s="211">
        <f t="shared" si="2"/>
        <v>62427</v>
      </c>
      <c r="L11" s="117">
        <f>SUM(L13:L32)</f>
        <v>2995</v>
      </c>
      <c r="M11" s="117">
        <f>SUM(M13:M32)</f>
        <v>0</v>
      </c>
      <c r="N11" s="117">
        <f t="shared" si="2"/>
        <v>9</v>
      </c>
      <c r="O11" s="117">
        <f t="shared" si="2"/>
        <v>683</v>
      </c>
      <c r="P11" s="117">
        <f t="shared" si="2"/>
        <v>2274</v>
      </c>
      <c r="Q11" s="117">
        <f>SUM(Q13:Q32)</f>
        <v>161847</v>
      </c>
      <c r="R11" s="118"/>
      <c r="S11" s="121">
        <f t="shared" si="1"/>
        <v>23572</v>
      </c>
      <c r="T11" s="336"/>
      <c r="U11" s="253"/>
      <c r="V11" s="266" t="s">
        <v>149</v>
      </c>
      <c r="W11" s="267">
        <f>SUM(W13:W32)</f>
        <v>156705</v>
      </c>
      <c r="X11" s="268">
        <f>SUM(X13:X32)</f>
        <v>3693790772</v>
      </c>
    </row>
    <row r="12" spans="2:30" ht="30" customHeight="1">
      <c r="B12" s="126" t="s">
        <v>35</v>
      </c>
      <c r="C12" s="97" t="s">
        <v>34</v>
      </c>
      <c r="D12" s="213"/>
      <c r="E12" s="213"/>
      <c r="F12" s="213"/>
      <c r="G12" s="213"/>
      <c r="H12" s="127" t="s">
        <v>31</v>
      </c>
      <c r="I12" s="127" t="s">
        <v>31</v>
      </c>
      <c r="J12" s="217">
        <f>SUM(J33:J35)</f>
        <v>5049</v>
      </c>
      <c r="K12" s="218" t="s">
        <v>31</v>
      </c>
      <c r="L12" s="127" t="s">
        <v>138</v>
      </c>
      <c r="M12" s="127" t="s">
        <v>148</v>
      </c>
      <c r="N12" s="127" t="s">
        <v>31</v>
      </c>
      <c r="O12" s="127" t="s">
        <v>31</v>
      </c>
      <c r="P12" s="127" t="s">
        <v>31</v>
      </c>
      <c r="Q12" s="127">
        <f>SUM(Q33:Q35)</f>
        <v>9623</v>
      </c>
      <c r="R12" s="269"/>
      <c r="S12" s="269">
        <f t="shared" si="1"/>
        <v>39289</v>
      </c>
      <c r="T12" s="337"/>
      <c r="U12" s="253"/>
      <c r="V12" s="270" t="s">
        <v>35</v>
      </c>
      <c r="W12" s="271">
        <f>SUM(W33:W35)</f>
        <v>9618</v>
      </c>
      <c r="X12" s="272">
        <f>SUM(X33:X35)</f>
        <v>377881100</v>
      </c>
    </row>
    <row r="13" spans="2:30" ht="30" customHeight="1">
      <c r="B13" s="92">
        <v>41001</v>
      </c>
      <c r="C13" s="135" t="s">
        <v>36</v>
      </c>
      <c r="D13" s="273">
        <v>2.9</v>
      </c>
      <c r="E13" s="137">
        <v>0</v>
      </c>
      <c r="F13" s="138">
        <v>8800</v>
      </c>
      <c r="G13" s="138">
        <v>7100</v>
      </c>
      <c r="H13" s="143">
        <v>29627346</v>
      </c>
      <c r="I13" s="227">
        <v>0</v>
      </c>
      <c r="J13" s="274">
        <v>28046</v>
      </c>
      <c r="K13" s="142">
        <v>16805</v>
      </c>
      <c r="L13" s="138">
        <v>1114</v>
      </c>
      <c r="M13" s="138">
        <v>0</v>
      </c>
      <c r="N13" s="138">
        <v>2</v>
      </c>
      <c r="O13" s="138">
        <v>222</v>
      </c>
      <c r="P13" s="138">
        <v>720</v>
      </c>
      <c r="Q13" s="143">
        <v>43931</v>
      </c>
      <c r="R13" s="144">
        <v>220</v>
      </c>
      <c r="S13" s="121">
        <f>ROUND(X13/W13,0)</f>
        <v>24954</v>
      </c>
      <c r="T13" s="145" t="s">
        <v>39</v>
      </c>
      <c r="U13" s="253"/>
      <c r="V13" s="266" t="s">
        <v>36</v>
      </c>
      <c r="W13" s="275">
        <f>第６表２!W13</f>
        <v>42749</v>
      </c>
      <c r="X13" s="276">
        <v>1066771900</v>
      </c>
    </row>
    <row r="14" spans="2:30" ht="30" customHeight="1">
      <c r="B14" s="92">
        <v>41002</v>
      </c>
      <c r="C14" s="149" t="s">
        <v>40</v>
      </c>
      <c r="D14" s="277">
        <v>3.18</v>
      </c>
      <c r="E14" s="160">
        <v>0</v>
      </c>
      <c r="F14" s="152">
        <v>6837</v>
      </c>
      <c r="G14" s="152">
        <v>8059</v>
      </c>
      <c r="H14" s="143">
        <v>14575129</v>
      </c>
      <c r="I14" s="223">
        <v>0</v>
      </c>
      <c r="J14" s="278">
        <v>16039</v>
      </c>
      <c r="K14" s="154">
        <v>10344</v>
      </c>
      <c r="L14" s="152">
        <v>407</v>
      </c>
      <c r="M14" s="152">
        <v>0</v>
      </c>
      <c r="N14" s="152">
        <v>6</v>
      </c>
      <c r="O14" s="152">
        <v>69</v>
      </c>
      <c r="P14" s="152">
        <v>402</v>
      </c>
      <c r="Q14" s="143">
        <v>25929</v>
      </c>
      <c r="R14" s="144">
        <v>220</v>
      </c>
      <c r="S14" s="121">
        <f t="shared" si="1"/>
        <v>22948</v>
      </c>
      <c r="T14" s="145" t="s">
        <v>41</v>
      </c>
      <c r="U14" s="253"/>
      <c r="V14" s="266" t="s">
        <v>40</v>
      </c>
      <c r="W14" s="275">
        <f>第６表２!W14</f>
        <v>25103</v>
      </c>
      <c r="X14" s="276">
        <v>576063634</v>
      </c>
      <c r="AD14" s="200"/>
    </row>
    <row r="15" spans="2:30" ht="30" customHeight="1">
      <c r="B15" s="92">
        <v>41003</v>
      </c>
      <c r="C15" s="149" t="s">
        <v>42</v>
      </c>
      <c r="D15" s="279">
        <v>2.79</v>
      </c>
      <c r="E15" s="151">
        <v>0</v>
      </c>
      <c r="F15" s="152">
        <v>8800</v>
      </c>
      <c r="G15" s="152">
        <v>9700</v>
      </c>
      <c r="H15" s="143">
        <v>7372573</v>
      </c>
      <c r="I15" s="227">
        <v>0</v>
      </c>
      <c r="J15" s="278">
        <v>8307</v>
      </c>
      <c r="K15" s="154">
        <v>5091</v>
      </c>
      <c r="L15" s="152">
        <v>186</v>
      </c>
      <c r="M15" s="152">
        <v>0</v>
      </c>
      <c r="N15" s="152">
        <v>0</v>
      </c>
      <c r="O15" s="152">
        <v>95</v>
      </c>
      <c r="P15" s="152">
        <v>157</v>
      </c>
      <c r="Q15" s="143">
        <v>12264</v>
      </c>
      <c r="R15" s="144">
        <v>220</v>
      </c>
      <c r="S15" s="121">
        <f t="shared" si="1"/>
        <v>24823</v>
      </c>
      <c r="T15" s="145" t="s">
        <v>43</v>
      </c>
      <c r="U15" s="253"/>
      <c r="V15" s="266" t="s">
        <v>42</v>
      </c>
      <c r="W15" s="275">
        <f>第６表２!W15</f>
        <v>12032</v>
      </c>
      <c r="X15" s="280">
        <v>298667214</v>
      </c>
      <c r="Y15" s="87"/>
      <c r="AD15" s="200"/>
    </row>
    <row r="16" spans="2:30" ht="30" customHeight="1">
      <c r="B16" s="92">
        <v>41004</v>
      </c>
      <c r="C16" s="149" t="s">
        <v>44</v>
      </c>
      <c r="D16" s="277">
        <v>2.85</v>
      </c>
      <c r="E16" s="151">
        <v>0</v>
      </c>
      <c r="F16" s="152">
        <v>7100</v>
      </c>
      <c r="G16" s="152">
        <v>7600</v>
      </c>
      <c r="H16" s="143">
        <v>1648622</v>
      </c>
      <c r="I16" s="227">
        <v>0</v>
      </c>
      <c r="J16" s="278">
        <v>2560</v>
      </c>
      <c r="K16" s="154">
        <v>1856</v>
      </c>
      <c r="L16" s="152">
        <v>47</v>
      </c>
      <c r="M16" s="152">
        <v>0</v>
      </c>
      <c r="N16" s="152">
        <v>1</v>
      </c>
      <c r="O16" s="152">
        <v>4</v>
      </c>
      <c r="P16" s="152">
        <v>22</v>
      </c>
      <c r="Q16" s="143">
        <v>3866</v>
      </c>
      <c r="R16" s="144">
        <v>220</v>
      </c>
      <c r="S16" s="121">
        <f t="shared" si="1"/>
        <v>17879</v>
      </c>
      <c r="T16" s="145" t="s">
        <v>45</v>
      </c>
      <c r="U16" s="253"/>
      <c r="V16" s="266" t="s">
        <v>44</v>
      </c>
      <c r="W16" s="275">
        <f>第６表２!W16</f>
        <v>3775</v>
      </c>
      <c r="X16" s="276">
        <v>67494536</v>
      </c>
      <c r="AD16" s="200"/>
    </row>
    <row r="17" spans="2:30" ht="30" customHeight="1">
      <c r="B17" s="92">
        <v>41005</v>
      </c>
      <c r="C17" s="149" t="s">
        <v>46</v>
      </c>
      <c r="D17" s="279">
        <v>2.7</v>
      </c>
      <c r="E17" s="151">
        <v>0</v>
      </c>
      <c r="F17" s="152">
        <v>7100</v>
      </c>
      <c r="G17" s="152">
        <v>8900</v>
      </c>
      <c r="H17" s="143">
        <v>5764601</v>
      </c>
      <c r="I17" s="227">
        <v>0</v>
      </c>
      <c r="J17" s="278">
        <v>7012</v>
      </c>
      <c r="K17" s="154">
        <v>4299</v>
      </c>
      <c r="L17" s="152">
        <v>180</v>
      </c>
      <c r="M17" s="152">
        <v>0</v>
      </c>
      <c r="N17" s="152">
        <v>0</v>
      </c>
      <c r="O17" s="152">
        <v>14</v>
      </c>
      <c r="P17" s="152">
        <v>91</v>
      </c>
      <c r="Q17" s="143">
        <v>10636</v>
      </c>
      <c r="R17" s="144">
        <v>220</v>
      </c>
      <c r="S17" s="121">
        <f t="shared" si="1"/>
        <v>22476</v>
      </c>
      <c r="T17" s="145" t="s">
        <v>47</v>
      </c>
      <c r="U17" s="253"/>
      <c r="V17" s="266" t="s">
        <v>46</v>
      </c>
      <c r="W17" s="275">
        <f>第６表２!W17</f>
        <v>10358</v>
      </c>
      <c r="X17" s="276">
        <v>232809400</v>
      </c>
      <c r="AD17" s="200"/>
    </row>
    <row r="18" spans="2:30" ht="30" customHeight="1">
      <c r="B18" s="92">
        <v>41006</v>
      </c>
      <c r="C18" s="149" t="s">
        <v>48</v>
      </c>
      <c r="D18" s="279">
        <v>3.05</v>
      </c>
      <c r="E18" s="151">
        <v>0</v>
      </c>
      <c r="F18" s="152">
        <v>7800</v>
      </c>
      <c r="G18" s="152">
        <v>7900</v>
      </c>
      <c r="H18" s="143">
        <v>5120454</v>
      </c>
      <c r="I18" s="227">
        <v>0</v>
      </c>
      <c r="J18" s="278">
        <v>6101</v>
      </c>
      <c r="K18" s="154">
        <v>3840</v>
      </c>
      <c r="L18" s="152">
        <v>185</v>
      </c>
      <c r="M18" s="152">
        <v>0</v>
      </c>
      <c r="N18" s="152">
        <v>0</v>
      </c>
      <c r="O18" s="152">
        <v>34</v>
      </c>
      <c r="P18" s="152">
        <v>101</v>
      </c>
      <c r="Q18" s="143">
        <v>9600</v>
      </c>
      <c r="R18" s="144">
        <v>220</v>
      </c>
      <c r="S18" s="121">
        <f t="shared" si="1"/>
        <v>23432</v>
      </c>
      <c r="T18" s="145" t="s">
        <v>49</v>
      </c>
      <c r="U18" s="253"/>
      <c r="V18" s="266" t="s">
        <v>48</v>
      </c>
      <c r="W18" s="275">
        <f>第６表２!W18</f>
        <v>9337</v>
      </c>
      <c r="X18" s="276">
        <v>218784400</v>
      </c>
      <c r="AD18" s="200"/>
    </row>
    <row r="19" spans="2:30" ht="30" customHeight="1">
      <c r="B19" s="92">
        <v>41007</v>
      </c>
      <c r="C19" s="149" t="s">
        <v>50</v>
      </c>
      <c r="D19" s="279">
        <v>2.1</v>
      </c>
      <c r="E19" s="151">
        <v>0</v>
      </c>
      <c r="F19" s="152">
        <v>4600</v>
      </c>
      <c r="G19" s="152">
        <v>6800</v>
      </c>
      <c r="H19" s="143">
        <v>3772092</v>
      </c>
      <c r="I19" s="227">
        <v>0</v>
      </c>
      <c r="J19" s="278">
        <v>3744</v>
      </c>
      <c r="K19" s="154">
        <v>2179</v>
      </c>
      <c r="L19" s="152">
        <v>123</v>
      </c>
      <c r="M19" s="152">
        <v>0</v>
      </c>
      <c r="N19" s="152">
        <v>0</v>
      </c>
      <c r="O19" s="152">
        <v>14</v>
      </c>
      <c r="P19" s="152">
        <v>44</v>
      </c>
      <c r="Q19" s="143">
        <v>6280</v>
      </c>
      <c r="R19" s="144">
        <v>220</v>
      </c>
      <c r="S19" s="121">
        <f t="shared" si="1"/>
        <v>18009</v>
      </c>
      <c r="T19" s="145" t="s">
        <v>51</v>
      </c>
      <c r="U19" s="253"/>
      <c r="V19" s="266" t="s">
        <v>50</v>
      </c>
      <c r="W19" s="275">
        <f>第６表２!W19</f>
        <v>6105</v>
      </c>
      <c r="X19" s="276">
        <v>109944090</v>
      </c>
      <c r="AD19" s="200"/>
    </row>
    <row r="20" spans="2:30" ht="30" customHeight="1">
      <c r="B20" s="92">
        <v>41025</v>
      </c>
      <c r="C20" s="149" t="s">
        <v>52</v>
      </c>
      <c r="D20" s="279">
        <v>3</v>
      </c>
      <c r="E20" s="160">
        <v>0</v>
      </c>
      <c r="F20" s="152">
        <v>8200</v>
      </c>
      <c r="G20" s="152">
        <v>8900</v>
      </c>
      <c r="H20" s="143">
        <v>5049678</v>
      </c>
      <c r="I20" s="223">
        <v>0</v>
      </c>
      <c r="J20" s="278">
        <v>4988</v>
      </c>
      <c r="K20" s="154">
        <v>2969</v>
      </c>
      <c r="L20" s="152">
        <v>117</v>
      </c>
      <c r="M20" s="152">
        <v>0</v>
      </c>
      <c r="N20" s="152">
        <v>0</v>
      </c>
      <c r="O20" s="152">
        <v>8</v>
      </c>
      <c r="P20" s="152">
        <v>144</v>
      </c>
      <c r="Q20" s="143">
        <v>8167</v>
      </c>
      <c r="R20" s="144">
        <v>220</v>
      </c>
      <c r="S20" s="121">
        <f t="shared" si="1"/>
        <v>25432</v>
      </c>
      <c r="T20" s="145" t="s">
        <v>53</v>
      </c>
      <c r="U20" s="253"/>
      <c r="V20" s="266" t="s">
        <v>52</v>
      </c>
      <c r="W20" s="275">
        <f>第６表２!W20</f>
        <v>7956</v>
      </c>
      <c r="X20" s="276">
        <v>202336796</v>
      </c>
      <c r="AD20" s="200"/>
    </row>
    <row r="21" spans="2:30" ht="30" customHeight="1">
      <c r="B21" s="92">
        <v>41048</v>
      </c>
      <c r="C21" s="93" t="s">
        <v>54</v>
      </c>
      <c r="D21" s="279">
        <v>2.95</v>
      </c>
      <c r="E21" s="151">
        <v>0</v>
      </c>
      <c r="F21" s="152">
        <v>6600</v>
      </c>
      <c r="G21" s="152">
        <v>10600</v>
      </c>
      <c r="H21" s="143">
        <v>3087146</v>
      </c>
      <c r="I21" s="227">
        <v>0</v>
      </c>
      <c r="J21" s="278">
        <v>3147</v>
      </c>
      <c r="K21" s="154">
        <v>2158</v>
      </c>
      <c r="L21" s="152">
        <v>111</v>
      </c>
      <c r="M21" s="152">
        <v>0</v>
      </c>
      <c r="N21" s="152">
        <v>0</v>
      </c>
      <c r="O21" s="152">
        <v>9</v>
      </c>
      <c r="P21" s="152">
        <v>48</v>
      </c>
      <c r="Q21" s="143">
        <v>4916</v>
      </c>
      <c r="R21" s="144">
        <v>220</v>
      </c>
      <c r="S21" s="121">
        <f t="shared" si="1"/>
        <v>22807</v>
      </c>
      <c r="T21" s="145" t="s">
        <v>55</v>
      </c>
      <c r="U21" s="253"/>
      <c r="V21" s="266" t="s">
        <v>123</v>
      </c>
      <c r="W21" s="275">
        <f>第６表２!W21</f>
        <v>5045</v>
      </c>
      <c r="X21" s="276">
        <v>115060400</v>
      </c>
      <c r="AD21" s="200"/>
    </row>
    <row r="22" spans="2:30" ht="30" customHeight="1">
      <c r="B22" s="92">
        <v>41014</v>
      </c>
      <c r="C22" s="149" t="s">
        <v>56</v>
      </c>
      <c r="D22" s="279">
        <v>2.4</v>
      </c>
      <c r="E22" s="151">
        <v>0</v>
      </c>
      <c r="F22" s="152">
        <v>6000</v>
      </c>
      <c r="G22" s="152">
        <v>8000</v>
      </c>
      <c r="H22" s="143">
        <v>3623006</v>
      </c>
      <c r="I22" s="227">
        <v>0</v>
      </c>
      <c r="J22" s="278">
        <v>3757</v>
      </c>
      <c r="K22" s="154">
        <v>2143</v>
      </c>
      <c r="L22" s="152">
        <v>82</v>
      </c>
      <c r="M22" s="152">
        <v>0</v>
      </c>
      <c r="N22" s="152">
        <v>0</v>
      </c>
      <c r="O22" s="152">
        <v>43</v>
      </c>
      <c r="P22" s="152">
        <v>45</v>
      </c>
      <c r="Q22" s="143">
        <v>5958</v>
      </c>
      <c r="R22" s="144">
        <v>220</v>
      </c>
      <c r="S22" s="121">
        <f t="shared" si="1"/>
        <v>21325</v>
      </c>
      <c r="T22" s="145" t="s">
        <v>57</v>
      </c>
      <c r="U22" s="253"/>
      <c r="V22" s="266" t="s">
        <v>124</v>
      </c>
      <c r="W22" s="275">
        <f>第６表２!W22</f>
        <v>5758</v>
      </c>
      <c r="X22" s="276">
        <v>122786902</v>
      </c>
      <c r="AD22" s="200"/>
    </row>
    <row r="23" spans="2:30" ht="30" customHeight="1">
      <c r="B23" s="92">
        <v>41016</v>
      </c>
      <c r="C23" s="162" t="s">
        <v>58</v>
      </c>
      <c r="D23" s="279">
        <v>2.1</v>
      </c>
      <c r="E23" s="160">
        <v>0</v>
      </c>
      <c r="F23" s="152">
        <v>5200</v>
      </c>
      <c r="G23" s="152">
        <v>7000</v>
      </c>
      <c r="H23" s="143">
        <v>1556171</v>
      </c>
      <c r="I23" s="223">
        <v>0</v>
      </c>
      <c r="J23" s="278">
        <v>1943</v>
      </c>
      <c r="K23" s="154">
        <v>1085</v>
      </c>
      <c r="L23" s="152">
        <v>51</v>
      </c>
      <c r="M23" s="152">
        <v>0</v>
      </c>
      <c r="N23" s="152">
        <v>0</v>
      </c>
      <c r="O23" s="152">
        <v>18</v>
      </c>
      <c r="P23" s="152">
        <v>8</v>
      </c>
      <c r="Q23" s="143">
        <v>2842</v>
      </c>
      <c r="R23" s="144">
        <v>220</v>
      </c>
      <c r="S23" s="121">
        <f t="shared" si="1"/>
        <v>17424</v>
      </c>
      <c r="T23" s="145" t="s">
        <v>59</v>
      </c>
      <c r="U23" s="253"/>
      <c r="V23" s="266" t="s">
        <v>58</v>
      </c>
      <c r="W23" s="275">
        <f>第６表２!W23</f>
        <v>2529</v>
      </c>
      <c r="X23" s="276">
        <v>44066000</v>
      </c>
      <c r="AD23" s="200"/>
    </row>
    <row r="24" spans="2:30" ht="30" customHeight="1">
      <c r="B24" s="92">
        <v>41020</v>
      </c>
      <c r="C24" s="149" t="s">
        <v>60</v>
      </c>
      <c r="D24" s="279">
        <v>2.6</v>
      </c>
      <c r="E24" s="151">
        <v>0</v>
      </c>
      <c r="F24" s="152">
        <v>8100</v>
      </c>
      <c r="G24" s="152">
        <v>9600</v>
      </c>
      <c r="H24" s="143">
        <v>2159697</v>
      </c>
      <c r="I24" s="227">
        <v>0</v>
      </c>
      <c r="J24" s="278">
        <v>2464</v>
      </c>
      <c r="K24" s="154">
        <v>1273</v>
      </c>
      <c r="L24" s="152">
        <v>49</v>
      </c>
      <c r="M24" s="152">
        <v>0</v>
      </c>
      <c r="N24" s="152">
        <v>0</v>
      </c>
      <c r="O24" s="152">
        <v>85</v>
      </c>
      <c r="P24" s="152">
        <v>25</v>
      </c>
      <c r="Q24" s="143">
        <v>3682</v>
      </c>
      <c r="R24" s="144">
        <v>220</v>
      </c>
      <c r="S24" s="121">
        <f t="shared" si="1"/>
        <v>24119</v>
      </c>
      <c r="T24" s="145" t="s">
        <v>61</v>
      </c>
      <c r="U24" s="253"/>
      <c r="V24" s="266" t="s">
        <v>60</v>
      </c>
      <c r="W24" s="275">
        <f>第６表２!W24</f>
        <v>3334</v>
      </c>
      <c r="X24" s="276">
        <v>80411200</v>
      </c>
      <c r="AD24" s="200"/>
    </row>
    <row r="25" spans="2:30" ht="30" customHeight="1">
      <c r="B25" s="92">
        <v>41024</v>
      </c>
      <c r="C25" s="149" t="s">
        <v>62</v>
      </c>
      <c r="D25" s="279">
        <v>2</v>
      </c>
      <c r="E25" s="151">
        <v>0</v>
      </c>
      <c r="F25" s="152">
        <v>6000</v>
      </c>
      <c r="G25" s="152">
        <v>7000</v>
      </c>
      <c r="H25" s="143">
        <v>896643</v>
      </c>
      <c r="I25" s="227">
        <v>0</v>
      </c>
      <c r="J25" s="278">
        <v>1034</v>
      </c>
      <c r="K25" s="154">
        <v>623</v>
      </c>
      <c r="L25" s="152">
        <v>24</v>
      </c>
      <c r="M25" s="152">
        <v>0</v>
      </c>
      <c r="N25" s="152">
        <v>0</v>
      </c>
      <c r="O25" s="152">
        <v>6</v>
      </c>
      <c r="P25" s="152">
        <v>8</v>
      </c>
      <c r="Q25" s="143">
        <v>1619</v>
      </c>
      <c r="R25" s="144">
        <v>220</v>
      </c>
      <c r="S25" s="121">
        <f t="shared" si="1"/>
        <v>17640</v>
      </c>
      <c r="T25" s="145" t="s">
        <v>63</v>
      </c>
      <c r="U25" s="253"/>
      <c r="V25" s="266" t="s">
        <v>62</v>
      </c>
      <c r="W25" s="275">
        <f>第６表２!W25</f>
        <v>1561</v>
      </c>
      <c r="X25" s="276">
        <v>27535700</v>
      </c>
      <c r="AD25" s="200"/>
    </row>
    <row r="26" spans="2:30" ht="30" customHeight="1">
      <c r="B26" s="92">
        <v>41021</v>
      </c>
      <c r="C26" s="149" t="s">
        <v>125</v>
      </c>
      <c r="D26" s="279">
        <v>2.2000000000000002</v>
      </c>
      <c r="E26" s="151">
        <v>0</v>
      </c>
      <c r="F26" s="152">
        <v>6300</v>
      </c>
      <c r="G26" s="152">
        <v>7600</v>
      </c>
      <c r="H26" s="143">
        <v>2846636</v>
      </c>
      <c r="I26" s="227">
        <v>0</v>
      </c>
      <c r="J26" s="278">
        <v>3241</v>
      </c>
      <c r="K26" s="154">
        <v>1945</v>
      </c>
      <c r="L26" s="152">
        <v>61</v>
      </c>
      <c r="M26" s="152">
        <v>0</v>
      </c>
      <c r="N26" s="152">
        <v>0</v>
      </c>
      <c r="O26" s="152">
        <v>33</v>
      </c>
      <c r="P26" s="152">
        <v>30</v>
      </c>
      <c r="Q26" s="143">
        <v>4952</v>
      </c>
      <c r="R26" s="144">
        <v>220</v>
      </c>
      <c r="S26" s="121">
        <f t="shared" si="1"/>
        <v>19534</v>
      </c>
      <c r="T26" s="145" t="s">
        <v>65</v>
      </c>
      <c r="U26" s="253"/>
      <c r="V26" s="266" t="s">
        <v>64</v>
      </c>
      <c r="W26" s="275">
        <f>第６表２!W26</f>
        <v>4819</v>
      </c>
      <c r="X26" s="276">
        <v>94134200</v>
      </c>
      <c r="AD26" s="200"/>
    </row>
    <row r="27" spans="2:30" ht="30" customHeight="1">
      <c r="B27" s="92">
        <v>41035</v>
      </c>
      <c r="C27" s="149" t="s">
        <v>66</v>
      </c>
      <c r="D27" s="279">
        <v>2.72</v>
      </c>
      <c r="E27" s="151">
        <v>0</v>
      </c>
      <c r="F27" s="152">
        <v>8100</v>
      </c>
      <c r="G27" s="152">
        <v>9500</v>
      </c>
      <c r="H27" s="143">
        <v>1155051</v>
      </c>
      <c r="I27" s="227">
        <v>0</v>
      </c>
      <c r="J27" s="278">
        <v>776</v>
      </c>
      <c r="K27" s="154">
        <v>439</v>
      </c>
      <c r="L27" s="152">
        <v>27</v>
      </c>
      <c r="M27" s="152">
        <v>0</v>
      </c>
      <c r="N27" s="152">
        <v>0</v>
      </c>
      <c r="O27" s="152">
        <v>0</v>
      </c>
      <c r="P27" s="152">
        <v>34</v>
      </c>
      <c r="Q27" s="143">
        <v>1470</v>
      </c>
      <c r="R27" s="144">
        <v>220</v>
      </c>
      <c r="S27" s="121">
        <f t="shared" si="1"/>
        <v>26388</v>
      </c>
      <c r="T27" s="145" t="s">
        <v>67</v>
      </c>
      <c r="U27" s="253"/>
      <c r="V27" s="266" t="s">
        <v>66</v>
      </c>
      <c r="W27" s="275">
        <f>第６表２!W27</f>
        <v>1426</v>
      </c>
      <c r="X27" s="276">
        <v>37629800</v>
      </c>
      <c r="AD27" s="200"/>
    </row>
    <row r="28" spans="2:30" ht="30" customHeight="1">
      <c r="B28" s="92">
        <v>41038</v>
      </c>
      <c r="C28" s="149" t="s">
        <v>68</v>
      </c>
      <c r="D28" s="277">
        <v>2.9</v>
      </c>
      <c r="E28" s="151">
        <v>0</v>
      </c>
      <c r="F28" s="228">
        <v>7400</v>
      </c>
      <c r="G28" s="152">
        <v>8400</v>
      </c>
      <c r="H28" s="143">
        <v>1917104</v>
      </c>
      <c r="I28" s="227">
        <v>0</v>
      </c>
      <c r="J28" s="278">
        <v>2554</v>
      </c>
      <c r="K28" s="154">
        <v>1657</v>
      </c>
      <c r="L28" s="152">
        <v>31</v>
      </c>
      <c r="M28" s="152">
        <v>0</v>
      </c>
      <c r="N28" s="152">
        <v>0</v>
      </c>
      <c r="O28" s="228">
        <v>6</v>
      </c>
      <c r="P28" s="152">
        <v>33</v>
      </c>
      <c r="Q28" s="143">
        <v>3886</v>
      </c>
      <c r="R28" s="144">
        <v>220</v>
      </c>
      <c r="S28" s="121">
        <f t="shared" si="1"/>
        <v>21590</v>
      </c>
      <c r="T28" s="145" t="s">
        <v>69</v>
      </c>
      <c r="U28" s="253"/>
      <c r="V28" s="266" t="s">
        <v>68</v>
      </c>
      <c r="W28" s="275">
        <f>第６表２!W28</f>
        <v>3756</v>
      </c>
      <c r="X28" s="276">
        <v>81090200</v>
      </c>
      <c r="AD28" s="200"/>
    </row>
    <row r="29" spans="2:30" ht="30" customHeight="1">
      <c r="B29" s="92">
        <v>41042</v>
      </c>
      <c r="C29" s="93" t="s">
        <v>70</v>
      </c>
      <c r="D29" s="279">
        <v>2.7</v>
      </c>
      <c r="E29" s="151">
        <v>0</v>
      </c>
      <c r="F29" s="228">
        <v>6200</v>
      </c>
      <c r="G29" s="152">
        <v>7000</v>
      </c>
      <c r="H29" s="143">
        <v>833914</v>
      </c>
      <c r="I29" s="227">
        <v>0</v>
      </c>
      <c r="J29" s="278">
        <v>922</v>
      </c>
      <c r="K29" s="154">
        <v>661</v>
      </c>
      <c r="L29" s="228">
        <v>0</v>
      </c>
      <c r="M29" s="152">
        <v>0</v>
      </c>
      <c r="N29" s="228">
        <v>0</v>
      </c>
      <c r="O29" s="152">
        <v>0</v>
      </c>
      <c r="P29" s="152">
        <v>16</v>
      </c>
      <c r="Q29" s="143">
        <v>1402</v>
      </c>
      <c r="R29" s="144">
        <v>220</v>
      </c>
      <c r="S29" s="121">
        <f t="shared" si="1"/>
        <v>17202</v>
      </c>
      <c r="T29" s="145" t="s">
        <v>71</v>
      </c>
      <c r="U29" s="253"/>
      <c r="V29" s="266" t="s">
        <v>70</v>
      </c>
      <c r="W29" s="275">
        <f>第６表２!W29</f>
        <v>1346</v>
      </c>
      <c r="X29" s="276">
        <v>23153300</v>
      </c>
      <c r="AD29" s="200"/>
    </row>
    <row r="30" spans="2:30" ht="30" customHeight="1">
      <c r="B30" s="92">
        <v>41043</v>
      </c>
      <c r="C30" s="149" t="s">
        <v>72</v>
      </c>
      <c r="D30" s="279">
        <v>2.8</v>
      </c>
      <c r="E30" s="151">
        <v>0</v>
      </c>
      <c r="F30" s="152">
        <v>7200</v>
      </c>
      <c r="G30" s="152">
        <v>9500</v>
      </c>
      <c r="H30" s="143">
        <v>1501560</v>
      </c>
      <c r="I30" s="227">
        <v>0</v>
      </c>
      <c r="J30" s="278">
        <v>1295</v>
      </c>
      <c r="K30" s="154">
        <v>693</v>
      </c>
      <c r="L30" s="152">
        <v>38</v>
      </c>
      <c r="M30" s="152">
        <v>0</v>
      </c>
      <c r="N30" s="152">
        <v>0</v>
      </c>
      <c r="O30" s="152">
        <v>7</v>
      </c>
      <c r="P30" s="152">
        <v>27</v>
      </c>
      <c r="Q30" s="143">
        <v>1755</v>
      </c>
      <c r="R30" s="144">
        <v>220</v>
      </c>
      <c r="S30" s="121">
        <f t="shared" si="1"/>
        <v>26389</v>
      </c>
      <c r="T30" s="145" t="s">
        <v>73</v>
      </c>
      <c r="U30" s="253"/>
      <c r="V30" s="266" t="s">
        <v>72</v>
      </c>
      <c r="W30" s="275">
        <f>第６表２!W30</f>
        <v>1796</v>
      </c>
      <c r="X30" s="276">
        <v>47393800</v>
      </c>
      <c r="AD30" s="200"/>
    </row>
    <row r="31" spans="2:30" ht="30" customHeight="1">
      <c r="B31" s="92">
        <v>41044</v>
      </c>
      <c r="C31" s="149" t="s">
        <v>74</v>
      </c>
      <c r="D31" s="279">
        <v>2.65</v>
      </c>
      <c r="E31" s="151">
        <v>0</v>
      </c>
      <c r="F31" s="152">
        <v>7400</v>
      </c>
      <c r="G31" s="152">
        <v>9800</v>
      </c>
      <c r="H31" s="143">
        <v>7845444</v>
      </c>
      <c r="I31" s="227">
        <v>0</v>
      </c>
      <c r="J31" s="278">
        <v>3446</v>
      </c>
      <c r="K31" s="154">
        <v>1549</v>
      </c>
      <c r="L31" s="152">
        <v>112</v>
      </c>
      <c r="M31" s="152">
        <v>0</v>
      </c>
      <c r="N31" s="152">
        <v>0</v>
      </c>
      <c r="O31" s="152">
        <v>16</v>
      </c>
      <c r="P31" s="152">
        <v>277</v>
      </c>
      <c r="Q31" s="143">
        <v>6333</v>
      </c>
      <c r="R31" s="144">
        <v>220</v>
      </c>
      <c r="S31" s="121">
        <f t="shared" si="1"/>
        <v>34328</v>
      </c>
      <c r="T31" s="145" t="s">
        <v>75</v>
      </c>
      <c r="U31" s="253"/>
      <c r="V31" s="266" t="s">
        <v>74</v>
      </c>
      <c r="W31" s="275">
        <f>第６表２!W31</f>
        <v>5641</v>
      </c>
      <c r="X31" s="276">
        <v>193645200</v>
      </c>
      <c r="AD31" s="200"/>
    </row>
    <row r="32" spans="2:30" ht="30" customHeight="1">
      <c r="B32" s="92">
        <v>41047</v>
      </c>
      <c r="C32" s="93" t="s">
        <v>76</v>
      </c>
      <c r="D32" s="281">
        <v>3.3</v>
      </c>
      <c r="E32" s="282">
        <v>0</v>
      </c>
      <c r="F32" s="166">
        <v>6000</v>
      </c>
      <c r="G32" s="166">
        <v>8400</v>
      </c>
      <c r="H32" s="143">
        <v>1333132</v>
      </c>
      <c r="I32" s="227">
        <v>0</v>
      </c>
      <c r="J32" s="283">
        <v>1313</v>
      </c>
      <c r="K32" s="169">
        <v>818</v>
      </c>
      <c r="L32" s="166">
        <v>50</v>
      </c>
      <c r="M32" s="166">
        <v>0</v>
      </c>
      <c r="N32" s="166">
        <v>0</v>
      </c>
      <c r="O32" s="166">
        <v>0</v>
      </c>
      <c r="P32" s="166">
        <v>42</v>
      </c>
      <c r="Q32" s="143">
        <v>2359</v>
      </c>
      <c r="R32" s="144">
        <v>220</v>
      </c>
      <c r="S32" s="121">
        <f t="shared" si="1"/>
        <v>23700</v>
      </c>
      <c r="T32" s="145" t="s">
        <v>77</v>
      </c>
      <c r="U32" s="253"/>
      <c r="V32" s="266" t="s">
        <v>76</v>
      </c>
      <c r="W32" s="275">
        <f>第６表２!W32</f>
        <v>2279</v>
      </c>
      <c r="X32" s="276">
        <v>54012100</v>
      </c>
      <c r="AD32" s="200"/>
    </row>
    <row r="33" spans="2:30" ht="30" customHeight="1">
      <c r="B33" s="170">
        <v>41301</v>
      </c>
      <c r="C33" s="171" t="s">
        <v>78</v>
      </c>
      <c r="D33" s="172" t="s">
        <v>31</v>
      </c>
      <c r="E33" s="174" t="s">
        <v>31</v>
      </c>
      <c r="F33" s="284" t="s">
        <v>31</v>
      </c>
      <c r="G33" s="284" t="s">
        <v>31</v>
      </c>
      <c r="H33" s="284" t="s">
        <v>31</v>
      </c>
      <c r="I33" s="284" t="s">
        <v>31</v>
      </c>
      <c r="J33" s="285">
        <v>811</v>
      </c>
      <c r="K33" s="286" t="s">
        <v>31</v>
      </c>
      <c r="L33" s="284" t="s">
        <v>31</v>
      </c>
      <c r="M33" s="284" t="s">
        <v>31</v>
      </c>
      <c r="N33" s="284" t="s">
        <v>31</v>
      </c>
      <c r="O33" s="284" t="s">
        <v>31</v>
      </c>
      <c r="P33" s="284" t="s">
        <v>31</v>
      </c>
      <c r="Q33" s="284">
        <v>1516</v>
      </c>
      <c r="R33" s="284" t="s">
        <v>31</v>
      </c>
      <c r="S33" s="178">
        <f>ROUND(X33/W33,0)</f>
        <v>53881</v>
      </c>
      <c r="T33" s="179" t="s">
        <v>81</v>
      </c>
      <c r="U33" s="253"/>
      <c r="V33" s="266" t="s">
        <v>78</v>
      </c>
      <c r="W33" s="275">
        <f>第６表２!W33</f>
        <v>1515</v>
      </c>
      <c r="X33" s="276">
        <v>81630000</v>
      </c>
      <c r="AD33" s="200"/>
    </row>
    <row r="34" spans="2:30" ht="30" customHeight="1">
      <c r="B34" s="92">
        <v>41302</v>
      </c>
      <c r="C34" s="93" t="s">
        <v>82</v>
      </c>
      <c r="D34" s="182" t="s">
        <v>31</v>
      </c>
      <c r="E34" s="182" t="s">
        <v>31</v>
      </c>
      <c r="F34" s="113" t="s">
        <v>31</v>
      </c>
      <c r="G34" s="113" t="s">
        <v>31</v>
      </c>
      <c r="H34" s="113" t="s">
        <v>31</v>
      </c>
      <c r="I34" s="113" t="s">
        <v>31</v>
      </c>
      <c r="J34" s="206">
        <v>1285</v>
      </c>
      <c r="K34" s="240" t="s">
        <v>31</v>
      </c>
      <c r="L34" s="113" t="s">
        <v>31</v>
      </c>
      <c r="M34" s="113" t="s">
        <v>31</v>
      </c>
      <c r="N34" s="113" t="s">
        <v>31</v>
      </c>
      <c r="O34" s="113" t="s">
        <v>31</v>
      </c>
      <c r="P34" s="113" t="s">
        <v>31</v>
      </c>
      <c r="Q34" s="113">
        <v>2049</v>
      </c>
      <c r="R34" s="113" t="s">
        <v>31</v>
      </c>
      <c r="S34" s="121">
        <f t="shared" si="1"/>
        <v>45683</v>
      </c>
      <c r="T34" s="145" t="s">
        <v>83</v>
      </c>
      <c r="U34" s="253"/>
      <c r="V34" s="266" t="s">
        <v>82</v>
      </c>
      <c r="W34" s="275">
        <f>第６表２!W34</f>
        <v>2045</v>
      </c>
      <c r="X34" s="276">
        <v>93422700</v>
      </c>
      <c r="AD34" s="200"/>
    </row>
    <row r="35" spans="2:30" ht="30" customHeight="1" thickBot="1">
      <c r="B35" s="187">
        <v>41303</v>
      </c>
      <c r="C35" s="188" t="s">
        <v>84</v>
      </c>
      <c r="D35" s="287" t="s">
        <v>31</v>
      </c>
      <c r="E35" s="287" t="s">
        <v>31</v>
      </c>
      <c r="F35" s="244" t="s">
        <v>31</v>
      </c>
      <c r="G35" s="244" t="s">
        <v>31</v>
      </c>
      <c r="H35" s="244" t="s">
        <v>31</v>
      </c>
      <c r="I35" s="244" t="s">
        <v>31</v>
      </c>
      <c r="J35" s="247">
        <v>2953</v>
      </c>
      <c r="K35" s="248" t="s">
        <v>31</v>
      </c>
      <c r="L35" s="244" t="s">
        <v>31</v>
      </c>
      <c r="M35" s="244" t="s">
        <v>31</v>
      </c>
      <c r="N35" s="244" t="s">
        <v>31</v>
      </c>
      <c r="O35" s="244" t="s">
        <v>31</v>
      </c>
      <c r="P35" s="244" t="s">
        <v>31</v>
      </c>
      <c r="Q35" s="244">
        <v>6058</v>
      </c>
      <c r="R35" s="244" t="s">
        <v>31</v>
      </c>
      <c r="S35" s="193">
        <f>ROUND(X35/W35,0)</f>
        <v>33481</v>
      </c>
      <c r="T35" s="194" t="s">
        <v>85</v>
      </c>
      <c r="U35" s="253"/>
      <c r="V35" s="288" t="s">
        <v>84</v>
      </c>
      <c r="W35" s="289">
        <f>第６表２!W35</f>
        <v>6058</v>
      </c>
      <c r="X35" s="290">
        <v>202828400</v>
      </c>
      <c r="AD35" s="200"/>
    </row>
    <row r="36" spans="2:30" ht="17.100000000000001" customHeight="1">
      <c r="B36" s="5"/>
      <c r="C36" s="8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T36" s="86"/>
      <c r="W36" s="291"/>
      <c r="AD36" s="200"/>
    </row>
    <row r="37" spans="2:30" ht="17.100000000000001" customHeight="1">
      <c r="B37" s="5"/>
      <c r="AD37" s="200"/>
    </row>
    <row r="38" spans="2:30" ht="15.9" customHeight="1">
      <c r="X38" s="4"/>
      <c r="AD38" s="200"/>
    </row>
    <row r="39" spans="2:30" ht="15.9" customHeight="1">
      <c r="AD39" s="200"/>
    </row>
    <row r="40" spans="2:30" ht="15.9" customHeight="1">
      <c r="AD40" s="200"/>
    </row>
    <row r="41" spans="2:30" ht="15.9" customHeight="1">
      <c r="AD41" s="200"/>
    </row>
    <row r="42" spans="2:30" ht="15.9" customHeight="1">
      <c r="AD42" s="200"/>
    </row>
    <row r="43" spans="2:30" ht="15.9" customHeight="1">
      <c r="AD43" s="200"/>
    </row>
    <row r="44" spans="2:30" ht="15.9" customHeight="1">
      <c r="AD44" s="200"/>
    </row>
    <row r="45" spans="2:30" ht="15.9" customHeight="1">
      <c r="AD45" s="200"/>
    </row>
    <row r="46" spans="2:30" ht="15.9" customHeight="1">
      <c r="AD46" s="200"/>
    </row>
    <row r="47" spans="2:30" ht="15.9" customHeight="1">
      <c r="AD47" s="200"/>
    </row>
    <row r="48" spans="2:30" ht="15.9" customHeight="1">
      <c r="AD48" s="200"/>
    </row>
    <row r="49" spans="30:30" ht="15.9" customHeight="1">
      <c r="AD49" s="200"/>
    </row>
    <row r="50" spans="30:30" ht="15.9" customHeight="1">
      <c r="AD50" s="200"/>
    </row>
    <row r="51" spans="30:30" ht="15.9" customHeight="1">
      <c r="AD51" s="200"/>
    </row>
    <row r="52" spans="30:30" ht="15.9" customHeight="1">
      <c r="AD52" s="200"/>
    </row>
    <row r="53" spans="30:30" ht="15.9" customHeight="1">
      <c r="AD53" s="200"/>
    </row>
    <row r="54" spans="30:30" ht="15.9" customHeight="1">
      <c r="AD54" s="200"/>
    </row>
    <row r="55" spans="30:30" ht="15.9" customHeight="1">
      <c r="AD55" s="200"/>
    </row>
    <row r="56" spans="30:30" ht="15.9" customHeight="1">
      <c r="AD56" s="200"/>
    </row>
  </sheetData>
  <mergeCells count="17">
    <mergeCell ref="P1:T1"/>
    <mergeCell ref="H2:I2"/>
    <mergeCell ref="J2:J5"/>
    <mergeCell ref="K2:K5"/>
    <mergeCell ref="L2:L5"/>
    <mergeCell ref="M2:M5"/>
    <mergeCell ref="N2:N5"/>
    <mergeCell ref="O2:O5"/>
    <mergeCell ref="P2:P5"/>
    <mergeCell ref="Q2:Q5"/>
    <mergeCell ref="X4:X6"/>
    <mergeCell ref="R2:R5"/>
    <mergeCell ref="S2:S5"/>
    <mergeCell ref="T2:T12"/>
    <mergeCell ref="H3:H5"/>
    <mergeCell ref="I3:I5"/>
    <mergeCell ref="W4:W7"/>
  </mergeCells>
  <phoneticPr fontId="2"/>
  <printOptions horizontalCentered="1"/>
  <pageMargins left="0.35433070866141736" right="0.31496062992125984" top="0.98425196850393704" bottom="0.59055118110236227" header="0.51181102362204722" footer="0.51181102362204722"/>
  <pageSetup paperSize="9" scale="65" orientation="portrait" r:id="rId1"/>
  <headerFooter alignWithMargins="0"/>
  <colBreaks count="1" manualBreakCount="1">
    <brk id="10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4D76B-827E-4119-817A-7194B1884340}">
  <sheetPr>
    <tabColor theme="4"/>
  </sheetPr>
  <dimension ref="B1:AE460"/>
  <sheetViews>
    <sheetView showGridLines="0" view="pageBreakPreview" zoomScaleNormal="75" zoomScaleSheetLayoutView="100" workbookViewId="0">
      <pane xSplit="3" ySplit="6" topLeftCell="D7" activePane="bottomRight" state="frozen"/>
      <selection activeCell="F29" sqref="F29"/>
      <selection pane="topRight" activeCell="F29" sqref="F29"/>
      <selection pane="bottomLeft" activeCell="F29" sqref="F29"/>
      <selection pane="bottomRight" activeCell="B1" sqref="B1"/>
    </sheetView>
  </sheetViews>
  <sheetFormatPr defaultColWidth="10.59765625" defaultRowHeight="15.9" customHeight="1"/>
  <cols>
    <col min="1" max="1" width="1.69921875" style="5" customWidth="1"/>
    <col min="2" max="2" width="12.59765625" style="5" customWidth="1"/>
    <col min="3" max="3" width="10.59765625" style="86" customWidth="1"/>
    <col min="4" max="5" width="6.59765625" style="5" customWidth="1"/>
    <col min="6" max="6" width="6.59765625" style="86" customWidth="1"/>
    <col min="7" max="7" width="10.8984375" style="5" customWidth="1"/>
    <col min="8" max="8" width="8.69921875" style="5" customWidth="1"/>
    <col min="9" max="9" width="10.8984375" style="5" customWidth="1"/>
    <col min="10" max="10" width="8.69921875" style="5" customWidth="1"/>
    <col min="11" max="11" width="10.8984375" style="5" customWidth="1"/>
    <col min="12" max="12" width="8.69921875" style="5" customWidth="1"/>
    <col min="13" max="13" width="10.8984375" style="5" customWidth="1"/>
    <col min="14" max="14" width="9.59765625" style="5" customWidth="1"/>
    <col min="15" max="15" width="10.8984375" style="5" customWidth="1"/>
    <col min="16" max="18" width="12.09765625" style="5" customWidth="1"/>
    <col min="19" max="21" width="11.3984375" style="5" customWidth="1"/>
    <col min="22" max="22" width="9.5" style="5" customWidth="1"/>
    <col min="23" max="23" width="11.09765625" style="5" customWidth="1"/>
    <col min="24" max="24" width="5.59765625" style="86" customWidth="1"/>
    <col min="25" max="25" width="2.8984375" style="5" customWidth="1"/>
    <col min="26" max="256" width="10.59765625" style="5"/>
    <col min="257" max="257" width="1.69921875" style="5" customWidth="1"/>
    <col min="258" max="258" width="12.59765625" style="5" customWidth="1"/>
    <col min="259" max="259" width="10.59765625" style="5"/>
    <col min="260" max="262" width="6.59765625" style="5" customWidth="1"/>
    <col min="263" max="263" width="10.8984375" style="5" customWidth="1"/>
    <col min="264" max="264" width="8.69921875" style="5" customWidth="1"/>
    <col min="265" max="265" width="10.8984375" style="5" customWidth="1"/>
    <col min="266" max="266" width="8.69921875" style="5" customWidth="1"/>
    <col min="267" max="267" width="10.8984375" style="5" customWidth="1"/>
    <col min="268" max="268" width="8.69921875" style="5" customWidth="1"/>
    <col min="269" max="269" width="10.8984375" style="5" customWidth="1"/>
    <col min="270" max="270" width="9.59765625" style="5" customWidth="1"/>
    <col min="271" max="271" width="10.8984375" style="5" customWidth="1"/>
    <col min="272" max="274" width="12.09765625" style="5" customWidth="1"/>
    <col min="275" max="277" width="11.3984375" style="5" customWidth="1"/>
    <col min="278" max="278" width="9.5" style="5" customWidth="1"/>
    <col min="279" max="279" width="11.09765625" style="5" customWidth="1"/>
    <col min="280" max="280" width="5.59765625" style="5" customWidth="1"/>
    <col min="281" max="281" width="2.8984375" style="5" customWidth="1"/>
    <col min="282" max="512" width="10.59765625" style="5"/>
    <col min="513" max="513" width="1.69921875" style="5" customWidth="1"/>
    <col min="514" max="514" width="12.59765625" style="5" customWidth="1"/>
    <col min="515" max="515" width="10.59765625" style="5"/>
    <col min="516" max="518" width="6.59765625" style="5" customWidth="1"/>
    <col min="519" max="519" width="10.8984375" style="5" customWidth="1"/>
    <col min="520" max="520" width="8.69921875" style="5" customWidth="1"/>
    <col min="521" max="521" width="10.8984375" style="5" customWidth="1"/>
    <col min="522" max="522" width="8.69921875" style="5" customWidth="1"/>
    <col min="523" max="523" width="10.8984375" style="5" customWidth="1"/>
    <col min="524" max="524" width="8.69921875" style="5" customWidth="1"/>
    <col min="525" max="525" width="10.8984375" style="5" customWidth="1"/>
    <col min="526" max="526" width="9.59765625" style="5" customWidth="1"/>
    <col min="527" max="527" width="10.8984375" style="5" customWidth="1"/>
    <col min="528" max="530" width="12.09765625" style="5" customWidth="1"/>
    <col min="531" max="533" width="11.3984375" style="5" customWidth="1"/>
    <col min="534" max="534" width="9.5" style="5" customWidth="1"/>
    <col min="535" max="535" width="11.09765625" style="5" customWidth="1"/>
    <col min="536" max="536" width="5.59765625" style="5" customWidth="1"/>
    <col min="537" max="537" width="2.8984375" style="5" customWidth="1"/>
    <col min="538" max="768" width="10.59765625" style="5"/>
    <col min="769" max="769" width="1.69921875" style="5" customWidth="1"/>
    <col min="770" max="770" width="12.59765625" style="5" customWidth="1"/>
    <col min="771" max="771" width="10.59765625" style="5"/>
    <col min="772" max="774" width="6.59765625" style="5" customWidth="1"/>
    <col min="775" max="775" width="10.8984375" style="5" customWidth="1"/>
    <col min="776" max="776" width="8.69921875" style="5" customWidth="1"/>
    <col min="777" max="777" width="10.8984375" style="5" customWidth="1"/>
    <col min="778" max="778" width="8.69921875" style="5" customWidth="1"/>
    <col min="779" max="779" width="10.8984375" style="5" customWidth="1"/>
    <col min="780" max="780" width="8.69921875" style="5" customWidth="1"/>
    <col min="781" max="781" width="10.8984375" style="5" customWidth="1"/>
    <col min="782" max="782" width="9.59765625" style="5" customWidth="1"/>
    <col min="783" max="783" width="10.8984375" style="5" customWidth="1"/>
    <col min="784" max="786" width="12.09765625" style="5" customWidth="1"/>
    <col min="787" max="789" width="11.3984375" style="5" customWidth="1"/>
    <col min="790" max="790" width="9.5" style="5" customWidth="1"/>
    <col min="791" max="791" width="11.09765625" style="5" customWidth="1"/>
    <col min="792" max="792" width="5.59765625" style="5" customWidth="1"/>
    <col min="793" max="793" width="2.8984375" style="5" customWidth="1"/>
    <col min="794" max="1024" width="10.59765625" style="5"/>
    <col min="1025" max="1025" width="1.69921875" style="5" customWidth="1"/>
    <col min="1026" max="1026" width="12.59765625" style="5" customWidth="1"/>
    <col min="1027" max="1027" width="10.59765625" style="5"/>
    <col min="1028" max="1030" width="6.59765625" style="5" customWidth="1"/>
    <col min="1031" max="1031" width="10.8984375" style="5" customWidth="1"/>
    <col min="1032" max="1032" width="8.69921875" style="5" customWidth="1"/>
    <col min="1033" max="1033" width="10.8984375" style="5" customWidth="1"/>
    <col min="1034" max="1034" width="8.69921875" style="5" customWidth="1"/>
    <col min="1035" max="1035" width="10.8984375" style="5" customWidth="1"/>
    <col min="1036" max="1036" width="8.69921875" style="5" customWidth="1"/>
    <col min="1037" max="1037" width="10.8984375" style="5" customWidth="1"/>
    <col min="1038" max="1038" width="9.59765625" style="5" customWidth="1"/>
    <col min="1039" max="1039" width="10.8984375" style="5" customWidth="1"/>
    <col min="1040" max="1042" width="12.09765625" style="5" customWidth="1"/>
    <col min="1043" max="1045" width="11.3984375" style="5" customWidth="1"/>
    <col min="1046" max="1046" width="9.5" style="5" customWidth="1"/>
    <col min="1047" max="1047" width="11.09765625" style="5" customWidth="1"/>
    <col min="1048" max="1048" width="5.59765625" style="5" customWidth="1"/>
    <col min="1049" max="1049" width="2.8984375" style="5" customWidth="1"/>
    <col min="1050" max="1280" width="10.59765625" style="5"/>
    <col min="1281" max="1281" width="1.69921875" style="5" customWidth="1"/>
    <col min="1282" max="1282" width="12.59765625" style="5" customWidth="1"/>
    <col min="1283" max="1283" width="10.59765625" style="5"/>
    <col min="1284" max="1286" width="6.59765625" style="5" customWidth="1"/>
    <col min="1287" max="1287" width="10.8984375" style="5" customWidth="1"/>
    <col min="1288" max="1288" width="8.69921875" style="5" customWidth="1"/>
    <col min="1289" max="1289" width="10.8984375" style="5" customWidth="1"/>
    <col min="1290" max="1290" width="8.69921875" style="5" customWidth="1"/>
    <col min="1291" max="1291" width="10.8984375" style="5" customWidth="1"/>
    <col min="1292" max="1292" width="8.69921875" style="5" customWidth="1"/>
    <col min="1293" max="1293" width="10.8984375" style="5" customWidth="1"/>
    <col min="1294" max="1294" width="9.59765625" style="5" customWidth="1"/>
    <col min="1295" max="1295" width="10.8984375" style="5" customWidth="1"/>
    <col min="1296" max="1298" width="12.09765625" style="5" customWidth="1"/>
    <col min="1299" max="1301" width="11.3984375" style="5" customWidth="1"/>
    <col min="1302" max="1302" width="9.5" style="5" customWidth="1"/>
    <col min="1303" max="1303" width="11.09765625" style="5" customWidth="1"/>
    <col min="1304" max="1304" width="5.59765625" style="5" customWidth="1"/>
    <col min="1305" max="1305" width="2.8984375" style="5" customWidth="1"/>
    <col min="1306" max="1536" width="10.59765625" style="5"/>
    <col min="1537" max="1537" width="1.69921875" style="5" customWidth="1"/>
    <col min="1538" max="1538" width="12.59765625" style="5" customWidth="1"/>
    <col min="1539" max="1539" width="10.59765625" style="5"/>
    <col min="1540" max="1542" width="6.59765625" style="5" customWidth="1"/>
    <col min="1543" max="1543" width="10.8984375" style="5" customWidth="1"/>
    <col min="1544" max="1544" width="8.69921875" style="5" customWidth="1"/>
    <col min="1545" max="1545" width="10.8984375" style="5" customWidth="1"/>
    <col min="1546" max="1546" width="8.69921875" style="5" customWidth="1"/>
    <col min="1547" max="1547" width="10.8984375" style="5" customWidth="1"/>
    <col min="1548" max="1548" width="8.69921875" style="5" customWidth="1"/>
    <col min="1549" max="1549" width="10.8984375" style="5" customWidth="1"/>
    <col min="1550" max="1550" width="9.59765625" style="5" customWidth="1"/>
    <col min="1551" max="1551" width="10.8984375" style="5" customWidth="1"/>
    <col min="1552" max="1554" width="12.09765625" style="5" customWidth="1"/>
    <col min="1555" max="1557" width="11.3984375" style="5" customWidth="1"/>
    <col min="1558" max="1558" width="9.5" style="5" customWidth="1"/>
    <col min="1559" max="1559" width="11.09765625" style="5" customWidth="1"/>
    <col min="1560" max="1560" width="5.59765625" style="5" customWidth="1"/>
    <col min="1561" max="1561" width="2.8984375" style="5" customWidth="1"/>
    <col min="1562" max="1792" width="10.59765625" style="5"/>
    <col min="1793" max="1793" width="1.69921875" style="5" customWidth="1"/>
    <col min="1794" max="1794" width="12.59765625" style="5" customWidth="1"/>
    <col min="1795" max="1795" width="10.59765625" style="5"/>
    <col min="1796" max="1798" width="6.59765625" style="5" customWidth="1"/>
    <col min="1799" max="1799" width="10.8984375" style="5" customWidth="1"/>
    <col min="1800" max="1800" width="8.69921875" style="5" customWidth="1"/>
    <col min="1801" max="1801" width="10.8984375" style="5" customWidth="1"/>
    <col min="1802" max="1802" width="8.69921875" style="5" customWidth="1"/>
    <col min="1803" max="1803" width="10.8984375" style="5" customWidth="1"/>
    <col min="1804" max="1804" width="8.69921875" style="5" customWidth="1"/>
    <col min="1805" max="1805" width="10.8984375" style="5" customWidth="1"/>
    <col min="1806" max="1806" width="9.59765625" style="5" customWidth="1"/>
    <col min="1807" max="1807" width="10.8984375" style="5" customWidth="1"/>
    <col min="1808" max="1810" width="12.09765625" style="5" customWidth="1"/>
    <col min="1811" max="1813" width="11.3984375" style="5" customWidth="1"/>
    <col min="1814" max="1814" width="9.5" style="5" customWidth="1"/>
    <col min="1815" max="1815" width="11.09765625" style="5" customWidth="1"/>
    <col min="1816" max="1816" width="5.59765625" style="5" customWidth="1"/>
    <col min="1817" max="1817" width="2.8984375" style="5" customWidth="1"/>
    <col min="1818" max="2048" width="10.59765625" style="5"/>
    <col min="2049" max="2049" width="1.69921875" style="5" customWidth="1"/>
    <col min="2050" max="2050" width="12.59765625" style="5" customWidth="1"/>
    <col min="2051" max="2051" width="10.59765625" style="5"/>
    <col min="2052" max="2054" width="6.59765625" style="5" customWidth="1"/>
    <col min="2055" max="2055" width="10.8984375" style="5" customWidth="1"/>
    <col min="2056" max="2056" width="8.69921875" style="5" customWidth="1"/>
    <col min="2057" max="2057" width="10.8984375" style="5" customWidth="1"/>
    <col min="2058" max="2058" width="8.69921875" style="5" customWidth="1"/>
    <col min="2059" max="2059" width="10.8984375" style="5" customWidth="1"/>
    <col min="2060" max="2060" width="8.69921875" style="5" customWidth="1"/>
    <col min="2061" max="2061" width="10.8984375" style="5" customWidth="1"/>
    <col min="2062" max="2062" width="9.59765625" style="5" customWidth="1"/>
    <col min="2063" max="2063" width="10.8984375" style="5" customWidth="1"/>
    <col min="2064" max="2066" width="12.09765625" style="5" customWidth="1"/>
    <col min="2067" max="2069" width="11.3984375" style="5" customWidth="1"/>
    <col min="2070" max="2070" width="9.5" style="5" customWidth="1"/>
    <col min="2071" max="2071" width="11.09765625" style="5" customWidth="1"/>
    <col min="2072" max="2072" width="5.59765625" style="5" customWidth="1"/>
    <col min="2073" max="2073" width="2.8984375" style="5" customWidth="1"/>
    <col min="2074" max="2304" width="10.59765625" style="5"/>
    <col min="2305" max="2305" width="1.69921875" style="5" customWidth="1"/>
    <col min="2306" max="2306" width="12.59765625" style="5" customWidth="1"/>
    <col min="2307" max="2307" width="10.59765625" style="5"/>
    <col min="2308" max="2310" width="6.59765625" style="5" customWidth="1"/>
    <col min="2311" max="2311" width="10.8984375" style="5" customWidth="1"/>
    <col min="2312" max="2312" width="8.69921875" style="5" customWidth="1"/>
    <col min="2313" max="2313" width="10.8984375" style="5" customWidth="1"/>
    <col min="2314" max="2314" width="8.69921875" style="5" customWidth="1"/>
    <col min="2315" max="2315" width="10.8984375" style="5" customWidth="1"/>
    <col min="2316" max="2316" width="8.69921875" style="5" customWidth="1"/>
    <col min="2317" max="2317" width="10.8984375" style="5" customWidth="1"/>
    <col min="2318" max="2318" width="9.59765625" style="5" customWidth="1"/>
    <col min="2319" max="2319" width="10.8984375" style="5" customWidth="1"/>
    <col min="2320" max="2322" width="12.09765625" style="5" customWidth="1"/>
    <col min="2323" max="2325" width="11.3984375" style="5" customWidth="1"/>
    <col min="2326" max="2326" width="9.5" style="5" customWidth="1"/>
    <col min="2327" max="2327" width="11.09765625" style="5" customWidth="1"/>
    <col min="2328" max="2328" width="5.59765625" style="5" customWidth="1"/>
    <col min="2329" max="2329" width="2.8984375" style="5" customWidth="1"/>
    <col min="2330" max="2560" width="10.59765625" style="5"/>
    <col min="2561" max="2561" width="1.69921875" style="5" customWidth="1"/>
    <col min="2562" max="2562" width="12.59765625" style="5" customWidth="1"/>
    <col min="2563" max="2563" width="10.59765625" style="5"/>
    <col min="2564" max="2566" width="6.59765625" style="5" customWidth="1"/>
    <col min="2567" max="2567" width="10.8984375" style="5" customWidth="1"/>
    <col min="2568" max="2568" width="8.69921875" style="5" customWidth="1"/>
    <col min="2569" max="2569" width="10.8984375" style="5" customWidth="1"/>
    <col min="2570" max="2570" width="8.69921875" style="5" customWidth="1"/>
    <col min="2571" max="2571" width="10.8984375" style="5" customWidth="1"/>
    <col min="2572" max="2572" width="8.69921875" style="5" customWidth="1"/>
    <col min="2573" max="2573" width="10.8984375" style="5" customWidth="1"/>
    <col min="2574" max="2574" width="9.59765625" style="5" customWidth="1"/>
    <col min="2575" max="2575" width="10.8984375" style="5" customWidth="1"/>
    <col min="2576" max="2578" width="12.09765625" style="5" customWidth="1"/>
    <col min="2579" max="2581" width="11.3984375" style="5" customWidth="1"/>
    <col min="2582" max="2582" width="9.5" style="5" customWidth="1"/>
    <col min="2583" max="2583" width="11.09765625" style="5" customWidth="1"/>
    <col min="2584" max="2584" width="5.59765625" style="5" customWidth="1"/>
    <col min="2585" max="2585" width="2.8984375" style="5" customWidth="1"/>
    <col min="2586" max="2816" width="10.59765625" style="5"/>
    <col min="2817" max="2817" width="1.69921875" style="5" customWidth="1"/>
    <col min="2818" max="2818" width="12.59765625" style="5" customWidth="1"/>
    <col min="2819" max="2819" width="10.59765625" style="5"/>
    <col min="2820" max="2822" width="6.59765625" style="5" customWidth="1"/>
    <col min="2823" max="2823" width="10.8984375" style="5" customWidth="1"/>
    <col min="2824" max="2824" width="8.69921875" style="5" customWidth="1"/>
    <col min="2825" max="2825" width="10.8984375" style="5" customWidth="1"/>
    <col min="2826" max="2826" width="8.69921875" style="5" customWidth="1"/>
    <col min="2827" max="2827" width="10.8984375" style="5" customWidth="1"/>
    <col min="2828" max="2828" width="8.69921875" style="5" customWidth="1"/>
    <col min="2829" max="2829" width="10.8984375" style="5" customWidth="1"/>
    <col min="2830" max="2830" width="9.59765625" style="5" customWidth="1"/>
    <col min="2831" max="2831" width="10.8984375" style="5" customWidth="1"/>
    <col min="2832" max="2834" width="12.09765625" style="5" customWidth="1"/>
    <col min="2835" max="2837" width="11.3984375" style="5" customWidth="1"/>
    <col min="2838" max="2838" width="9.5" style="5" customWidth="1"/>
    <col min="2839" max="2839" width="11.09765625" style="5" customWidth="1"/>
    <col min="2840" max="2840" width="5.59765625" style="5" customWidth="1"/>
    <col min="2841" max="2841" width="2.8984375" style="5" customWidth="1"/>
    <col min="2842" max="3072" width="10.59765625" style="5"/>
    <col min="3073" max="3073" width="1.69921875" style="5" customWidth="1"/>
    <col min="3074" max="3074" width="12.59765625" style="5" customWidth="1"/>
    <col min="3075" max="3075" width="10.59765625" style="5"/>
    <col min="3076" max="3078" width="6.59765625" style="5" customWidth="1"/>
    <col min="3079" max="3079" width="10.8984375" style="5" customWidth="1"/>
    <col min="3080" max="3080" width="8.69921875" style="5" customWidth="1"/>
    <col min="3081" max="3081" width="10.8984375" style="5" customWidth="1"/>
    <col min="3082" max="3082" width="8.69921875" style="5" customWidth="1"/>
    <col min="3083" max="3083" width="10.8984375" style="5" customWidth="1"/>
    <col min="3084" max="3084" width="8.69921875" style="5" customWidth="1"/>
    <col min="3085" max="3085" width="10.8984375" style="5" customWidth="1"/>
    <col min="3086" max="3086" width="9.59765625" style="5" customWidth="1"/>
    <col min="3087" max="3087" width="10.8984375" style="5" customWidth="1"/>
    <col min="3088" max="3090" width="12.09765625" style="5" customWidth="1"/>
    <col min="3091" max="3093" width="11.3984375" style="5" customWidth="1"/>
    <col min="3094" max="3094" width="9.5" style="5" customWidth="1"/>
    <col min="3095" max="3095" width="11.09765625" style="5" customWidth="1"/>
    <col min="3096" max="3096" width="5.59765625" style="5" customWidth="1"/>
    <col min="3097" max="3097" width="2.8984375" style="5" customWidth="1"/>
    <col min="3098" max="3328" width="10.59765625" style="5"/>
    <col min="3329" max="3329" width="1.69921875" style="5" customWidth="1"/>
    <col min="3330" max="3330" width="12.59765625" style="5" customWidth="1"/>
    <col min="3331" max="3331" width="10.59765625" style="5"/>
    <col min="3332" max="3334" width="6.59765625" style="5" customWidth="1"/>
    <col min="3335" max="3335" width="10.8984375" style="5" customWidth="1"/>
    <col min="3336" max="3336" width="8.69921875" style="5" customWidth="1"/>
    <col min="3337" max="3337" width="10.8984375" style="5" customWidth="1"/>
    <col min="3338" max="3338" width="8.69921875" style="5" customWidth="1"/>
    <col min="3339" max="3339" width="10.8984375" style="5" customWidth="1"/>
    <col min="3340" max="3340" width="8.69921875" style="5" customWidth="1"/>
    <col min="3341" max="3341" width="10.8984375" style="5" customWidth="1"/>
    <col min="3342" max="3342" width="9.59765625" style="5" customWidth="1"/>
    <col min="3343" max="3343" width="10.8984375" style="5" customWidth="1"/>
    <col min="3344" max="3346" width="12.09765625" style="5" customWidth="1"/>
    <col min="3347" max="3349" width="11.3984375" style="5" customWidth="1"/>
    <col min="3350" max="3350" width="9.5" style="5" customWidth="1"/>
    <col min="3351" max="3351" width="11.09765625" style="5" customWidth="1"/>
    <col min="3352" max="3352" width="5.59765625" style="5" customWidth="1"/>
    <col min="3353" max="3353" width="2.8984375" style="5" customWidth="1"/>
    <col min="3354" max="3584" width="10.59765625" style="5"/>
    <col min="3585" max="3585" width="1.69921875" style="5" customWidth="1"/>
    <col min="3586" max="3586" width="12.59765625" style="5" customWidth="1"/>
    <col min="3587" max="3587" width="10.59765625" style="5"/>
    <col min="3588" max="3590" width="6.59765625" style="5" customWidth="1"/>
    <col min="3591" max="3591" width="10.8984375" style="5" customWidth="1"/>
    <col min="3592" max="3592" width="8.69921875" style="5" customWidth="1"/>
    <col min="3593" max="3593" width="10.8984375" style="5" customWidth="1"/>
    <col min="3594" max="3594" width="8.69921875" style="5" customWidth="1"/>
    <col min="3595" max="3595" width="10.8984375" style="5" customWidth="1"/>
    <col min="3596" max="3596" width="8.69921875" style="5" customWidth="1"/>
    <col min="3597" max="3597" width="10.8984375" style="5" customWidth="1"/>
    <col min="3598" max="3598" width="9.59765625" style="5" customWidth="1"/>
    <col min="3599" max="3599" width="10.8984375" style="5" customWidth="1"/>
    <col min="3600" max="3602" width="12.09765625" style="5" customWidth="1"/>
    <col min="3603" max="3605" width="11.3984375" style="5" customWidth="1"/>
    <col min="3606" max="3606" width="9.5" style="5" customWidth="1"/>
    <col min="3607" max="3607" width="11.09765625" style="5" customWidth="1"/>
    <col min="3608" max="3608" width="5.59765625" style="5" customWidth="1"/>
    <col min="3609" max="3609" width="2.8984375" style="5" customWidth="1"/>
    <col min="3610" max="3840" width="10.59765625" style="5"/>
    <col min="3841" max="3841" width="1.69921875" style="5" customWidth="1"/>
    <col min="3842" max="3842" width="12.59765625" style="5" customWidth="1"/>
    <col min="3843" max="3843" width="10.59765625" style="5"/>
    <col min="3844" max="3846" width="6.59765625" style="5" customWidth="1"/>
    <col min="3847" max="3847" width="10.8984375" style="5" customWidth="1"/>
    <col min="3848" max="3848" width="8.69921875" style="5" customWidth="1"/>
    <col min="3849" max="3849" width="10.8984375" style="5" customWidth="1"/>
    <col min="3850" max="3850" width="8.69921875" style="5" customWidth="1"/>
    <col min="3851" max="3851" width="10.8984375" style="5" customWidth="1"/>
    <col min="3852" max="3852" width="8.69921875" style="5" customWidth="1"/>
    <col min="3853" max="3853" width="10.8984375" style="5" customWidth="1"/>
    <col min="3854" max="3854" width="9.59765625" style="5" customWidth="1"/>
    <col min="3855" max="3855" width="10.8984375" style="5" customWidth="1"/>
    <col min="3856" max="3858" width="12.09765625" style="5" customWidth="1"/>
    <col min="3859" max="3861" width="11.3984375" style="5" customWidth="1"/>
    <col min="3862" max="3862" width="9.5" style="5" customWidth="1"/>
    <col min="3863" max="3863" width="11.09765625" style="5" customWidth="1"/>
    <col min="3864" max="3864" width="5.59765625" style="5" customWidth="1"/>
    <col min="3865" max="3865" width="2.8984375" style="5" customWidth="1"/>
    <col min="3866" max="4096" width="10.59765625" style="5"/>
    <col min="4097" max="4097" width="1.69921875" style="5" customWidth="1"/>
    <col min="4098" max="4098" width="12.59765625" style="5" customWidth="1"/>
    <col min="4099" max="4099" width="10.59765625" style="5"/>
    <col min="4100" max="4102" width="6.59765625" style="5" customWidth="1"/>
    <col min="4103" max="4103" width="10.8984375" style="5" customWidth="1"/>
    <col min="4104" max="4104" width="8.69921875" style="5" customWidth="1"/>
    <col min="4105" max="4105" width="10.8984375" style="5" customWidth="1"/>
    <col min="4106" max="4106" width="8.69921875" style="5" customWidth="1"/>
    <col min="4107" max="4107" width="10.8984375" style="5" customWidth="1"/>
    <col min="4108" max="4108" width="8.69921875" style="5" customWidth="1"/>
    <col min="4109" max="4109" width="10.8984375" style="5" customWidth="1"/>
    <col min="4110" max="4110" width="9.59765625" style="5" customWidth="1"/>
    <col min="4111" max="4111" width="10.8984375" style="5" customWidth="1"/>
    <col min="4112" max="4114" width="12.09765625" style="5" customWidth="1"/>
    <col min="4115" max="4117" width="11.3984375" style="5" customWidth="1"/>
    <col min="4118" max="4118" width="9.5" style="5" customWidth="1"/>
    <col min="4119" max="4119" width="11.09765625" style="5" customWidth="1"/>
    <col min="4120" max="4120" width="5.59765625" style="5" customWidth="1"/>
    <col min="4121" max="4121" width="2.8984375" style="5" customWidth="1"/>
    <col min="4122" max="4352" width="10.59765625" style="5"/>
    <col min="4353" max="4353" width="1.69921875" style="5" customWidth="1"/>
    <col min="4354" max="4354" width="12.59765625" style="5" customWidth="1"/>
    <col min="4355" max="4355" width="10.59765625" style="5"/>
    <col min="4356" max="4358" width="6.59765625" style="5" customWidth="1"/>
    <col min="4359" max="4359" width="10.8984375" style="5" customWidth="1"/>
    <col min="4360" max="4360" width="8.69921875" style="5" customWidth="1"/>
    <col min="4361" max="4361" width="10.8984375" style="5" customWidth="1"/>
    <col min="4362" max="4362" width="8.69921875" style="5" customWidth="1"/>
    <col min="4363" max="4363" width="10.8984375" style="5" customWidth="1"/>
    <col min="4364" max="4364" width="8.69921875" style="5" customWidth="1"/>
    <col min="4365" max="4365" width="10.8984375" style="5" customWidth="1"/>
    <col min="4366" max="4366" width="9.59765625" style="5" customWidth="1"/>
    <col min="4367" max="4367" width="10.8984375" style="5" customWidth="1"/>
    <col min="4368" max="4370" width="12.09765625" style="5" customWidth="1"/>
    <col min="4371" max="4373" width="11.3984375" style="5" customWidth="1"/>
    <col min="4374" max="4374" width="9.5" style="5" customWidth="1"/>
    <col min="4375" max="4375" width="11.09765625" style="5" customWidth="1"/>
    <col min="4376" max="4376" width="5.59765625" style="5" customWidth="1"/>
    <col min="4377" max="4377" width="2.8984375" style="5" customWidth="1"/>
    <col min="4378" max="4608" width="10.59765625" style="5"/>
    <col min="4609" max="4609" width="1.69921875" style="5" customWidth="1"/>
    <col min="4610" max="4610" width="12.59765625" style="5" customWidth="1"/>
    <col min="4611" max="4611" width="10.59765625" style="5"/>
    <col min="4612" max="4614" width="6.59765625" style="5" customWidth="1"/>
    <col min="4615" max="4615" width="10.8984375" style="5" customWidth="1"/>
    <col min="4616" max="4616" width="8.69921875" style="5" customWidth="1"/>
    <col min="4617" max="4617" width="10.8984375" style="5" customWidth="1"/>
    <col min="4618" max="4618" width="8.69921875" style="5" customWidth="1"/>
    <col min="4619" max="4619" width="10.8984375" style="5" customWidth="1"/>
    <col min="4620" max="4620" width="8.69921875" style="5" customWidth="1"/>
    <col min="4621" max="4621" width="10.8984375" style="5" customWidth="1"/>
    <col min="4622" max="4622" width="9.59765625" style="5" customWidth="1"/>
    <col min="4623" max="4623" width="10.8984375" style="5" customWidth="1"/>
    <col min="4624" max="4626" width="12.09765625" style="5" customWidth="1"/>
    <col min="4627" max="4629" width="11.3984375" style="5" customWidth="1"/>
    <col min="4630" max="4630" width="9.5" style="5" customWidth="1"/>
    <col min="4631" max="4631" width="11.09765625" style="5" customWidth="1"/>
    <col min="4632" max="4632" width="5.59765625" style="5" customWidth="1"/>
    <col min="4633" max="4633" width="2.8984375" style="5" customWidth="1"/>
    <col min="4634" max="4864" width="10.59765625" style="5"/>
    <col min="4865" max="4865" width="1.69921875" style="5" customWidth="1"/>
    <col min="4866" max="4866" width="12.59765625" style="5" customWidth="1"/>
    <col min="4867" max="4867" width="10.59765625" style="5"/>
    <col min="4868" max="4870" width="6.59765625" style="5" customWidth="1"/>
    <col min="4871" max="4871" width="10.8984375" style="5" customWidth="1"/>
    <col min="4872" max="4872" width="8.69921875" style="5" customWidth="1"/>
    <col min="4873" max="4873" width="10.8984375" style="5" customWidth="1"/>
    <col min="4874" max="4874" width="8.69921875" style="5" customWidth="1"/>
    <col min="4875" max="4875" width="10.8984375" style="5" customWidth="1"/>
    <col min="4876" max="4876" width="8.69921875" style="5" customWidth="1"/>
    <col min="4877" max="4877" width="10.8984375" style="5" customWidth="1"/>
    <col min="4878" max="4878" width="9.59765625" style="5" customWidth="1"/>
    <col min="4879" max="4879" width="10.8984375" style="5" customWidth="1"/>
    <col min="4880" max="4882" width="12.09765625" style="5" customWidth="1"/>
    <col min="4883" max="4885" width="11.3984375" style="5" customWidth="1"/>
    <col min="4886" max="4886" width="9.5" style="5" customWidth="1"/>
    <col min="4887" max="4887" width="11.09765625" style="5" customWidth="1"/>
    <col min="4888" max="4888" width="5.59765625" style="5" customWidth="1"/>
    <col min="4889" max="4889" width="2.8984375" style="5" customWidth="1"/>
    <col min="4890" max="5120" width="10.59765625" style="5"/>
    <col min="5121" max="5121" width="1.69921875" style="5" customWidth="1"/>
    <col min="5122" max="5122" width="12.59765625" style="5" customWidth="1"/>
    <col min="5123" max="5123" width="10.59765625" style="5"/>
    <col min="5124" max="5126" width="6.59765625" style="5" customWidth="1"/>
    <col min="5127" max="5127" width="10.8984375" style="5" customWidth="1"/>
    <col min="5128" max="5128" width="8.69921875" style="5" customWidth="1"/>
    <col min="5129" max="5129" width="10.8984375" style="5" customWidth="1"/>
    <col min="5130" max="5130" width="8.69921875" style="5" customWidth="1"/>
    <col min="5131" max="5131" width="10.8984375" style="5" customWidth="1"/>
    <col min="5132" max="5132" width="8.69921875" style="5" customWidth="1"/>
    <col min="5133" max="5133" width="10.8984375" style="5" customWidth="1"/>
    <col min="5134" max="5134" width="9.59765625" style="5" customWidth="1"/>
    <col min="5135" max="5135" width="10.8984375" style="5" customWidth="1"/>
    <col min="5136" max="5138" width="12.09765625" style="5" customWidth="1"/>
    <col min="5139" max="5141" width="11.3984375" style="5" customWidth="1"/>
    <col min="5142" max="5142" width="9.5" style="5" customWidth="1"/>
    <col min="5143" max="5143" width="11.09765625" style="5" customWidth="1"/>
    <col min="5144" max="5144" width="5.59765625" style="5" customWidth="1"/>
    <col min="5145" max="5145" width="2.8984375" style="5" customWidth="1"/>
    <col min="5146" max="5376" width="10.59765625" style="5"/>
    <col min="5377" max="5377" width="1.69921875" style="5" customWidth="1"/>
    <col min="5378" max="5378" width="12.59765625" style="5" customWidth="1"/>
    <col min="5379" max="5379" width="10.59765625" style="5"/>
    <col min="5380" max="5382" width="6.59765625" style="5" customWidth="1"/>
    <col min="5383" max="5383" width="10.8984375" style="5" customWidth="1"/>
    <col min="5384" max="5384" width="8.69921875" style="5" customWidth="1"/>
    <col min="5385" max="5385" width="10.8984375" style="5" customWidth="1"/>
    <col min="5386" max="5386" width="8.69921875" style="5" customWidth="1"/>
    <col min="5387" max="5387" width="10.8984375" style="5" customWidth="1"/>
    <col min="5388" max="5388" width="8.69921875" style="5" customWidth="1"/>
    <col min="5389" max="5389" width="10.8984375" style="5" customWidth="1"/>
    <col min="5390" max="5390" width="9.59765625" style="5" customWidth="1"/>
    <col min="5391" max="5391" width="10.8984375" style="5" customWidth="1"/>
    <col min="5392" max="5394" width="12.09765625" style="5" customWidth="1"/>
    <col min="5395" max="5397" width="11.3984375" style="5" customWidth="1"/>
    <col min="5398" max="5398" width="9.5" style="5" customWidth="1"/>
    <col min="5399" max="5399" width="11.09765625" style="5" customWidth="1"/>
    <col min="5400" max="5400" width="5.59765625" style="5" customWidth="1"/>
    <col min="5401" max="5401" width="2.8984375" style="5" customWidth="1"/>
    <col min="5402" max="5632" width="10.59765625" style="5"/>
    <col min="5633" max="5633" width="1.69921875" style="5" customWidth="1"/>
    <col min="5634" max="5634" width="12.59765625" style="5" customWidth="1"/>
    <col min="5635" max="5635" width="10.59765625" style="5"/>
    <col min="5636" max="5638" width="6.59765625" style="5" customWidth="1"/>
    <col min="5639" max="5639" width="10.8984375" style="5" customWidth="1"/>
    <col min="5640" max="5640" width="8.69921875" style="5" customWidth="1"/>
    <col min="5641" max="5641" width="10.8984375" style="5" customWidth="1"/>
    <col min="5642" max="5642" width="8.69921875" style="5" customWidth="1"/>
    <col min="5643" max="5643" width="10.8984375" style="5" customWidth="1"/>
    <col min="5644" max="5644" width="8.69921875" style="5" customWidth="1"/>
    <col min="5645" max="5645" width="10.8984375" style="5" customWidth="1"/>
    <col min="5646" max="5646" width="9.59765625" style="5" customWidth="1"/>
    <col min="5647" max="5647" width="10.8984375" style="5" customWidth="1"/>
    <col min="5648" max="5650" width="12.09765625" style="5" customWidth="1"/>
    <col min="5651" max="5653" width="11.3984375" style="5" customWidth="1"/>
    <col min="5654" max="5654" width="9.5" style="5" customWidth="1"/>
    <col min="5655" max="5655" width="11.09765625" style="5" customWidth="1"/>
    <col min="5656" max="5656" width="5.59765625" style="5" customWidth="1"/>
    <col min="5657" max="5657" width="2.8984375" style="5" customWidth="1"/>
    <col min="5658" max="5888" width="10.59765625" style="5"/>
    <col min="5889" max="5889" width="1.69921875" style="5" customWidth="1"/>
    <col min="5890" max="5890" width="12.59765625" style="5" customWidth="1"/>
    <col min="5891" max="5891" width="10.59765625" style="5"/>
    <col min="5892" max="5894" width="6.59765625" style="5" customWidth="1"/>
    <col min="5895" max="5895" width="10.8984375" style="5" customWidth="1"/>
    <col min="5896" max="5896" width="8.69921875" style="5" customWidth="1"/>
    <col min="5897" max="5897" width="10.8984375" style="5" customWidth="1"/>
    <col min="5898" max="5898" width="8.69921875" style="5" customWidth="1"/>
    <col min="5899" max="5899" width="10.8984375" style="5" customWidth="1"/>
    <col min="5900" max="5900" width="8.69921875" style="5" customWidth="1"/>
    <col min="5901" max="5901" width="10.8984375" style="5" customWidth="1"/>
    <col min="5902" max="5902" width="9.59765625" style="5" customWidth="1"/>
    <col min="5903" max="5903" width="10.8984375" style="5" customWidth="1"/>
    <col min="5904" max="5906" width="12.09765625" style="5" customWidth="1"/>
    <col min="5907" max="5909" width="11.3984375" style="5" customWidth="1"/>
    <col min="5910" max="5910" width="9.5" style="5" customWidth="1"/>
    <col min="5911" max="5911" width="11.09765625" style="5" customWidth="1"/>
    <col min="5912" max="5912" width="5.59765625" style="5" customWidth="1"/>
    <col min="5913" max="5913" width="2.8984375" style="5" customWidth="1"/>
    <col min="5914" max="6144" width="10.59765625" style="5"/>
    <col min="6145" max="6145" width="1.69921875" style="5" customWidth="1"/>
    <col min="6146" max="6146" width="12.59765625" style="5" customWidth="1"/>
    <col min="6147" max="6147" width="10.59765625" style="5"/>
    <col min="6148" max="6150" width="6.59765625" style="5" customWidth="1"/>
    <col min="6151" max="6151" width="10.8984375" style="5" customWidth="1"/>
    <col min="6152" max="6152" width="8.69921875" style="5" customWidth="1"/>
    <col min="6153" max="6153" width="10.8984375" style="5" customWidth="1"/>
    <col min="6154" max="6154" width="8.69921875" style="5" customWidth="1"/>
    <col min="6155" max="6155" width="10.8984375" style="5" customWidth="1"/>
    <col min="6156" max="6156" width="8.69921875" style="5" customWidth="1"/>
    <col min="6157" max="6157" width="10.8984375" style="5" customWidth="1"/>
    <col min="6158" max="6158" width="9.59765625" style="5" customWidth="1"/>
    <col min="6159" max="6159" width="10.8984375" style="5" customWidth="1"/>
    <col min="6160" max="6162" width="12.09765625" style="5" customWidth="1"/>
    <col min="6163" max="6165" width="11.3984375" style="5" customWidth="1"/>
    <col min="6166" max="6166" width="9.5" style="5" customWidth="1"/>
    <col min="6167" max="6167" width="11.09765625" style="5" customWidth="1"/>
    <col min="6168" max="6168" width="5.59765625" style="5" customWidth="1"/>
    <col min="6169" max="6169" width="2.8984375" style="5" customWidth="1"/>
    <col min="6170" max="6400" width="10.59765625" style="5"/>
    <col min="6401" max="6401" width="1.69921875" style="5" customWidth="1"/>
    <col min="6402" max="6402" width="12.59765625" style="5" customWidth="1"/>
    <col min="6403" max="6403" width="10.59765625" style="5"/>
    <col min="6404" max="6406" width="6.59765625" style="5" customWidth="1"/>
    <col min="6407" max="6407" width="10.8984375" style="5" customWidth="1"/>
    <col min="6408" max="6408" width="8.69921875" style="5" customWidth="1"/>
    <col min="6409" max="6409" width="10.8984375" style="5" customWidth="1"/>
    <col min="6410" max="6410" width="8.69921875" style="5" customWidth="1"/>
    <col min="6411" max="6411" width="10.8984375" style="5" customWidth="1"/>
    <col min="6412" max="6412" width="8.69921875" style="5" customWidth="1"/>
    <col min="6413" max="6413" width="10.8984375" style="5" customWidth="1"/>
    <col min="6414" max="6414" width="9.59765625" style="5" customWidth="1"/>
    <col min="6415" max="6415" width="10.8984375" style="5" customWidth="1"/>
    <col min="6416" max="6418" width="12.09765625" style="5" customWidth="1"/>
    <col min="6419" max="6421" width="11.3984375" style="5" customWidth="1"/>
    <col min="6422" max="6422" width="9.5" style="5" customWidth="1"/>
    <col min="6423" max="6423" width="11.09765625" style="5" customWidth="1"/>
    <col min="6424" max="6424" width="5.59765625" style="5" customWidth="1"/>
    <col min="6425" max="6425" width="2.8984375" style="5" customWidth="1"/>
    <col min="6426" max="6656" width="10.59765625" style="5"/>
    <col min="6657" max="6657" width="1.69921875" style="5" customWidth="1"/>
    <col min="6658" max="6658" width="12.59765625" style="5" customWidth="1"/>
    <col min="6659" max="6659" width="10.59765625" style="5"/>
    <col min="6660" max="6662" width="6.59765625" style="5" customWidth="1"/>
    <col min="6663" max="6663" width="10.8984375" style="5" customWidth="1"/>
    <col min="6664" max="6664" width="8.69921875" style="5" customWidth="1"/>
    <col min="6665" max="6665" width="10.8984375" style="5" customWidth="1"/>
    <col min="6666" max="6666" width="8.69921875" style="5" customWidth="1"/>
    <col min="6667" max="6667" width="10.8984375" style="5" customWidth="1"/>
    <col min="6668" max="6668" width="8.69921875" style="5" customWidth="1"/>
    <col min="6669" max="6669" width="10.8984375" style="5" customWidth="1"/>
    <col min="6670" max="6670" width="9.59765625" style="5" customWidth="1"/>
    <col min="6671" max="6671" width="10.8984375" style="5" customWidth="1"/>
    <col min="6672" max="6674" width="12.09765625" style="5" customWidth="1"/>
    <col min="6675" max="6677" width="11.3984375" style="5" customWidth="1"/>
    <col min="6678" max="6678" width="9.5" style="5" customWidth="1"/>
    <col min="6679" max="6679" width="11.09765625" style="5" customWidth="1"/>
    <col min="6680" max="6680" width="5.59765625" style="5" customWidth="1"/>
    <col min="6681" max="6681" width="2.8984375" style="5" customWidth="1"/>
    <col min="6682" max="6912" width="10.59765625" style="5"/>
    <col min="6913" max="6913" width="1.69921875" style="5" customWidth="1"/>
    <col min="6914" max="6914" width="12.59765625" style="5" customWidth="1"/>
    <col min="6915" max="6915" width="10.59765625" style="5"/>
    <col min="6916" max="6918" width="6.59765625" style="5" customWidth="1"/>
    <col min="6919" max="6919" width="10.8984375" style="5" customWidth="1"/>
    <col min="6920" max="6920" width="8.69921875" style="5" customWidth="1"/>
    <col min="6921" max="6921" width="10.8984375" style="5" customWidth="1"/>
    <col min="6922" max="6922" width="8.69921875" style="5" customWidth="1"/>
    <col min="6923" max="6923" width="10.8984375" style="5" customWidth="1"/>
    <col min="6924" max="6924" width="8.69921875" style="5" customWidth="1"/>
    <col min="6925" max="6925" width="10.8984375" style="5" customWidth="1"/>
    <col min="6926" max="6926" width="9.59765625" style="5" customWidth="1"/>
    <col min="6927" max="6927" width="10.8984375" style="5" customWidth="1"/>
    <col min="6928" max="6930" width="12.09765625" style="5" customWidth="1"/>
    <col min="6931" max="6933" width="11.3984375" style="5" customWidth="1"/>
    <col min="6934" max="6934" width="9.5" style="5" customWidth="1"/>
    <col min="6935" max="6935" width="11.09765625" style="5" customWidth="1"/>
    <col min="6936" max="6936" width="5.59765625" style="5" customWidth="1"/>
    <col min="6937" max="6937" width="2.8984375" style="5" customWidth="1"/>
    <col min="6938" max="7168" width="10.59765625" style="5"/>
    <col min="7169" max="7169" width="1.69921875" style="5" customWidth="1"/>
    <col min="7170" max="7170" width="12.59765625" style="5" customWidth="1"/>
    <col min="7171" max="7171" width="10.59765625" style="5"/>
    <col min="7172" max="7174" width="6.59765625" style="5" customWidth="1"/>
    <col min="7175" max="7175" width="10.8984375" style="5" customWidth="1"/>
    <col min="7176" max="7176" width="8.69921875" style="5" customWidth="1"/>
    <col min="7177" max="7177" width="10.8984375" style="5" customWidth="1"/>
    <col min="7178" max="7178" width="8.69921875" style="5" customWidth="1"/>
    <col min="7179" max="7179" width="10.8984375" style="5" customWidth="1"/>
    <col min="7180" max="7180" width="8.69921875" style="5" customWidth="1"/>
    <col min="7181" max="7181" width="10.8984375" style="5" customWidth="1"/>
    <col min="7182" max="7182" width="9.59765625" style="5" customWidth="1"/>
    <col min="7183" max="7183" width="10.8984375" style="5" customWidth="1"/>
    <col min="7184" max="7186" width="12.09765625" style="5" customWidth="1"/>
    <col min="7187" max="7189" width="11.3984375" style="5" customWidth="1"/>
    <col min="7190" max="7190" width="9.5" style="5" customWidth="1"/>
    <col min="7191" max="7191" width="11.09765625" style="5" customWidth="1"/>
    <col min="7192" max="7192" width="5.59765625" style="5" customWidth="1"/>
    <col min="7193" max="7193" width="2.8984375" style="5" customWidth="1"/>
    <col min="7194" max="7424" width="10.59765625" style="5"/>
    <col min="7425" max="7425" width="1.69921875" style="5" customWidth="1"/>
    <col min="7426" max="7426" width="12.59765625" style="5" customWidth="1"/>
    <col min="7427" max="7427" width="10.59765625" style="5"/>
    <col min="7428" max="7430" width="6.59765625" style="5" customWidth="1"/>
    <col min="7431" max="7431" width="10.8984375" style="5" customWidth="1"/>
    <col min="7432" max="7432" width="8.69921875" style="5" customWidth="1"/>
    <col min="7433" max="7433" width="10.8984375" style="5" customWidth="1"/>
    <col min="7434" max="7434" width="8.69921875" style="5" customWidth="1"/>
    <col min="7435" max="7435" width="10.8984375" style="5" customWidth="1"/>
    <col min="7436" max="7436" width="8.69921875" style="5" customWidth="1"/>
    <col min="7437" max="7437" width="10.8984375" style="5" customWidth="1"/>
    <col min="7438" max="7438" width="9.59765625" style="5" customWidth="1"/>
    <col min="7439" max="7439" width="10.8984375" style="5" customWidth="1"/>
    <col min="7440" max="7442" width="12.09765625" style="5" customWidth="1"/>
    <col min="7443" max="7445" width="11.3984375" style="5" customWidth="1"/>
    <col min="7446" max="7446" width="9.5" style="5" customWidth="1"/>
    <col min="7447" max="7447" width="11.09765625" style="5" customWidth="1"/>
    <col min="7448" max="7448" width="5.59765625" style="5" customWidth="1"/>
    <col min="7449" max="7449" width="2.8984375" style="5" customWidth="1"/>
    <col min="7450" max="7680" width="10.59765625" style="5"/>
    <col min="7681" max="7681" width="1.69921875" style="5" customWidth="1"/>
    <col min="7682" max="7682" width="12.59765625" style="5" customWidth="1"/>
    <col min="7683" max="7683" width="10.59765625" style="5"/>
    <col min="7684" max="7686" width="6.59765625" style="5" customWidth="1"/>
    <col min="7687" max="7687" width="10.8984375" style="5" customWidth="1"/>
    <col min="7688" max="7688" width="8.69921875" style="5" customWidth="1"/>
    <col min="7689" max="7689" width="10.8984375" style="5" customWidth="1"/>
    <col min="7690" max="7690" width="8.69921875" style="5" customWidth="1"/>
    <col min="7691" max="7691" width="10.8984375" style="5" customWidth="1"/>
    <col min="7692" max="7692" width="8.69921875" style="5" customWidth="1"/>
    <col min="7693" max="7693" width="10.8984375" style="5" customWidth="1"/>
    <col min="7694" max="7694" width="9.59765625" style="5" customWidth="1"/>
    <col min="7695" max="7695" width="10.8984375" style="5" customWidth="1"/>
    <col min="7696" max="7698" width="12.09765625" style="5" customWidth="1"/>
    <col min="7699" max="7701" width="11.3984375" style="5" customWidth="1"/>
    <col min="7702" max="7702" width="9.5" style="5" customWidth="1"/>
    <col min="7703" max="7703" width="11.09765625" style="5" customWidth="1"/>
    <col min="7704" max="7704" width="5.59765625" style="5" customWidth="1"/>
    <col min="7705" max="7705" width="2.8984375" style="5" customWidth="1"/>
    <col min="7706" max="7936" width="10.59765625" style="5"/>
    <col min="7937" max="7937" width="1.69921875" style="5" customWidth="1"/>
    <col min="7938" max="7938" width="12.59765625" style="5" customWidth="1"/>
    <col min="7939" max="7939" width="10.59765625" style="5"/>
    <col min="7940" max="7942" width="6.59765625" style="5" customWidth="1"/>
    <col min="7943" max="7943" width="10.8984375" style="5" customWidth="1"/>
    <col min="7944" max="7944" width="8.69921875" style="5" customWidth="1"/>
    <col min="7945" max="7945" width="10.8984375" style="5" customWidth="1"/>
    <col min="7946" max="7946" width="8.69921875" style="5" customWidth="1"/>
    <col min="7947" max="7947" width="10.8984375" style="5" customWidth="1"/>
    <col min="7948" max="7948" width="8.69921875" style="5" customWidth="1"/>
    <col min="7949" max="7949" width="10.8984375" style="5" customWidth="1"/>
    <col min="7950" max="7950" width="9.59765625" style="5" customWidth="1"/>
    <col min="7951" max="7951" width="10.8984375" style="5" customWidth="1"/>
    <col min="7952" max="7954" width="12.09765625" style="5" customWidth="1"/>
    <col min="7955" max="7957" width="11.3984375" style="5" customWidth="1"/>
    <col min="7958" max="7958" width="9.5" style="5" customWidth="1"/>
    <col min="7959" max="7959" width="11.09765625" style="5" customWidth="1"/>
    <col min="7960" max="7960" width="5.59765625" style="5" customWidth="1"/>
    <col min="7961" max="7961" width="2.8984375" style="5" customWidth="1"/>
    <col min="7962" max="8192" width="10.59765625" style="5"/>
    <col min="8193" max="8193" width="1.69921875" style="5" customWidth="1"/>
    <col min="8194" max="8194" width="12.59765625" style="5" customWidth="1"/>
    <col min="8195" max="8195" width="10.59765625" style="5"/>
    <col min="8196" max="8198" width="6.59765625" style="5" customWidth="1"/>
    <col min="8199" max="8199" width="10.8984375" style="5" customWidth="1"/>
    <col min="8200" max="8200" width="8.69921875" style="5" customWidth="1"/>
    <col min="8201" max="8201" width="10.8984375" style="5" customWidth="1"/>
    <col min="8202" max="8202" width="8.69921875" style="5" customWidth="1"/>
    <col min="8203" max="8203" width="10.8984375" style="5" customWidth="1"/>
    <col min="8204" max="8204" width="8.69921875" style="5" customWidth="1"/>
    <col min="8205" max="8205" width="10.8984375" style="5" customWidth="1"/>
    <col min="8206" max="8206" width="9.59765625" style="5" customWidth="1"/>
    <col min="8207" max="8207" width="10.8984375" style="5" customWidth="1"/>
    <col min="8208" max="8210" width="12.09765625" style="5" customWidth="1"/>
    <col min="8211" max="8213" width="11.3984375" style="5" customWidth="1"/>
    <col min="8214" max="8214" width="9.5" style="5" customWidth="1"/>
    <col min="8215" max="8215" width="11.09765625" style="5" customWidth="1"/>
    <col min="8216" max="8216" width="5.59765625" style="5" customWidth="1"/>
    <col min="8217" max="8217" width="2.8984375" style="5" customWidth="1"/>
    <col min="8218" max="8448" width="10.59765625" style="5"/>
    <col min="8449" max="8449" width="1.69921875" style="5" customWidth="1"/>
    <col min="8450" max="8450" width="12.59765625" style="5" customWidth="1"/>
    <col min="8451" max="8451" width="10.59765625" style="5"/>
    <col min="8452" max="8454" width="6.59765625" style="5" customWidth="1"/>
    <col min="8455" max="8455" width="10.8984375" style="5" customWidth="1"/>
    <col min="8456" max="8456" width="8.69921875" style="5" customWidth="1"/>
    <col min="8457" max="8457" width="10.8984375" style="5" customWidth="1"/>
    <col min="8458" max="8458" width="8.69921875" style="5" customWidth="1"/>
    <col min="8459" max="8459" width="10.8984375" style="5" customWidth="1"/>
    <col min="8460" max="8460" width="8.69921875" style="5" customWidth="1"/>
    <col min="8461" max="8461" width="10.8984375" style="5" customWidth="1"/>
    <col min="8462" max="8462" width="9.59765625" style="5" customWidth="1"/>
    <col min="8463" max="8463" width="10.8984375" style="5" customWidth="1"/>
    <col min="8464" max="8466" width="12.09765625" style="5" customWidth="1"/>
    <col min="8467" max="8469" width="11.3984375" style="5" customWidth="1"/>
    <col min="8470" max="8470" width="9.5" style="5" customWidth="1"/>
    <col min="8471" max="8471" width="11.09765625" style="5" customWidth="1"/>
    <col min="8472" max="8472" width="5.59765625" style="5" customWidth="1"/>
    <col min="8473" max="8473" width="2.8984375" style="5" customWidth="1"/>
    <col min="8474" max="8704" width="10.59765625" style="5"/>
    <col min="8705" max="8705" width="1.69921875" style="5" customWidth="1"/>
    <col min="8706" max="8706" width="12.59765625" style="5" customWidth="1"/>
    <col min="8707" max="8707" width="10.59765625" style="5"/>
    <col min="8708" max="8710" width="6.59765625" style="5" customWidth="1"/>
    <col min="8711" max="8711" width="10.8984375" style="5" customWidth="1"/>
    <col min="8712" max="8712" width="8.69921875" style="5" customWidth="1"/>
    <col min="8713" max="8713" width="10.8984375" style="5" customWidth="1"/>
    <col min="8714" max="8714" width="8.69921875" style="5" customWidth="1"/>
    <col min="8715" max="8715" width="10.8984375" style="5" customWidth="1"/>
    <col min="8716" max="8716" width="8.69921875" style="5" customWidth="1"/>
    <col min="8717" max="8717" width="10.8984375" style="5" customWidth="1"/>
    <col min="8718" max="8718" width="9.59765625" style="5" customWidth="1"/>
    <col min="8719" max="8719" width="10.8984375" style="5" customWidth="1"/>
    <col min="8720" max="8722" width="12.09765625" style="5" customWidth="1"/>
    <col min="8723" max="8725" width="11.3984375" style="5" customWidth="1"/>
    <col min="8726" max="8726" width="9.5" style="5" customWidth="1"/>
    <col min="8727" max="8727" width="11.09765625" style="5" customWidth="1"/>
    <col min="8728" max="8728" width="5.59765625" style="5" customWidth="1"/>
    <col min="8729" max="8729" width="2.8984375" style="5" customWidth="1"/>
    <col min="8730" max="8960" width="10.59765625" style="5"/>
    <col min="8961" max="8961" width="1.69921875" style="5" customWidth="1"/>
    <col min="8962" max="8962" width="12.59765625" style="5" customWidth="1"/>
    <col min="8963" max="8963" width="10.59765625" style="5"/>
    <col min="8964" max="8966" width="6.59765625" style="5" customWidth="1"/>
    <col min="8967" max="8967" width="10.8984375" style="5" customWidth="1"/>
    <col min="8968" max="8968" width="8.69921875" style="5" customWidth="1"/>
    <col min="8969" max="8969" width="10.8984375" style="5" customWidth="1"/>
    <col min="8970" max="8970" width="8.69921875" style="5" customWidth="1"/>
    <col min="8971" max="8971" width="10.8984375" style="5" customWidth="1"/>
    <col min="8972" max="8972" width="8.69921875" style="5" customWidth="1"/>
    <col min="8973" max="8973" width="10.8984375" style="5" customWidth="1"/>
    <col min="8974" max="8974" width="9.59765625" style="5" customWidth="1"/>
    <col min="8975" max="8975" width="10.8984375" style="5" customWidth="1"/>
    <col min="8976" max="8978" width="12.09765625" style="5" customWidth="1"/>
    <col min="8979" max="8981" width="11.3984375" style="5" customWidth="1"/>
    <col min="8982" max="8982" width="9.5" style="5" customWidth="1"/>
    <col min="8983" max="8983" width="11.09765625" style="5" customWidth="1"/>
    <col min="8984" max="8984" width="5.59765625" style="5" customWidth="1"/>
    <col min="8985" max="8985" width="2.8984375" style="5" customWidth="1"/>
    <col min="8986" max="9216" width="10.59765625" style="5"/>
    <col min="9217" max="9217" width="1.69921875" style="5" customWidth="1"/>
    <col min="9218" max="9218" width="12.59765625" style="5" customWidth="1"/>
    <col min="9219" max="9219" width="10.59765625" style="5"/>
    <col min="9220" max="9222" width="6.59765625" style="5" customWidth="1"/>
    <col min="9223" max="9223" width="10.8984375" style="5" customWidth="1"/>
    <col min="9224" max="9224" width="8.69921875" style="5" customWidth="1"/>
    <col min="9225" max="9225" width="10.8984375" style="5" customWidth="1"/>
    <col min="9226" max="9226" width="8.69921875" style="5" customWidth="1"/>
    <col min="9227" max="9227" width="10.8984375" style="5" customWidth="1"/>
    <col min="9228" max="9228" width="8.69921875" style="5" customWidth="1"/>
    <col min="9229" max="9229" width="10.8984375" style="5" customWidth="1"/>
    <col min="9230" max="9230" width="9.59765625" style="5" customWidth="1"/>
    <col min="9231" max="9231" width="10.8984375" style="5" customWidth="1"/>
    <col min="9232" max="9234" width="12.09765625" style="5" customWidth="1"/>
    <col min="9235" max="9237" width="11.3984375" style="5" customWidth="1"/>
    <col min="9238" max="9238" width="9.5" style="5" customWidth="1"/>
    <col min="9239" max="9239" width="11.09765625" style="5" customWidth="1"/>
    <col min="9240" max="9240" width="5.59765625" style="5" customWidth="1"/>
    <col min="9241" max="9241" width="2.8984375" style="5" customWidth="1"/>
    <col min="9242" max="9472" width="10.59765625" style="5"/>
    <col min="9473" max="9473" width="1.69921875" style="5" customWidth="1"/>
    <col min="9474" max="9474" width="12.59765625" style="5" customWidth="1"/>
    <col min="9475" max="9475" width="10.59765625" style="5"/>
    <col min="9476" max="9478" width="6.59765625" style="5" customWidth="1"/>
    <col min="9479" max="9479" width="10.8984375" style="5" customWidth="1"/>
    <col min="9480" max="9480" width="8.69921875" style="5" customWidth="1"/>
    <col min="9481" max="9481" width="10.8984375" style="5" customWidth="1"/>
    <col min="9482" max="9482" width="8.69921875" style="5" customWidth="1"/>
    <col min="9483" max="9483" width="10.8984375" style="5" customWidth="1"/>
    <col min="9484" max="9484" width="8.69921875" style="5" customWidth="1"/>
    <col min="9485" max="9485" width="10.8984375" style="5" customWidth="1"/>
    <col min="9486" max="9486" width="9.59765625" style="5" customWidth="1"/>
    <col min="9487" max="9487" width="10.8984375" style="5" customWidth="1"/>
    <col min="9488" max="9490" width="12.09765625" style="5" customWidth="1"/>
    <col min="9491" max="9493" width="11.3984375" style="5" customWidth="1"/>
    <col min="9494" max="9494" width="9.5" style="5" customWidth="1"/>
    <col min="9495" max="9495" width="11.09765625" style="5" customWidth="1"/>
    <col min="9496" max="9496" width="5.59765625" style="5" customWidth="1"/>
    <col min="9497" max="9497" width="2.8984375" style="5" customWidth="1"/>
    <col min="9498" max="9728" width="10.59765625" style="5"/>
    <col min="9729" max="9729" width="1.69921875" style="5" customWidth="1"/>
    <col min="9730" max="9730" width="12.59765625" style="5" customWidth="1"/>
    <col min="9731" max="9731" width="10.59765625" style="5"/>
    <col min="9732" max="9734" width="6.59765625" style="5" customWidth="1"/>
    <col min="9735" max="9735" width="10.8984375" style="5" customWidth="1"/>
    <col min="9736" max="9736" width="8.69921875" style="5" customWidth="1"/>
    <col min="9737" max="9737" width="10.8984375" style="5" customWidth="1"/>
    <col min="9738" max="9738" width="8.69921875" style="5" customWidth="1"/>
    <col min="9739" max="9739" width="10.8984375" style="5" customWidth="1"/>
    <col min="9740" max="9740" width="8.69921875" style="5" customWidth="1"/>
    <col min="9741" max="9741" width="10.8984375" style="5" customWidth="1"/>
    <col min="9742" max="9742" width="9.59765625" style="5" customWidth="1"/>
    <col min="9743" max="9743" width="10.8984375" style="5" customWidth="1"/>
    <col min="9744" max="9746" width="12.09765625" style="5" customWidth="1"/>
    <col min="9747" max="9749" width="11.3984375" style="5" customWidth="1"/>
    <col min="9750" max="9750" width="9.5" style="5" customWidth="1"/>
    <col min="9751" max="9751" width="11.09765625" style="5" customWidth="1"/>
    <col min="9752" max="9752" width="5.59765625" style="5" customWidth="1"/>
    <col min="9753" max="9753" width="2.8984375" style="5" customWidth="1"/>
    <col min="9754" max="9984" width="10.59765625" style="5"/>
    <col min="9985" max="9985" width="1.69921875" style="5" customWidth="1"/>
    <col min="9986" max="9986" width="12.59765625" style="5" customWidth="1"/>
    <col min="9987" max="9987" width="10.59765625" style="5"/>
    <col min="9988" max="9990" width="6.59765625" style="5" customWidth="1"/>
    <col min="9991" max="9991" width="10.8984375" style="5" customWidth="1"/>
    <col min="9992" max="9992" width="8.69921875" style="5" customWidth="1"/>
    <col min="9993" max="9993" width="10.8984375" style="5" customWidth="1"/>
    <col min="9994" max="9994" width="8.69921875" style="5" customWidth="1"/>
    <col min="9995" max="9995" width="10.8984375" style="5" customWidth="1"/>
    <col min="9996" max="9996" width="8.69921875" style="5" customWidth="1"/>
    <col min="9997" max="9997" width="10.8984375" style="5" customWidth="1"/>
    <col min="9998" max="9998" width="9.59765625" style="5" customWidth="1"/>
    <col min="9999" max="9999" width="10.8984375" style="5" customWidth="1"/>
    <col min="10000" max="10002" width="12.09765625" style="5" customWidth="1"/>
    <col min="10003" max="10005" width="11.3984375" style="5" customWidth="1"/>
    <col min="10006" max="10006" width="9.5" style="5" customWidth="1"/>
    <col min="10007" max="10007" width="11.09765625" style="5" customWidth="1"/>
    <col min="10008" max="10008" width="5.59765625" style="5" customWidth="1"/>
    <col min="10009" max="10009" width="2.8984375" style="5" customWidth="1"/>
    <col min="10010" max="10240" width="10.59765625" style="5"/>
    <col min="10241" max="10241" width="1.69921875" style="5" customWidth="1"/>
    <col min="10242" max="10242" width="12.59765625" style="5" customWidth="1"/>
    <col min="10243" max="10243" width="10.59765625" style="5"/>
    <col min="10244" max="10246" width="6.59765625" style="5" customWidth="1"/>
    <col min="10247" max="10247" width="10.8984375" style="5" customWidth="1"/>
    <col min="10248" max="10248" width="8.69921875" style="5" customWidth="1"/>
    <col min="10249" max="10249" width="10.8984375" style="5" customWidth="1"/>
    <col min="10250" max="10250" width="8.69921875" style="5" customWidth="1"/>
    <col min="10251" max="10251" width="10.8984375" style="5" customWidth="1"/>
    <col min="10252" max="10252" width="8.69921875" style="5" customWidth="1"/>
    <col min="10253" max="10253" width="10.8984375" style="5" customWidth="1"/>
    <col min="10254" max="10254" width="9.59765625" style="5" customWidth="1"/>
    <col min="10255" max="10255" width="10.8984375" style="5" customWidth="1"/>
    <col min="10256" max="10258" width="12.09765625" style="5" customWidth="1"/>
    <col min="10259" max="10261" width="11.3984375" style="5" customWidth="1"/>
    <col min="10262" max="10262" width="9.5" style="5" customWidth="1"/>
    <col min="10263" max="10263" width="11.09765625" style="5" customWidth="1"/>
    <col min="10264" max="10264" width="5.59765625" style="5" customWidth="1"/>
    <col min="10265" max="10265" width="2.8984375" style="5" customWidth="1"/>
    <col min="10266" max="10496" width="10.59765625" style="5"/>
    <col min="10497" max="10497" width="1.69921875" style="5" customWidth="1"/>
    <col min="10498" max="10498" width="12.59765625" style="5" customWidth="1"/>
    <col min="10499" max="10499" width="10.59765625" style="5"/>
    <col min="10500" max="10502" width="6.59765625" style="5" customWidth="1"/>
    <col min="10503" max="10503" width="10.8984375" style="5" customWidth="1"/>
    <col min="10504" max="10504" width="8.69921875" style="5" customWidth="1"/>
    <col min="10505" max="10505" width="10.8984375" style="5" customWidth="1"/>
    <col min="10506" max="10506" width="8.69921875" style="5" customWidth="1"/>
    <col min="10507" max="10507" width="10.8984375" style="5" customWidth="1"/>
    <col min="10508" max="10508" width="8.69921875" style="5" customWidth="1"/>
    <col min="10509" max="10509" width="10.8984375" style="5" customWidth="1"/>
    <col min="10510" max="10510" width="9.59765625" style="5" customWidth="1"/>
    <col min="10511" max="10511" width="10.8984375" style="5" customWidth="1"/>
    <col min="10512" max="10514" width="12.09765625" style="5" customWidth="1"/>
    <col min="10515" max="10517" width="11.3984375" style="5" customWidth="1"/>
    <col min="10518" max="10518" width="9.5" style="5" customWidth="1"/>
    <col min="10519" max="10519" width="11.09765625" style="5" customWidth="1"/>
    <col min="10520" max="10520" width="5.59765625" style="5" customWidth="1"/>
    <col min="10521" max="10521" width="2.8984375" style="5" customWidth="1"/>
    <col min="10522" max="10752" width="10.59765625" style="5"/>
    <col min="10753" max="10753" width="1.69921875" style="5" customWidth="1"/>
    <col min="10754" max="10754" width="12.59765625" style="5" customWidth="1"/>
    <col min="10755" max="10755" width="10.59765625" style="5"/>
    <col min="10756" max="10758" width="6.59765625" style="5" customWidth="1"/>
    <col min="10759" max="10759" width="10.8984375" style="5" customWidth="1"/>
    <col min="10760" max="10760" width="8.69921875" style="5" customWidth="1"/>
    <col min="10761" max="10761" width="10.8984375" style="5" customWidth="1"/>
    <col min="10762" max="10762" width="8.69921875" style="5" customWidth="1"/>
    <col min="10763" max="10763" width="10.8984375" style="5" customWidth="1"/>
    <col min="10764" max="10764" width="8.69921875" style="5" customWidth="1"/>
    <col min="10765" max="10765" width="10.8984375" style="5" customWidth="1"/>
    <col min="10766" max="10766" width="9.59765625" style="5" customWidth="1"/>
    <col min="10767" max="10767" width="10.8984375" style="5" customWidth="1"/>
    <col min="10768" max="10770" width="12.09765625" style="5" customWidth="1"/>
    <col min="10771" max="10773" width="11.3984375" style="5" customWidth="1"/>
    <col min="10774" max="10774" width="9.5" style="5" customWidth="1"/>
    <col min="10775" max="10775" width="11.09765625" style="5" customWidth="1"/>
    <col min="10776" max="10776" width="5.59765625" style="5" customWidth="1"/>
    <col min="10777" max="10777" width="2.8984375" style="5" customWidth="1"/>
    <col min="10778" max="11008" width="10.59765625" style="5"/>
    <col min="11009" max="11009" width="1.69921875" style="5" customWidth="1"/>
    <col min="11010" max="11010" width="12.59765625" style="5" customWidth="1"/>
    <col min="11011" max="11011" width="10.59765625" style="5"/>
    <col min="11012" max="11014" width="6.59765625" style="5" customWidth="1"/>
    <col min="11015" max="11015" width="10.8984375" style="5" customWidth="1"/>
    <col min="11016" max="11016" width="8.69921875" style="5" customWidth="1"/>
    <col min="11017" max="11017" width="10.8984375" style="5" customWidth="1"/>
    <col min="11018" max="11018" width="8.69921875" style="5" customWidth="1"/>
    <col min="11019" max="11019" width="10.8984375" style="5" customWidth="1"/>
    <col min="11020" max="11020" width="8.69921875" style="5" customWidth="1"/>
    <col min="11021" max="11021" width="10.8984375" style="5" customWidth="1"/>
    <col min="11022" max="11022" width="9.59765625" style="5" customWidth="1"/>
    <col min="11023" max="11023" width="10.8984375" style="5" customWidth="1"/>
    <col min="11024" max="11026" width="12.09765625" style="5" customWidth="1"/>
    <col min="11027" max="11029" width="11.3984375" style="5" customWidth="1"/>
    <col min="11030" max="11030" width="9.5" style="5" customWidth="1"/>
    <col min="11031" max="11031" width="11.09765625" style="5" customWidth="1"/>
    <col min="11032" max="11032" width="5.59765625" style="5" customWidth="1"/>
    <col min="11033" max="11033" width="2.8984375" style="5" customWidth="1"/>
    <col min="11034" max="11264" width="10.59765625" style="5"/>
    <col min="11265" max="11265" width="1.69921875" style="5" customWidth="1"/>
    <col min="11266" max="11266" width="12.59765625" style="5" customWidth="1"/>
    <col min="11267" max="11267" width="10.59765625" style="5"/>
    <col min="11268" max="11270" width="6.59765625" style="5" customWidth="1"/>
    <col min="11271" max="11271" width="10.8984375" style="5" customWidth="1"/>
    <col min="11272" max="11272" width="8.69921875" style="5" customWidth="1"/>
    <col min="11273" max="11273" width="10.8984375" style="5" customWidth="1"/>
    <col min="11274" max="11274" width="8.69921875" style="5" customWidth="1"/>
    <col min="11275" max="11275" width="10.8984375" style="5" customWidth="1"/>
    <col min="11276" max="11276" width="8.69921875" style="5" customWidth="1"/>
    <col min="11277" max="11277" width="10.8984375" style="5" customWidth="1"/>
    <col min="11278" max="11278" width="9.59765625" style="5" customWidth="1"/>
    <col min="11279" max="11279" width="10.8984375" style="5" customWidth="1"/>
    <col min="11280" max="11282" width="12.09765625" style="5" customWidth="1"/>
    <col min="11283" max="11285" width="11.3984375" style="5" customWidth="1"/>
    <col min="11286" max="11286" width="9.5" style="5" customWidth="1"/>
    <col min="11287" max="11287" width="11.09765625" style="5" customWidth="1"/>
    <col min="11288" max="11288" width="5.59765625" style="5" customWidth="1"/>
    <col min="11289" max="11289" width="2.8984375" style="5" customWidth="1"/>
    <col min="11290" max="11520" width="10.59765625" style="5"/>
    <col min="11521" max="11521" width="1.69921875" style="5" customWidth="1"/>
    <col min="11522" max="11522" width="12.59765625" style="5" customWidth="1"/>
    <col min="11523" max="11523" width="10.59765625" style="5"/>
    <col min="11524" max="11526" width="6.59765625" style="5" customWidth="1"/>
    <col min="11527" max="11527" width="10.8984375" style="5" customWidth="1"/>
    <col min="11528" max="11528" width="8.69921875" style="5" customWidth="1"/>
    <col min="11529" max="11529" width="10.8984375" style="5" customWidth="1"/>
    <col min="11530" max="11530" width="8.69921875" style="5" customWidth="1"/>
    <col min="11531" max="11531" width="10.8984375" style="5" customWidth="1"/>
    <col min="11532" max="11532" width="8.69921875" style="5" customWidth="1"/>
    <col min="11533" max="11533" width="10.8984375" style="5" customWidth="1"/>
    <col min="11534" max="11534" width="9.59765625" style="5" customWidth="1"/>
    <col min="11535" max="11535" width="10.8984375" style="5" customWidth="1"/>
    <col min="11536" max="11538" width="12.09765625" style="5" customWidth="1"/>
    <col min="11539" max="11541" width="11.3984375" style="5" customWidth="1"/>
    <col min="11542" max="11542" width="9.5" style="5" customWidth="1"/>
    <col min="11543" max="11543" width="11.09765625" style="5" customWidth="1"/>
    <col min="11544" max="11544" width="5.59765625" style="5" customWidth="1"/>
    <col min="11545" max="11545" width="2.8984375" style="5" customWidth="1"/>
    <col min="11546" max="11776" width="10.59765625" style="5"/>
    <col min="11777" max="11777" width="1.69921875" style="5" customWidth="1"/>
    <col min="11778" max="11778" width="12.59765625" style="5" customWidth="1"/>
    <col min="11779" max="11779" width="10.59765625" style="5"/>
    <col min="11780" max="11782" width="6.59765625" style="5" customWidth="1"/>
    <col min="11783" max="11783" width="10.8984375" style="5" customWidth="1"/>
    <col min="11784" max="11784" width="8.69921875" style="5" customWidth="1"/>
    <col min="11785" max="11785" width="10.8984375" style="5" customWidth="1"/>
    <col min="11786" max="11786" width="8.69921875" style="5" customWidth="1"/>
    <col min="11787" max="11787" width="10.8984375" style="5" customWidth="1"/>
    <col min="11788" max="11788" width="8.69921875" style="5" customWidth="1"/>
    <col min="11789" max="11789" width="10.8984375" style="5" customWidth="1"/>
    <col min="11790" max="11790" width="9.59765625" style="5" customWidth="1"/>
    <col min="11791" max="11791" width="10.8984375" style="5" customWidth="1"/>
    <col min="11792" max="11794" width="12.09765625" style="5" customWidth="1"/>
    <col min="11795" max="11797" width="11.3984375" style="5" customWidth="1"/>
    <col min="11798" max="11798" width="9.5" style="5" customWidth="1"/>
    <col min="11799" max="11799" width="11.09765625" style="5" customWidth="1"/>
    <col min="11800" max="11800" width="5.59765625" style="5" customWidth="1"/>
    <col min="11801" max="11801" width="2.8984375" style="5" customWidth="1"/>
    <col min="11802" max="12032" width="10.59765625" style="5"/>
    <col min="12033" max="12033" width="1.69921875" style="5" customWidth="1"/>
    <col min="12034" max="12034" width="12.59765625" style="5" customWidth="1"/>
    <col min="12035" max="12035" width="10.59765625" style="5"/>
    <col min="12036" max="12038" width="6.59765625" style="5" customWidth="1"/>
    <col min="12039" max="12039" width="10.8984375" style="5" customWidth="1"/>
    <col min="12040" max="12040" width="8.69921875" style="5" customWidth="1"/>
    <col min="12041" max="12041" width="10.8984375" style="5" customWidth="1"/>
    <col min="12042" max="12042" width="8.69921875" style="5" customWidth="1"/>
    <col min="12043" max="12043" width="10.8984375" style="5" customWidth="1"/>
    <col min="12044" max="12044" width="8.69921875" style="5" customWidth="1"/>
    <col min="12045" max="12045" width="10.8984375" style="5" customWidth="1"/>
    <col min="12046" max="12046" width="9.59765625" style="5" customWidth="1"/>
    <col min="12047" max="12047" width="10.8984375" style="5" customWidth="1"/>
    <col min="12048" max="12050" width="12.09765625" style="5" customWidth="1"/>
    <col min="12051" max="12053" width="11.3984375" style="5" customWidth="1"/>
    <col min="12054" max="12054" width="9.5" style="5" customWidth="1"/>
    <col min="12055" max="12055" width="11.09765625" style="5" customWidth="1"/>
    <col min="12056" max="12056" width="5.59765625" style="5" customWidth="1"/>
    <col min="12057" max="12057" width="2.8984375" style="5" customWidth="1"/>
    <col min="12058" max="12288" width="10.59765625" style="5"/>
    <col min="12289" max="12289" width="1.69921875" style="5" customWidth="1"/>
    <col min="12290" max="12290" width="12.59765625" style="5" customWidth="1"/>
    <col min="12291" max="12291" width="10.59765625" style="5"/>
    <col min="12292" max="12294" width="6.59765625" style="5" customWidth="1"/>
    <col min="12295" max="12295" width="10.8984375" style="5" customWidth="1"/>
    <col min="12296" max="12296" width="8.69921875" style="5" customWidth="1"/>
    <col min="12297" max="12297" width="10.8984375" style="5" customWidth="1"/>
    <col min="12298" max="12298" width="8.69921875" style="5" customWidth="1"/>
    <col min="12299" max="12299" width="10.8984375" style="5" customWidth="1"/>
    <col min="12300" max="12300" width="8.69921875" style="5" customWidth="1"/>
    <col min="12301" max="12301" width="10.8984375" style="5" customWidth="1"/>
    <col min="12302" max="12302" width="9.59765625" style="5" customWidth="1"/>
    <col min="12303" max="12303" width="10.8984375" style="5" customWidth="1"/>
    <col min="12304" max="12306" width="12.09765625" style="5" customWidth="1"/>
    <col min="12307" max="12309" width="11.3984375" style="5" customWidth="1"/>
    <col min="12310" max="12310" width="9.5" style="5" customWidth="1"/>
    <col min="12311" max="12311" width="11.09765625" style="5" customWidth="1"/>
    <col min="12312" max="12312" width="5.59765625" style="5" customWidth="1"/>
    <col min="12313" max="12313" width="2.8984375" style="5" customWidth="1"/>
    <col min="12314" max="12544" width="10.59765625" style="5"/>
    <col min="12545" max="12545" width="1.69921875" style="5" customWidth="1"/>
    <col min="12546" max="12546" width="12.59765625" style="5" customWidth="1"/>
    <col min="12547" max="12547" width="10.59765625" style="5"/>
    <col min="12548" max="12550" width="6.59765625" style="5" customWidth="1"/>
    <col min="12551" max="12551" width="10.8984375" style="5" customWidth="1"/>
    <col min="12552" max="12552" width="8.69921875" style="5" customWidth="1"/>
    <col min="12553" max="12553" width="10.8984375" style="5" customWidth="1"/>
    <col min="12554" max="12554" width="8.69921875" style="5" customWidth="1"/>
    <col min="12555" max="12555" width="10.8984375" style="5" customWidth="1"/>
    <col min="12556" max="12556" width="8.69921875" style="5" customWidth="1"/>
    <col min="12557" max="12557" width="10.8984375" style="5" customWidth="1"/>
    <col min="12558" max="12558" width="9.59765625" style="5" customWidth="1"/>
    <col min="12559" max="12559" width="10.8984375" style="5" customWidth="1"/>
    <col min="12560" max="12562" width="12.09765625" style="5" customWidth="1"/>
    <col min="12563" max="12565" width="11.3984375" style="5" customWidth="1"/>
    <col min="12566" max="12566" width="9.5" style="5" customWidth="1"/>
    <col min="12567" max="12567" width="11.09765625" style="5" customWidth="1"/>
    <col min="12568" max="12568" width="5.59765625" style="5" customWidth="1"/>
    <col min="12569" max="12569" width="2.8984375" style="5" customWidth="1"/>
    <col min="12570" max="12800" width="10.59765625" style="5"/>
    <col min="12801" max="12801" width="1.69921875" style="5" customWidth="1"/>
    <col min="12802" max="12802" width="12.59765625" style="5" customWidth="1"/>
    <col min="12803" max="12803" width="10.59765625" style="5"/>
    <col min="12804" max="12806" width="6.59765625" style="5" customWidth="1"/>
    <col min="12807" max="12807" width="10.8984375" style="5" customWidth="1"/>
    <col min="12808" max="12808" width="8.69921875" style="5" customWidth="1"/>
    <col min="12809" max="12809" width="10.8984375" style="5" customWidth="1"/>
    <col min="12810" max="12810" width="8.69921875" style="5" customWidth="1"/>
    <col min="12811" max="12811" width="10.8984375" style="5" customWidth="1"/>
    <col min="12812" max="12812" width="8.69921875" style="5" customWidth="1"/>
    <col min="12813" max="12813" width="10.8984375" style="5" customWidth="1"/>
    <col min="12814" max="12814" width="9.59765625" style="5" customWidth="1"/>
    <col min="12815" max="12815" width="10.8984375" style="5" customWidth="1"/>
    <col min="12816" max="12818" width="12.09765625" style="5" customWidth="1"/>
    <col min="12819" max="12821" width="11.3984375" style="5" customWidth="1"/>
    <col min="12822" max="12822" width="9.5" style="5" customWidth="1"/>
    <col min="12823" max="12823" width="11.09765625" style="5" customWidth="1"/>
    <col min="12824" max="12824" width="5.59765625" style="5" customWidth="1"/>
    <col min="12825" max="12825" width="2.8984375" style="5" customWidth="1"/>
    <col min="12826" max="13056" width="10.59765625" style="5"/>
    <col min="13057" max="13057" width="1.69921875" style="5" customWidth="1"/>
    <col min="13058" max="13058" width="12.59765625" style="5" customWidth="1"/>
    <col min="13059" max="13059" width="10.59765625" style="5"/>
    <col min="13060" max="13062" width="6.59765625" style="5" customWidth="1"/>
    <col min="13063" max="13063" width="10.8984375" style="5" customWidth="1"/>
    <col min="13064" max="13064" width="8.69921875" style="5" customWidth="1"/>
    <col min="13065" max="13065" width="10.8984375" style="5" customWidth="1"/>
    <col min="13066" max="13066" width="8.69921875" style="5" customWidth="1"/>
    <col min="13067" max="13067" width="10.8984375" style="5" customWidth="1"/>
    <col min="13068" max="13068" width="8.69921875" style="5" customWidth="1"/>
    <col min="13069" max="13069" width="10.8984375" style="5" customWidth="1"/>
    <col min="13070" max="13070" width="9.59765625" style="5" customWidth="1"/>
    <col min="13071" max="13071" width="10.8984375" style="5" customWidth="1"/>
    <col min="13072" max="13074" width="12.09765625" style="5" customWidth="1"/>
    <col min="13075" max="13077" width="11.3984375" style="5" customWidth="1"/>
    <col min="13078" max="13078" width="9.5" style="5" customWidth="1"/>
    <col min="13079" max="13079" width="11.09765625" style="5" customWidth="1"/>
    <col min="13080" max="13080" width="5.59765625" style="5" customWidth="1"/>
    <col min="13081" max="13081" width="2.8984375" style="5" customWidth="1"/>
    <col min="13082" max="13312" width="10.59765625" style="5"/>
    <col min="13313" max="13313" width="1.69921875" style="5" customWidth="1"/>
    <col min="13314" max="13314" width="12.59765625" style="5" customWidth="1"/>
    <col min="13315" max="13315" width="10.59765625" style="5"/>
    <col min="13316" max="13318" width="6.59765625" style="5" customWidth="1"/>
    <col min="13319" max="13319" width="10.8984375" style="5" customWidth="1"/>
    <col min="13320" max="13320" width="8.69921875" style="5" customWidth="1"/>
    <col min="13321" max="13321" width="10.8984375" style="5" customWidth="1"/>
    <col min="13322" max="13322" width="8.69921875" style="5" customWidth="1"/>
    <col min="13323" max="13323" width="10.8984375" style="5" customWidth="1"/>
    <col min="13324" max="13324" width="8.69921875" style="5" customWidth="1"/>
    <col min="13325" max="13325" width="10.8984375" style="5" customWidth="1"/>
    <col min="13326" max="13326" width="9.59765625" style="5" customWidth="1"/>
    <col min="13327" max="13327" width="10.8984375" style="5" customWidth="1"/>
    <col min="13328" max="13330" width="12.09765625" style="5" customWidth="1"/>
    <col min="13331" max="13333" width="11.3984375" style="5" customWidth="1"/>
    <col min="13334" max="13334" width="9.5" style="5" customWidth="1"/>
    <col min="13335" max="13335" width="11.09765625" style="5" customWidth="1"/>
    <col min="13336" max="13336" width="5.59765625" style="5" customWidth="1"/>
    <col min="13337" max="13337" width="2.8984375" style="5" customWidth="1"/>
    <col min="13338" max="13568" width="10.59765625" style="5"/>
    <col min="13569" max="13569" width="1.69921875" style="5" customWidth="1"/>
    <col min="13570" max="13570" width="12.59765625" style="5" customWidth="1"/>
    <col min="13571" max="13571" width="10.59765625" style="5"/>
    <col min="13572" max="13574" width="6.59765625" style="5" customWidth="1"/>
    <col min="13575" max="13575" width="10.8984375" style="5" customWidth="1"/>
    <col min="13576" max="13576" width="8.69921875" style="5" customWidth="1"/>
    <col min="13577" max="13577" width="10.8984375" style="5" customWidth="1"/>
    <col min="13578" max="13578" width="8.69921875" style="5" customWidth="1"/>
    <col min="13579" max="13579" width="10.8984375" style="5" customWidth="1"/>
    <col min="13580" max="13580" width="8.69921875" style="5" customWidth="1"/>
    <col min="13581" max="13581" width="10.8984375" style="5" customWidth="1"/>
    <col min="13582" max="13582" width="9.59765625" style="5" customWidth="1"/>
    <col min="13583" max="13583" width="10.8984375" style="5" customWidth="1"/>
    <col min="13584" max="13586" width="12.09765625" style="5" customWidth="1"/>
    <col min="13587" max="13589" width="11.3984375" style="5" customWidth="1"/>
    <col min="13590" max="13590" width="9.5" style="5" customWidth="1"/>
    <col min="13591" max="13591" width="11.09765625" style="5" customWidth="1"/>
    <col min="13592" max="13592" width="5.59765625" style="5" customWidth="1"/>
    <col min="13593" max="13593" width="2.8984375" style="5" customWidth="1"/>
    <col min="13594" max="13824" width="10.59765625" style="5"/>
    <col min="13825" max="13825" width="1.69921875" style="5" customWidth="1"/>
    <col min="13826" max="13826" width="12.59765625" style="5" customWidth="1"/>
    <col min="13827" max="13827" width="10.59765625" style="5"/>
    <col min="13828" max="13830" width="6.59765625" style="5" customWidth="1"/>
    <col min="13831" max="13831" width="10.8984375" style="5" customWidth="1"/>
    <col min="13832" max="13832" width="8.69921875" style="5" customWidth="1"/>
    <col min="13833" max="13833" width="10.8984375" style="5" customWidth="1"/>
    <col min="13834" max="13834" width="8.69921875" style="5" customWidth="1"/>
    <col min="13835" max="13835" width="10.8984375" style="5" customWidth="1"/>
    <col min="13836" max="13836" width="8.69921875" style="5" customWidth="1"/>
    <col min="13837" max="13837" width="10.8984375" style="5" customWidth="1"/>
    <col min="13838" max="13838" width="9.59765625" style="5" customWidth="1"/>
    <col min="13839" max="13839" width="10.8984375" style="5" customWidth="1"/>
    <col min="13840" max="13842" width="12.09765625" style="5" customWidth="1"/>
    <col min="13843" max="13845" width="11.3984375" style="5" customWidth="1"/>
    <col min="13846" max="13846" width="9.5" style="5" customWidth="1"/>
    <col min="13847" max="13847" width="11.09765625" style="5" customWidth="1"/>
    <col min="13848" max="13848" width="5.59765625" style="5" customWidth="1"/>
    <col min="13849" max="13849" width="2.8984375" style="5" customWidth="1"/>
    <col min="13850" max="14080" width="10.59765625" style="5"/>
    <col min="14081" max="14081" width="1.69921875" style="5" customWidth="1"/>
    <col min="14082" max="14082" width="12.59765625" style="5" customWidth="1"/>
    <col min="14083" max="14083" width="10.59765625" style="5"/>
    <col min="14084" max="14086" width="6.59765625" style="5" customWidth="1"/>
    <col min="14087" max="14087" width="10.8984375" style="5" customWidth="1"/>
    <col min="14088" max="14088" width="8.69921875" style="5" customWidth="1"/>
    <col min="14089" max="14089" width="10.8984375" style="5" customWidth="1"/>
    <col min="14090" max="14090" width="8.69921875" style="5" customWidth="1"/>
    <col min="14091" max="14091" width="10.8984375" style="5" customWidth="1"/>
    <col min="14092" max="14092" width="8.69921875" style="5" customWidth="1"/>
    <col min="14093" max="14093" width="10.8984375" style="5" customWidth="1"/>
    <col min="14094" max="14094" width="9.59765625" style="5" customWidth="1"/>
    <col min="14095" max="14095" width="10.8984375" style="5" customWidth="1"/>
    <col min="14096" max="14098" width="12.09765625" style="5" customWidth="1"/>
    <col min="14099" max="14101" width="11.3984375" style="5" customWidth="1"/>
    <col min="14102" max="14102" width="9.5" style="5" customWidth="1"/>
    <col min="14103" max="14103" width="11.09765625" style="5" customWidth="1"/>
    <col min="14104" max="14104" width="5.59765625" style="5" customWidth="1"/>
    <col min="14105" max="14105" width="2.8984375" style="5" customWidth="1"/>
    <col min="14106" max="14336" width="10.59765625" style="5"/>
    <col min="14337" max="14337" width="1.69921875" style="5" customWidth="1"/>
    <col min="14338" max="14338" width="12.59765625" style="5" customWidth="1"/>
    <col min="14339" max="14339" width="10.59765625" style="5"/>
    <col min="14340" max="14342" width="6.59765625" style="5" customWidth="1"/>
    <col min="14343" max="14343" width="10.8984375" style="5" customWidth="1"/>
    <col min="14344" max="14344" width="8.69921875" style="5" customWidth="1"/>
    <col min="14345" max="14345" width="10.8984375" style="5" customWidth="1"/>
    <col min="14346" max="14346" width="8.69921875" style="5" customWidth="1"/>
    <col min="14347" max="14347" width="10.8984375" style="5" customWidth="1"/>
    <col min="14348" max="14348" width="8.69921875" style="5" customWidth="1"/>
    <col min="14349" max="14349" width="10.8984375" style="5" customWidth="1"/>
    <col min="14350" max="14350" width="9.59765625" style="5" customWidth="1"/>
    <col min="14351" max="14351" width="10.8984375" style="5" customWidth="1"/>
    <col min="14352" max="14354" width="12.09765625" style="5" customWidth="1"/>
    <col min="14355" max="14357" width="11.3984375" style="5" customWidth="1"/>
    <col min="14358" max="14358" width="9.5" style="5" customWidth="1"/>
    <col min="14359" max="14359" width="11.09765625" style="5" customWidth="1"/>
    <col min="14360" max="14360" width="5.59765625" style="5" customWidth="1"/>
    <col min="14361" max="14361" width="2.8984375" style="5" customWidth="1"/>
    <col min="14362" max="14592" width="10.59765625" style="5"/>
    <col min="14593" max="14593" width="1.69921875" style="5" customWidth="1"/>
    <col min="14594" max="14594" width="12.59765625" style="5" customWidth="1"/>
    <col min="14595" max="14595" width="10.59765625" style="5"/>
    <col min="14596" max="14598" width="6.59765625" style="5" customWidth="1"/>
    <col min="14599" max="14599" width="10.8984375" style="5" customWidth="1"/>
    <col min="14600" max="14600" width="8.69921875" style="5" customWidth="1"/>
    <col min="14601" max="14601" width="10.8984375" style="5" customWidth="1"/>
    <col min="14602" max="14602" width="8.69921875" style="5" customWidth="1"/>
    <col min="14603" max="14603" width="10.8984375" style="5" customWidth="1"/>
    <col min="14604" max="14604" width="8.69921875" style="5" customWidth="1"/>
    <col min="14605" max="14605" width="10.8984375" style="5" customWidth="1"/>
    <col min="14606" max="14606" width="9.59765625" style="5" customWidth="1"/>
    <col min="14607" max="14607" width="10.8984375" style="5" customWidth="1"/>
    <col min="14608" max="14610" width="12.09765625" style="5" customWidth="1"/>
    <col min="14611" max="14613" width="11.3984375" style="5" customWidth="1"/>
    <col min="14614" max="14614" width="9.5" style="5" customWidth="1"/>
    <col min="14615" max="14615" width="11.09765625" style="5" customWidth="1"/>
    <col min="14616" max="14616" width="5.59765625" style="5" customWidth="1"/>
    <col min="14617" max="14617" width="2.8984375" style="5" customWidth="1"/>
    <col min="14618" max="14848" width="10.59765625" style="5"/>
    <col min="14849" max="14849" width="1.69921875" style="5" customWidth="1"/>
    <col min="14850" max="14850" width="12.59765625" style="5" customWidth="1"/>
    <col min="14851" max="14851" width="10.59765625" style="5"/>
    <col min="14852" max="14854" width="6.59765625" style="5" customWidth="1"/>
    <col min="14855" max="14855" width="10.8984375" style="5" customWidth="1"/>
    <col min="14856" max="14856" width="8.69921875" style="5" customWidth="1"/>
    <col min="14857" max="14857" width="10.8984375" style="5" customWidth="1"/>
    <col min="14858" max="14858" width="8.69921875" style="5" customWidth="1"/>
    <col min="14859" max="14859" width="10.8984375" style="5" customWidth="1"/>
    <col min="14860" max="14860" width="8.69921875" style="5" customWidth="1"/>
    <col min="14861" max="14861" width="10.8984375" style="5" customWidth="1"/>
    <col min="14862" max="14862" width="9.59765625" style="5" customWidth="1"/>
    <col min="14863" max="14863" width="10.8984375" style="5" customWidth="1"/>
    <col min="14864" max="14866" width="12.09765625" style="5" customWidth="1"/>
    <col min="14867" max="14869" width="11.3984375" style="5" customWidth="1"/>
    <col min="14870" max="14870" width="9.5" style="5" customWidth="1"/>
    <col min="14871" max="14871" width="11.09765625" style="5" customWidth="1"/>
    <col min="14872" max="14872" width="5.59765625" style="5" customWidth="1"/>
    <col min="14873" max="14873" width="2.8984375" style="5" customWidth="1"/>
    <col min="14874" max="15104" width="10.59765625" style="5"/>
    <col min="15105" max="15105" width="1.69921875" style="5" customWidth="1"/>
    <col min="15106" max="15106" width="12.59765625" style="5" customWidth="1"/>
    <col min="15107" max="15107" width="10.59765625" style="5"/>
    <col min="15108" max="15110" width="6.59765625" style="5" customWidth="1"/>
    <col min="15111" max="15111" width="10.8984375" style="5" customWidth="1"/>
    <col min="15112" max="15112" width="8.69921875" style="5" customWidth="1"/>
    <col min="15113" max="15113" width="10.8984375" style="5" customWidth="1"/>
    <col min="15114" max="15114" width="8.69921875" style="5" customWidth="1"/>
    <col min="15115" max="15115" width="10.8984375" style="5" customWidth="1"/>
    <col min="15116" max="15116" width="8.69921875" style="5" customWidth="1"/>
    <col min="15117" max="15117" width="10.8984375" style="5" customWidth="1"/>
    <col min="15118" max="15118" width="9.59765625" style="5" customWidth="1"/>
    <col min="15119" max="15119" width="10.8984375" style="5" customWidth="1"/>
    <col min="15120" max="15122" width="12.09765625" style="5" customWidth="1"/>
    <col min="15123" max="15125" width="11.3984375" style="5" customWidth="1"/>
    <col min="15126" max="15126" width="9.5" style="5" customWidth="1"/>
    <col min="15127" max="15127" width="11.09765625" style="5" customWidth="1"/>
    <col min="15128" max="15128" width="5.59765625" style="5" customWidth="1"/>
    <col min="15129" max="15129" width="2.8984375" style="5" customWidth="1"/>
    <col min="15130" max="15360" width="10.59765625" style="5"/>
    <col min="15361" max="15361" width="1.69921875" style="5" customWidth="1"/>
    <col min="15362" max="15362" width="12.59765625" style="5" customWidth="1"/>
    <col min="15363" max="15363" width="10.59765625" style="5"/>
    <col min="15364" max="15366" width="6.59765625" style="5" customWidth="1"/>
    <col min="15367" max="15367" width="10.8984375" style="5" customWidth="1"/>
    <col min="15368" max="15368" width="8.69921875" style="5" customWidth="1"/>
    <col min="15369" max="15369" width="10.8984375" style="5" customWidth="1"/>
    <col min="15370" max="15370" width="8.69921875" style="5" customWidth="1"/>
    <col min="15371" max="15371" width="10.8984375" style="5" customWidth="1"/>
    <col min="15372" max="15372" width="8.69921875" style="5" customWidth="1"/>
    <col min="15373" max="15373" width="10.8984375" style="5" customWidth="1"/>
    <col min="15374" max="15374" width="9.59765625" style="5" customWidth="1"/>
    <col min="15375" max="15375" width="10.8984375" style="5" customWidth="1"/>
    <col min="15376" max="15378" width="12.09765625" style="5" customWidth="1"/>
    <col min="15379" max="15381" width="11.3984375" style="5" customWidth="1"/>
    <col min="15382" max="15382" width="9.5" style="5" customWidth="1"/>
    <col min="15383" max="15383" width="11.09765625" style="5" customWidth="1"/>
    <col min="15384" max="15384" width="5.59765625" style="5" customWidth="1"/>
    <col min="15385" max="15385" width="2.8984375" style="5" customWidth="1"/>
    <col min="15386" max="15616" width="10.59765625" style="5"/>
    <col min="15617" max="15617" width="1.69921875" style="5" customWidth="1"/>
    <col min="15618" max="15618" width="12.59765625" style="5" customWidth="1"/>
    <col min="15619" max="15619" width="10.59765625" style="5"/>
    <col min="15620" max="15622" width="6.59765625" style="5" customWidth="1"/>
    <col min="15623" max="15623" width="10.8984375" style="5" customWidth="1"/>
    <col min="15624" max="15624" width="8.69921875" style="5" customWidth="1"/>
    <col min="15625" max="15625" width="10.8984375" style="5" customWidth="1"/>
    <col min="15626" max="15626" width="8.69921875" style="5" customWidth="1"/>
    <col min="15627" max="15627" width="10.8984375" style="5" customWidth="1"/>
    <col min="15628" max="15628" width="8.69921875" style="5" customWidth="1"/>
    <col min="15629" max="15629" width="10.8984375" style="5" customWidth="1"/>
    <col min="15630" max="15630" width="9.59765625" style="5" customWidth="1"/>
    <col min="15631" max="15631" width="10.8984375" style="5" customWidth="1"/>
    <col min="15632" max="15634" width="12.09765625" style="5" customWidth="1"/>
    <col min="15635" max="15637" width="11.3984375" style="5" customWidth="1"/>
    <col min="15638" max="15638" width="9.5" style="5" customWidth="1"/>
    <col min="15639" max="15639" width="11.09765625" style="5" customWidth="1"/>
    <col min="15640" max="15640" width="5.59765625" style="5" customWidth="1"/>
    <col min="15641" max="15641" width="2.8984375" style="5" customWidth="1"/>
    <col min="15642" max="15872" width="10.59765625" style="5"/>
    <col min="15873" max="15873" width="1.69921875" style="5" customWidth="1"/>
    <col min="15874" max="15874" width="12.59765625" style="5" customWidth="1"/>
    <col min="15875" max="15875" width="10.59765625" style="5"/>
    <col min="15876" max="15878" width="6.59765625" style="5" customWidth="1"/>
    <col min="15879" max="15879" width="10.8984375" style="5" customWidth="1"/>
    <col min="15880" max="15880" width="8.69921875" style="5" customWidth="1"/>
    <col min="15881" max="15881" width="10.8984375" style="5" customWidth="1"/>
    <col min="15882" max="15882" width="8.69921875" style="5" customWidth="1"/>
    <col min="15883" max="15883" width="10.8984375" style="5" customWidth="1"/>
    <col min="15884" max="15884" width="8.69921875" style="5" customWidth="1"/>
    <col min="15885" max="15885" width="10.8984375" style="5" customWidth="1"/>
    <col min="15886" max="15886" width="9.59765625" style="5" customWidth="1"/>
    <col min="15887" max="15887" width="10.8984375" style="5" customWidth="1"/>
    <col min="15888" max="15890" width="12.09765625" style="5" customWidth="1"/>
    <col min="15891" max="15893" width="11.3984375" style="5" customWidth="1"/>
    <col min="15894" max="15894" width="9.5" style="5" customWidth="1"/>
    <col min="15895" max="15895" width="11.09765625" style="5" customWidth="1"/>
    <col min="15896" max="15896" width="5.59765625" style="5" customWidth="1"/>
    <col min="15897" max="15897" width="2.8984375" style="5" customWidth="1"/>
    <col min="15898" max="16128" width="10.59765625" style="5"/>
    <col min="16129" max="16129" width="1.69921875" style="5" customWidth="1"/>
    <col min="16130" max="16130" width="12.59765625" style="5" customWidth="1"/>
    <col min="16131" max="16131" width="10.59765625" style="5"/>
    <col min="16132" max="16134" width="6.59765625" style="5" customWidth="1"/>
    <col min="16135" max="16135" width="10.8984375" style="5" customWidth="1"/>
    <col min="16136" max="16136" width="8.69921875" style="5" customWidth="1"/>
    <col min="16137" max="16137" width="10.8984375" style="5" customWidth="1"/>
    <col min="16138" max="16138" width="8.69921875" style="5" customWidth="1"/>
    <col min="16139" max="16139" width="10.8984375" style="5" customWidth="1"/>
    <col min="16140" max="16140" width="8.69921875" style="5" customWidth="1"/>
    <col min="16141" max="16141" width="10.8984375" style="5" customWidth="1"/>
    <col min="16142" max="16142" width="9.59765625" style="5" customWidth="1"/>
    <col min="16143" max="16143" width="10.8984375" style="5" customWidth="1"/>
    <col min="16144" max="16146" width="12.09765625" style="5" customWidth="1"/>
    <col min="16147" max="16149" width="11.3984375" style="5" customWidth="1"/>
    <col min="16150" max="16150" width="9.5" style="5" customWidth="1"/>
    <col min="16151" max="16151" width="11.09765625" style="5" customWidth="1"/>
    <col min="16152" max="16152" width="5.59765625" style="5" customWidth="1"/>
    <col min="16153" max="16153" width="2.8984375" style="5" customWidth="1"/>
    <col min="16154" max="16384" width="10.59765625" style="5"/>
  </cols>
  <sheetData>
    <row r="1" spans="2:31" ht="24" customHeight="1" thickBot="1">
      <c r="B1" s="311" t="s">
        <v>150</v>
      </c>
      <c r="C1" s="198"/>
      <c r="D1" s="199"/>
      <c r="E1" s="199"/>
      <c r="F1" s="198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323" t="s">
        <v>151</v>
      </c>
      <c r="U1" s="323"/>
      <c r="V1" s="323"/>
      <c r="W1" s="323"/>
      <c r="X1" s="323"/>
      <c r="Y1" s="200"/>
      <c r="Z1" s="200"/>
      <c r="AA1" s="200"/>
      <c r="AB1" s="200"/>
      <c r="AC1" s="200"/>
      <c r="AD1" s="200"/>
      <c r="AE1" s="200"/>
    </row>
    <row r="2" spans="2:31" ht="30" customHeight="1">
      <c r="B2" s="88"/>
      <c r="C2" s="89"/>
      <c r="D2" s="333" t="s">
        <v>128</v>
      </c>
      <c r="E2" s="333" t="s">
        <v>129</v>
      </c>
      <c r="F2" s="333" t="s">
        <v>130</v>
      </c>
      <c r="G2" s="340" t="s">
        <v>5</v>
      </c>
      <c r="H2" s="358"/>
      <c r="I2" s="358"/>
      <c r="J2" s="358"/>
      <c r="K2" s="358"/>
      <c r="L2" s="358"/>
      <c r="M2" s="359" t="s">
        <v>6</v>
      </c>
      <c r="N2" s="360"/>
      <c r="O2" s="361"/>
      <c r="P2" s="344" t="s">
        <v>152</v>
      </c>
      <c r="Q2" s="333" t="s">
        <v>8</v>
      </c>
      <c r="R2" s="333" t="s">
        <v>153</v>
      </c>
      <c r="S2" s="333" t="s">
        <v>132</v>
      </c>
      <c r="T2" s="333" t="s">
        <v>11</v>
      </c>
      <c r="U2" s="333" t="s">
        <v>12</v>
      </c>
      <c r="V2" s="352" t="s">
        <v>133</v>
      </c>
      <c r="W2" s="352" t="s">
        <v>110</v>
      </c>
      <c r="X2" s="335" t="s">
        <v>15</v>
      </c>
      <c r="Y2" s="201"/>
      <c r="AB2" s="200"/>
      <c r="AC2" s="200"/>
      <c r="AD2" s="200"/>
      <c r="AE2" s="200"/>
    </row>
    <row r="3" spans="2:31" ht="30" customHeight="1">
      <c r="B3" s="92"/>
      <c r="C3" s="93"/>
      <c r="D3" s="334"/>
      <c r="E3" s="334"/>
      <c r="F3" s="334"/>
      <c r="G3" s="353" t="s">
        <v>16</v>
      </c>
      <c r="H3" s="354"/>
      <c r="I3" s="353" t="s">
        <v>17</v>
      </c>
      <c r="J3" s="354"/>
      <c r="K3" s="353" t="s">
        <v>18</v>
      </c>
      <c r="L3" s="355"/>
      <c r="M3" s="356" t="s">
        <v>19</v>
      </c>
      <c r="N3" s="357"/>
      <c r="O3" s="332" t="s">
        <v>134</v>
      </c>
      <c r="P3" s="345"/>
      <c r="Q3" s="334"/>
      <c r="R3" s="334"/>
      <c r="S3" s="334"/>
      <c r="T3" s="334"/>
      <c r="U3" s="334"/>
      <c r="V3" s="349"/>
      <c r="W3" s="349"/>
      <c r="X3" s="336"/>
      <c r="Y3" s="201"/>
      <c r="AB3" s="200"/>
      <c r="AC3" s="200"/>
      <c r="AD3" s="200"/>
      <c r="AE3" s="200"/>
    </row>
    <row r="4" spans="2:31" ht="30" customHeight="1">
      <c r="B4" s="108" t="s">
        <v>21</v>
      </c>
      <c r="C4" s="93" t="s">
        <v>22</v>
      </c>
      <c r="D4" s="334"/>
      <c r="E4" s="334"/>
      <c r="F4" s="334"/>
      <c r="G4" s="348" t="s">
        <v>23</v>
      </c>
      <c r="H4" s="348" t="s">
        <v>24</v>
      </c>
      <c r="I4" s="348" t="s">
        <v>23</v>
      </c>
      <c r="J4" s="348" t="s">
        <v>24</v>
      </c>
      <c r="K4" s="348" t="s">
        <v>23</v>
      </c>
      <c r="L4" s="350" t="s">
        <v>24</v>
      </c>
      <c r="M4" s="348" t="s">
        <v>23</v>
      </c>
      <c r="N4" s="348" t="s">
        <v>24</v>
      </c>
      <c r="O4" s="332"/>
      <c r="P4" s="345"/>
      <c r="Q4" s="334"/>
      <c r="R4" s="334"/>
      <c r="S4" s="334"/>
      <c r="T4" s="334"/>
      <c r="U4" s="334"/>
      <c r="V4" s="349"/>
      <c r="W4" s="349"/>
      <c r="X4" s="336"/>
      <c r="Y4" s="201"/>
      <c r="AB4" s="200"/>
      <c r="AC4" s="200"/>
      <c r="AD4" s="200"/>
      <c r="AE4" s="200"/>
    </row>
    <row r="5" spans="2:31" ht="30" customHeight="1">
      <c r="B5" s="92"/>
      <c r="C5" s="93"/>
      <c r="D5" s="334"/>
      <c r="E5" s="334"/>
      <c r="F5" s="334"/>
      <c r="G5" s="349"/>
      <c r="H5" s="349"/>
      <c r="I5" s="349"/>
      <c r="J5" s="349"/>
      <c r="K5" s="349"/>
      <c r="L5" s="351"/>
      <c r="M5" s="349"/>
      <c r="N5" s="349"/>
      <c r="O5" s="332"/>
      <c r="P5" s="345"/>
      <c r="Q5" s="334"/>
      <c r="R5" s="334"/>
      <c r="S5" s="334"/>
      <c r="T5" s="334"/>
      <c r="U5" s="334"/>
      <c r="V5" s="349"/>
      <c r="W5" s="349"/>
      <c r="X5" s="336"/>
      <c r="Y5" s="201"/>
      <c r="AB5" s="200"/>
      <c r="AC5" s="200"/>
      <c r="AD5" s="200"/>
      <c r="AE5" s="200"/>
    </row>
    <row r="6" spans="2:31" ht="30" customHeight="1">
      <c r="B6" s="96"/>
      <c r="C6" s="97"/>
      <c r="D6" s="339"/>
      <c r="E6" s="339"/>
      <c r="F6" s="339"/>
      <c r="G6" s="97" t="s">
        <v>25</v>
      </c>
      <c r="H6" s="97" t="s">
        <v>26</v>
      </c>
      <c r="I6" s="97" t="s">
        <v>25</v>
      </c>
      <c r="J6" s="97" t="s">
        <v>26</v>
      </c>
      <c r="K6" s="97" t="s">
        <v>25</v>
      </c>
      <c r="L6" s="97" t="s">
        <v>26</v>
      </c>
      <c r="M6" s="97" t="s">
        <v>25</v>
      </c>
      <c r="N6" s="98" t="s">
        <v>26</v>
      </c>
      <c r="O6" s="107" t="s">
        <v>25</v>
      </c>
      <c r="P6" s="126" t="s">
        <v>25</v>
      </c>
      <c r="Q6" s="97" t="s">
        <v>25</v>
      </c>
      <c r="R6" s="97" t="s">
        <v>25</v>
      </c>
      <c r="S6" s="97" t="s">
        <v>25</v>
      </c>
      <c r="T6" s="97" t="s">
        <v>25</v>
      </c>
      <c r="U6" s="97" t="s">
        <v>25</v>
      </c>
      <c r="V6" s="97" t="s">
        <v>25</v>
      </c>
      <c r="W6" s="97" t="s">
        <v>25</v>
      </c>
      <c r="X6" s="336"/>
      <c r="Y6" s="201"/>
      <c r="AB6" s="200"/>
      <c r="AC6" s="200"/>
      <c r="AD6" s="200"/>
      <c r="AE6" s="200"/>
    </row>
    <row r="7" spans="2:31" ht="30" customHeight="1">
      <c r="B7" s="92"/>
      <c r="C7" s="93"/>
      <c r="D7" s="94"/>
      <c r="E7" s="109"/>
      <c r="F7" s="202"/>
      <c r="G7" s="109"/>
      <c r="H7" s="109"/>
      <c r="I7" s="109"/>
      <c r="J7" s="109"/>
      <c r="K7" s="109"/>
      <c r="L7" s="203"/>
      <c r="M7" s="109"/>
      <c r="N7" s="110"/>
      <c r="O7" s="204"/>
      <c r="P7" s="205"/>
      <c r="Q7" s="109"/>
      <c r="R7" s="109"/>
      <c r="S7" s="109"/>
      <c r="T7" s="109"/>
      <c r="U7" s="109"/>
      <c r="V7" s="109"/>
      <c r="W7" s="109"/>
      <c r="X7" s="336"/>
      <c r="Y7" s="201"/>
      <c r="AB7" s="200"/>
      <c r="AC7" s="200"/>
      <c r="AD7" s="200"/>
      <c r="AE7" s="200"/>
    </row>
    <row r="8" spans="2:31" ht="30" customHeight="1">
      <c r="B8" s="108" t="s">
        <v>135</v>
      </c>
      <c r="C8" s="93" t="s">
        <v>28</v>
      </c>
      <c r="D8" s="94"/>
      <c r="E8" s="109"/>
      <c r="F8" s="202"/>
      <c r="G8" s="113">
        <v>1145719</v>
      </c>
      <c r="H8" s="182">
        <v>60.269999999999996</v>
      </c>
      <c r="I8" s="113">
        <v>0</v>
      </c>
      <c r="J8" s="182">
        <v>0</v>
      </c>
      <c r="K8" s="113">
        <v>504845</v>
      </c>
      <c r="L8" s="182">
        <v>26.56</v>
      </c>
      <c r="M8" s="113">
        <v>250427</v>
      </c>
      <c r="N8" s="151">
        <v>13.17</v>
      </c>
      <c r="O8" s="204">
        <v>1900991</v>
      </c>
      <c r="P8" s="205">
        <v>225584</v>
      </c>
      <c r="Q8" s="113" t="s">
        <v>138</v>
      </c>
      <c r="R8" s="113" t="s">
        <v>31</v>
      </c>
      <c r="S8" s="109">
        <v>8389</v>
      </c>
      <c r="T8" s="109">
        <v>1018</v>
      </c>
      <c r="U8" s="109">
        <v>191683</v>
      </c>
      <c r="V8" s="109">
        <v>-67236</v>
      </c>
      <c r="W8" s="109">
        <v>1568314</v>
      </c>
      <c r="X8" s="336"/>
      <c r="Y8" s="201"/>
      <c r="AB8" s="200"/>
      <c r="AC8" s="200"/>
      <c r="AD8" s="200"/>
      <c r="AE8" s="200"/>
    </row>
    <row r="9" spans="2:31" ht="30" customHeight="1">
      <c r="B9" s="108" t="s">
        <v>136</v>
      </c>
      <c r="C9" s="93" t="s">
        <v>28</v>
      </c>
      <c r="D9" s="94"/>
      <c r="E9" s="109"/>
      <c r="F9" s="202"/>
      <c r="G9" s="113">
        <v>1038423</v>
      </c>
      <c r="H9" s="182">
        <v>58.56</v>
      </c>
      <c r="I9" s="113">
        <v>0</v>
      </c>
      <c r="J9" s="182">
        <v>0</v>
      </c>
      <c r="K9" s="113">
        <v>493776</v>
      </c>
      <c r="L9" s="182">
        <v>27.85</v>
      </c>
      <c r="M9" s="113">
        <v>240954</v>
      </c>
      <c r="N9" s="151">
        <v>13.59</v>
      </c>
      <c r="O9" s="204">
        <v>1773153</v>
      </c>
      <c r="P9" s="205">
        <v>214792</v>
      </c>
      <c r="Q9" s="113">
        <v>0</v>
      </c>
      <c r="R9" s="113" t="s">
        <v>31</v>
      </c>
      <c r="S9" s="109">
        <v>2121</v>
      </c>
      <c r="T9" s="109">
        <v>8980</v>
      </c>
      <c r="U9" s="109">
        <v>170416</v>
      </c>
      <c r="V9" s="109">
        <v>-45833</v>
      </c>
      <c r="W9" s="109">
        <v>1491151</v>
      </c>
      <c r="X9" s="336"/>
      <c r="Y9" s="201"/>
      <c r="AB9" s="200"/>
      <c r="AC9" s="200"/>
      <c r="AD9" s="200"/>
      <c r="AE9" s="200"/>
    </row>
    <row r="10" spans="2:31" ht="30" customHeight="1">
      <c r="B10" s="108" t="s">
        <v>137</v>
      </c>
      <c r="C10" s="93" t="s">
        <v>28</v>
      </c>
      <c r="D10" s="94"/>
      <c r="E10" s="109"/>
      <c r="F10" s="202"/>
      <c r="G10" s="117">
        <f>SUM(G11:G12)</f>
        <v>1041364</v>
      </c>
      <c r="H10" s="208">
        <f>SUM(100-J10-L10-N10)</f>
        <v>59.39</v>
      </c>
      <c r="I10" s="117">
        <f>SUM(I11:I12)</f>
        <v>0</v>
      </c>
      <c r="J10" s="208">
        <f>ROUND(I10/O10*100,2)</f>
        <v>0</v>
      </c>
      <c r="K10" s="117">
        <f>SUM(K11:K12)</f>
        <v>477686</v>
      </c>
      <c r="L10" s="208">
        <f>ROUND(K10/O10*100,2)</f>
        <v>27.25</v>
      </c>
      <c r="M10" s="117">
        <f>SUM(M11:M12)</f>
        <v>234216</v>
      </c>
      <c r="N10" s="209">
        <f>ROUND(M10/O10*100,2)</f>
        <v>13.36</v>
      </c>
      <c r="O10" s="210">
        <f t="shared" ref="O10:W10" si="0">SUM(O11:O12)</f>
        <v>1753266</v>
      </c>
      <c r="P10" s="211">
        <f t="shared" si="0"/>
        <v>209134</v>
      </c>
      <c r="Q10" s="117">
        <f>SUM(Q11:Q12)</f>
        <v>0</v>
      </c>
      <c r="R10" s="117">
        <f>SUM(R11:R12)</f>
        <v>0</v>
      </c>
      <c r="S10" s="117">
        <f t="shared" si="0"/>
        <v>71</v>
      </c>
      <c r="T10" s="117">
        <f t="shared" si="0"/>
        <v>13032</v>
      </c>
      <c r="U10" s="117">
        <f t="shared" si="0"/>
        <v>186777</v>
      </c>
      <c r="V10" s="117">
        <f t="shared" si="0"/>
        <v>-47931</v>
      </c>
      <c r="W10" s="117">
        <f t="shared" si="0"/>
        <v>1477542</v>
      </c>
      <c r="X10" s="336"/>
      <c r="Y10" s="201"/>
      <c r="AB10" s="200"/>
      <c r="AC10" s="200"/>
      <c r="AD10" s="200"/>
      <c r="AE10" s="200"/>
    </row>
    <row r="11" spans="2:31" ht="30" customHeight="1">
      <c r="B11" s="108" t="s">
        <v>33</v>
      </c>
      <c r="C11" s="93" t="s">
        <v>34</v>
      </c>
      <c r="D11" s="94"/>
      <c r="E11" s="109"/>
      <c r="F11" s="202"/>
      <c r="G11" s="117">
        <f>SUM(G13:G32)</f>
        <v>1041364</v>
      </c>
      <c r="H11" s="208">
        <f>SUM(100-J11-L11-N11)</f>
        <v>59.39</v>
      </c>
      <c r="I11" s="117">
        <f>SUM(I13:I32)</f>
        <v>0</v>
      </c>
      <c r="J11" s="208">
        <f>ROUND(I11/O11*100,2)</f>
        <v>0</v>
      </c>
      <c r="K11" s="117">
        <f>SUM(K13:K32)</f>
        <v>477686</v>
      </c>
      <c r="L11" s="208">
        <f>ROUND(K11/O11*100,2)</f>
        <v>27.25</v>
      </c>
      <c r="M11" s="117">
        <f>SUM(M13:M32)</f>
        <v>234216</v>
      </c>
      <c r="N11" s="209">
        <f>ROUND(M11/O11*100,2)</f>
        <v>13.36</v>
      </c>
      <c r="O11" s="210">
        <f t="shared" ref="O11:W11" si="1">SUM(O13:O32)</f>
        <v>1753266</v>
      </c>
      <c r="P11" s="211">
        <f t="shared" si="1"/>
        <v>209134</v>
      </c>
      <c r="Q11" s="117">
        <f>SUM(Q13:Q32)</f>
        <v>0</v>
      </c>
      <c r="R11" s="117">
        <f>SUM(R13:R32)</f>
        <v>0</v>
      </c>
      <c r="S11" s="117">
        <f>SUM(S13:S32)</f>
        <v>71</v>
      </c>
      <c r="T11" s="117">
        <f t="shared" si="1"/>
        <v>13032</v>
      </c>
      <c r="U11" s="117">
        <f t="shared" si="1"/>
        <v>186777</v>
      </c>
      <c r="V11" s="117">
        <f t="shared" si="1"/>
        <v>-47931</v>
      </c>
      <c r="W11" s="117">
        <f t="shared" si="1"/>
        <v>1296321</v>
      </c>
      <c r="X11" s="336"/>
      <c r="Y11" s="201"/>
      <c r="AB11" s="200"/>
      <c r="AC11" s="200"/>
      <c r="AD11" s="200"/>
      <c r="AE11" s="200"/>
    </row>
    <row r="12" spans="2:31" ht="30" customHeight="1">
      <c r="B12" s="126" t="s">
        <v>35</v>
      </c>
      <c r="C12" s="97" t="s">
        <v>34</v>
      </c>
      <c r="D12" s="212"/>
      <c r="E12" s="213"/>
      <c r="F12" s="214"/>
      <c r="G12" s="128" t="s">
        <v>31</v>
      </c>
      <c r="H12" s="215" t="s">
        <v>31</v>
      </c>
      <c r="I12" s="128" t="s">
        <v>31</v>
      </c>
      <c r="J12" s="215" t="s">
        <v>31</v>
      </c>
      <c r="K12" s="128" t="s">
        <v>31</v>
      </c>
      <c r="L12" s="216" t="s">
        <v>31</v>
      </c>
      <c r="M12" s="127" t="s">
        <v>31</v>
      </c>
      <c r="N12" s="215" t="s">
        <v>31</v>
      </c>
      <c r="O12" s="217" t="s">
        <v>31</v>
      </c>
      <c r="P12" s="218" t="s">
        <v>138</v>
      </c>
      <c r="Q12" s="127" t="s">
        <v>31</v>
      </c>
      <c r="R12" s="127" t="s">
        <v>31</v>
      </c>
      <c r="S12" s="127" t="s">
        <v>31</v>
      </c>
      <c r="T12" s="127" t="s">
        <v>31</v>
      </c>
      <c r="U12" s="127" t="s">
        <v>31</v>
      </c>
      <c r="V12" s="127" t="s">
        <v>31</v>
      </c>
      <c r="W12" s="127">
        <f>SUM(W33:W35)</f>
        <v>181221</v>
      </c>
      <c r="X12" s="337"/>
      <c r="Y12" s="201"/>
      <c r="AB12" s="200"/>
      <c r="AC12" s="200"/>
      <c r="AD12" s="200"/>
      <c r="AE12" s="200"/>
    </row>
    <row r="13" spans="2:31" ht="30" customHeight="1">
      <c r="B13" s="92">
        <v>41001</v>
      </c>
      <c r="C13" s="93" t="s">
        <v>36</v>
      </c>
      <c r="D13" s="135" t="s">
        <v>37</v>
      </c>
      <c r="E13" s="93" t="s">
        <v>38</v>
      </c>
      <c r="F13" s="135">
        <v>10</v>
      </c>
      <c r="G13" s="143">
        <v>337434</v>
      </c>
      <c r="H13" s="208">
        <f>SUM(100-L13-N13)</f>
        <v>63.129999999999995</v>
      </c>
      <c r="I13" s="151">
        <v>0</v>
      </c>
      <c r="J13" s="219">
        <v>0</v>
      </c>
      <c r="K13" s="143">
        <v>134858</v>
      </c>
      <c r="L13" s="208">
        <f>ROUND(K13/O13*100,2)</f>
        <v>25.23</v>
      </c>
      <c r="M13" s="138">
        <v>62213</v>
      </c>
      <c r="N13" s="209">
        <f>ROUND(M13/O13*100,2)</f>
        <v>11.64</v>
      </c>
      <c r="O13" s="220">
        <f>G13+I13+K13+M13</f>
        <v>534505</v>
      </c>
      <c r="P13" s="142">
        <v>60057</v>
      </c>
      <c r="Q13" s="138">
        <v>0</v>
      </c>
      <c r="R13" s="138">
        <v>0</v>
      </c>
      <c r="S13" s="138">
        <v>5</v>
      </c>
      <c r="T13" s="138">
        <v>49</v>
      </c>
      <c r="U13" s="138">
        <v>79386</v>
      </c>
      <c r="V13" s="292">
        <v>-13584</v>
      </c>
      <c r="W13" s="144">
        <v>381424</v>
      </c>
      <c r="X13" s="145" t="s">
        <v>39</v>
      </c>
      <c r="Y13" s="201"/>
      <c r="Z13" s="293"/>
      <c r="AB13" s="200"/>
      <c r="AC13" s="200"/>
      <c r="AD13" s="200"/>
      <c r="AE13" s="200"/>
    </row>
    <row r="14" spans="2:31" ht="30" customHeight="1">
      <c r="B14" s="92">
        <v>41002</v>
      </c>
      <c r="C14" s="93" t="s">
        <v>40</v>
      </c>
      <c r="D14" s="149" t="s">
        <v>37</v>
      </c>
      <c r="E14" s="93" t="s">
        <v>38</v>
      </c>
      <c r="F14" s="149">
        <v>10</v>
      </c>
      <c r="G14" s="143">
        <v>166066</v>
      </c>
      <c r="H14" s="208">
        <f>SUM(100-L14-N14)</f>
        <v>59.679999999999993</v>
      </c>
      <c r="I14" s="294">
        <v>0</v>
      </c>
      <c r="J14" s="224">
        <v>0</v>
      </c>
      <c r="K14" s="152">
        <v>75370</v>
      </c>
      <c r="L14" s="208">
        <f t="shared" ref="L14:L32" si="2">ROUND(K14/O14*100,2)</f>
        <v>27.09</v>
      </c>
      <c r="M14" s="152">
        <v>36826</v>
      </c>
      <c r="N14" s="209">
        <f t="shared" ref="N14:N32" si="3">ROUND(M14/O14*100,2)</f>
        <v>13.23</v>
      </c>
      <c r="O14" s="225">
        <f t="shared" ref="O14:O32" si="4">G14+I14+K14+M14</f>
        <v>278262</v>
      </c>
      <c r="P14" s="154">
        <v>34813</v>
      </c>
      <c r="Q14" s="152">
        <v>0</v>
      </c>
      <c r="R14" s="152">
        <v>0</v>
      </c>
      <c r="S14" s="152">
        <v>63</v>
      </c>
      <c r="T14" s="152">
        <v>1</v>
      </c>
      <c r="U14" s="152">
        <v>27874</v>
      </c>
      <c r="V14" s="292">
        <v>-3787</v>
      </c>
      <c r="W14" s="144">
        <v>211724</v>
      </c>
      <c r="X14" s="145" t="s">
        <v>41</v>
      </c>
      <c r="Y14" s="201"/>
      <c r="Z14" s="222"/>
      <c r="AB14" s="200"/>
      <c r="AC14" s="200"/>
      <c r="AD14" s="200"/>
      <c r="AE14" s="200"/>
    </row>
    <row r="15" spans="2:31" ht="30" customHeight="1">
      <c r="B15" s="92">
        <v>41003</v>
      </c>
      <c r="C15" s="93" t="s">
        <v>42</v>
      </c>
      <c r="D15" s="149" t="s">
        <v>37</v>
      </c>
      <c r="E15" s="93" t="s">
        <v>38</v>
      </c>
      <c r="F15" s="149">
        <v>10</v>
      </c>
      <c r="G15" s="143">
        <v>64709</v>
      </c>
      <c r="H15" s="208">
        <f>SUM(100-L15-N15)</f>
        <v>53.77</v>
      </c>
      <c r="I15" s="151">
        <v>0</v>
      </c>
      <c r="J15" s="226">
        <v>0</v>
      </c>
      <c r="K15" s="143">
        <v>37111</v>
      </c>
      <c r="L15" s="208">
        <f t="shared" si="2"/>
        <v>30.83</v>
      </c>
      <c r="M15" s="152">
        <v>18538</v>
      </c>
      <c r="N15" s="209">
        <f t="shared" si="3"/>
        <v>15.4</v>
      </c>
      <c r="O15" s="225">
        <f t="shared" si="4"/>
        <v>120358</v>
      </c>
      <c r="P15" s="154">
        <v>17378</v>
      </c>
      <c r="Q15" s="152">
        <v>0</v>
      </c>
      <c r="R15" s="152">
        <v>0</v>
      </c>
      <c r="S15" s="152">
        <v>0</v>
      </c>
      <c r="T15" s="152">
        <v>93</v>
      </c>
      <c r="U15" s="152">
        <v>9649</v>
      </c>
      <c r="V15" s="292">
        <v>-56</v>
      </c>
      <c r="W15" s="144">
        <v>93182</v>
      </c>
      <c r="X15" s="145" t="s">
        <v>43</v>
      </c>
      <c r="Y15" s="201"/>
      <c r="Z15" s="48"/>
      <c r="AB15" s="200"/>
      <c r="AC15" s="200"/>
      <c r="AD15" s="200"/>
      <c r="AE15" s="200"/>
    </row>
    <row r="16" spans="2:31" ht="30" customHeight="1">
      <c r="B16" s="92">
        <v>41004</v>
      </c>
      <c r="C16" s="93" t="s">
        <v>44</v>
      </c>
      <c r="D16" s="149" t="s">
        <v>37</v>
      </c>
      <c r="E16" s="93" t="s">
        <v>38</v>
      </c>
      <c r="F16" s="149">
        <v>10</v>
      </c>
      <c r="G16" s="143">
        <v>11413</v>
      </c>
      <c r="H16" s="208">
        <f>SUM(100-L16-N16)</f>
        <v>44.709999999999994</v>
      </c>
      <c r="I16" s="151">
        <v>0</v>
      </c>
      <c r="J16" s="226">
        <v>0</v>
      </c>
      <c r="K16" s="143">
        <v>9955</v>
      </c>
      <c r="L16" s="208">
        <f t="shared" si="2"/>
        <v>38.99</v>
      </c>
      <c r="M16" s="152">
        <v>4162</v>
      </c>
      <c r="N16" s="209">
        <f t="shared" si="3"/>
        <v>16.3</v>
      </c>
      <c r="O16" s="225">
        <f t="shared" si="4"/>
        <v>25530</v>
      </c>
      <c r="P16" s="154">
        <v>5301</v>
      </c>
      <c r="Q16" s="152">
        <v>0</v>
      </c>
      <c r="R16" s="152">
        <v>0</v>
      </c>
      <c r="S16" s="152">
        <v>3</v>
      </c>
      <c r="T16" s="152">
        <v>0</v>
      </c>
      <c r="U16" s="152">
        <v>371</v>
      </c>
      <c r="V16" s="292">
        <v>-24</v>
      </c>
      <c r="W16" s="144">
        <v>19831</v>
      </c>
      <c r="X16" s="145" t="s">
        <v>45</v>
      </c>
      <c r="Y16" s="201"/>
      <c r="Z16" s="222"/>
      <c r="AB16" s="200"/>
      <c r="AC16" s="200"/>
      <c r="AD16" s="200"/>
      <c r="AE16" s="200"/>
    </row>
    <row r="17" spans="2:31" ht="30" customHeight="1">
      <c r="B17" s="92">
        <v>41005</v>
      </c>
      <c r="C17" s="93" t="s">
        <v>46</v>
      </c>
      <c r="D17" s="149" t="s">
        <v>37</v>
      </c>
      <c r="E17" s="93" t="s">
        <v>38</v>
      </c>
      <c r="F17" s="149">
        <v>10</v>
      </c>
      <c r="G17" s="143">
        <v>59248</v>
      </c>
      <c r="H17" s="208">
        <f t="shared" ref="H17:H32" si="5">SUM(100-L17-N17)</f>
        <v>54.599999999999994</v>
      </c>
      <c r="I17" s="151">
        <v>0</v>
      </c>
      <c r="J17" s="226">
        <v>0</v>
      </c>
      <c r="K17" s="143">
        <v>31874</v>
      </c>
      <c r="L17" s="208">
        <f t="shared" si="2"/>
        <v>29.37</v>
      </c>
      <c r="M17" s="152">
        <v>17393</v>
      </c>
      <c r="N17" s="209">
        <f t="shared" si="3"/>
        <v>16.03</v>
      </c>
      <c r="O17" s="225">
        <f t="shared" si="4"/>
        <v>108515</v>
      </c>
      <c r="P17" s="154">
        <v>14061</v>
      </c>
      <c r="Q17" s="152">
        <v>0</v>
      </c>
      <c r="R17" s="152">
        <v>0</v>
      </c>
      <c r="S17" s="152">
        <v>0</v>
      </c>
      <c r="T17" s="152">
        <v>0</v>
      </c>
      <c r="U17" s="152">
        <v>6115</v>
      </c>
      <c r="V17" s="292">
        <v>-3230</v>
      </c>
      <c r="W17" s="144">
        <v>85109</v>
      </c>
      <c r="X17" s="145" t="s">
        <v>47</v>
      </c>
      <c r="Y17" s="201"/>
      <c r="Z17" s="222"/>
      <c r="AB17" s="200"/>
      <c r="AC17" s="200"/>
      <c r="AD17" s="200"/>
      <c r="AE17" s="200"/>
    </row>
    <row r="18" spans="2:31" ht="30" customHeight="1">
      <c r="B18" s="92">
        <v>41006</v>
      </c>
      <c r="C18" s="149" t="s">
        <v>48</v>
      </c>
      <c r="D18" s="149" t="s">
        <v>37</v>
      </c>
      <c r="E18" s="93" t="s">
        <v>38</v>
      </c>
      <c r="F18" s="149">
        <v>10</v>
      </c>
      <c r="G18" s="143">
        <v>50196</v>
      </c>
      <c r="H18" s="208">
        <f t="shared" si="5"/>
        <v>54.2</v>
      </c>
      <c r="I18" s="151">
        <v>0</v>
      </c>
      <c r="J18" s="226">
        <v>0</v>
      </c>
      <c r="K18" s="143">
        <v>26476</v>
      </c>
      <c r="L18" s="208">
        <f t="shared" si="2"/>
        <v>28.58</v>
      </c>
      <c r="M18" s="152">
        <v>15953</v>
      </c>
      <c r="N18" s="209">
        <f t="shared" si="3"/>
        <v>17.22</v>
      </c>
      <c r="O18" s="225">
        <f t="shared" si="4"/>
        <v>92625</v>
      </c>
      <c r="P18" s="154">
        <v>12937</v>
      </c>
      <c r="Q18" s="152">
        <v>0</v>
      </c>
      <c r="R18" s="152">
        <v>0</v>
      </c>
      <c r="S18" s="152">
        <v>0</v>
      </c>
      <c r="T18" s="152">
        <v>2</v>
      </c>
      <c r="U18" s="152">
        <v>5578</v>
      </c>
      <c r="V18" s="292">
        <v>-1349</v>
      </c>
      <c r="W18" s="144">
        <v>72759</v>
      </c>
      <c r="X18" s="145" t="s">
        <v>49</v>
      </c>
      <c r="Y18" s="201"/>
      <c r="Z18" s="222"/>
      <c r="AB18" s="200"/>
      <c r="AC18" s="200"/>
      <c r="AD18" s="200"/>
      <c r="AE18" s="200"/>
    </row>
    <row r="19" spans="2:31" ht="30" customHeight="1">
      <c r="B19" s="92">
        <v>41007</v>
      </c>
      <c r="C19" s="149" t="s">
        <v>50</v>
      </c>
      <c r="D19" s="93" t="s">
        <v>37</v>
      </c>
      <c r="E19" s="93" t="s">
        <v>38</v>
      </c>
      <c r="F19" s="149">
        <v>10</v>
      </c>
      <c r="G19" s="143">
        <v>36802</v>
      </c>
      <c r="H19" s="208">
        <f t="shared" si="5"/>
        <v>47.95</v>
      </c>
      <c r="I19" s="151">
        <v>0</v>
      </c>
      <c r="J19" s="226">
        <v>0</v>
      </c>
      <c r="K19" s="143">
        <v>26798</v>
      </c>
      <c r="L19" s="208">
        <f t="shared" si="2"/>
        <v>34.92</v>
      </c>
      <c r="M19" s="152">
        <v>13149</v>
      </c>
      <c r="N19" s="209">
        <f t="shared" si="3"/>
        <v>17.13</v>
      </c>
      <c r="O19" s="225">
        <f t="shared" si="4"/>
        <v>76749</v>
      </c>
      <c r="P19" s="154">
        <v>10929</v>
      </c>
      <c r="Q19" s="152">
        <v>0</v>
      </c>
      <c r="R19" s="152">
        <v>0</v>
      </c>
      <c r="S19" s="152">
        <v>0</v>
      </c>
      <c r="T19" s="152">
        <v>15</v>
      </c>
      <c r="U19" s="152">
        <v>4119</v>
      </c>
      <c r="V19" s="292">
        <v>-1999</v>
      </c>
      <c r="W19" s="144">
        <v>59687</v>
      </c>
      <c r="X19" s="145" t="s">
        <v>51</v>
      </c>
      <c r="Y19" s="201"/>
      <c r="Z19" s="222"/>
      <c r="AB19" s="200"/>
      <c r="AC19" s="200"/>
      <c r="AD19" s="200"/>
      <c r="AE19" s="200"/>
    </row>
    <row r="20" spans="2:31" ht="30" customHeight="1">
      <c r="B20" s="92">
        <v>41025</v>
      </c>
      <c r="C20" s="93" t="s">
        <v>52</v>
      </c>
      <c r="D20" s="149" t="s">
        <v>37</v>
      </c>
      <c r="E20" s="93" t="s">
        <v>38</v>
      </c>
      <c r="F20" s="149">
        <v>10</v>
      </c>
      <c r="G20" s="143">
        <v>52676</v>
      </c>
      <c r="H20" s="208">
        <f t="shared" si="5"/>
        <v>61.370000000000005</v>
      </c>
      <c r="I20" s="295">
        <v>0</v>
      </c>
      <c r="J20" s="226">
        <v>0</v>
      </c>
      <c r="K20" s="143">
        <v>22122</v>
      </c>
      <c r="L20" s="208">
        <f t="shared" si="2"/>
        <v>25.77</v>
      </c>
      <c r="M20" s="152">
        <v>11043</v>
      </c>
      <c r="N20" s="209">
        <f t="shared" si="3"/>
        <v>12.86</v>
      </c>
      <c r="O20" s="225">
        <f t="shared" si="4"/>
        <v>85841</v>
      </c>
      <c r="P20" s="154">
        <v>9863</v>
      </c>
      <c r="Q20" s="152">
        <v>0</v>
      </c>
      <c r="R20" s="152">
        <v>0</v>
      </c>
      <c r="S20" s="152">
        <v>0</v>
      </c>
      <c r="T20" s="152">
        <v>632</v>
      </c>
      <c r="U20" s="152">
        <v>9586</v>
      </c>
      <c r="V20" s="143">
        <v>315</v>
      </c>
      <c r="W20" s="144">
        <v>66075</v>
      </c>
      <c r="X20" s="145" t="s">
        <v>53</v>
      </c>
      <c r="Y20" s="201"/>
      <c r="Z20" s="222"/>
      <c r="AB20" s="200"/>
      <c r="AC20" s="200"/>
      <c r="AD20" s="200"/>
      <c r="AE20" s="200"/>
    </row>
    <row r="21" spans="2:31" ht="30" customHeight="1">
      <c r="B21" s="92">
        <v>41048</v>
      </c>
      <c r="C21" s="93" t="s">
        <v>54</v>
      </c>
      <c r="D21" s="149" t="s">
        <v>37</v>
      </c>
      <c r="E21" s="93" t="s">
        <v>38</v>
      </c>
      <c r="F21" s="149">
        <v>10</v>
      </c>
      <c r="G21" s="143">
        <v>34013</v>
      </c>
      <c r="H21" s="208">
        <f t="shared" si="5"/>
        <v>55.72</v>
      </c>
      <c r="I21" s="151">
        <v>0</v>
      </c>
      <c r="J21" s="226">
        <v>0</v>
      </c>
      <c r="K21" s="143">
        <v>18444</v>
      </c>
      <c r="L21" s="208">
        <f t="shared" si="2"/>
        <v>30.22</v>
      </c>
      <c r="M21" s="152">
        <v>8580</v>
      </c>
      <c r="N21" s="209">
        <f t="shared" si="3"/>
        <v>14.06</v>
      </c>
      <c r="O21" s="225">
        <f t="shared" si="4"/>
        <v>61037</v>
      </c>
      <c r="P21" s="154">
        <v>6726</v>
      </c>
      <c r="Q21" s="228">
        <v>0</v>
      </c>
      <c r="R21" s="152">
        <v>0</v>
      </c>
      <c r="S21" s="228">
        <v>0</v>
      </c>
      <c r="T21" s="228">
        <v>4</v>
      </c>
      <c r="U21" s="228">
        <v>2705</v>
      </c>
      <c r="V21" s="292">
        <v>-10294</v>
      </c>
      <c r="W21" s="144">
        <v>41308</v>
      </c>
      <c r="X21" s="145" t="s">
        <v>55</v>
      </c>
      <c r="Y21" s="201"/>
      <c r="Z21" s="222"/>
      <c r="AB21" s="200"/>
      <c r="AC21" s="200"/>
      <c r="AD21" s="200"/>
      <c r="AE21" s="200"/>
    </row>
    <row r="22" spans="2:31" ht="30" customHeight="1">
      <c r="B22" s="92">
        <v>41014</v>
      </c>
      <c r="C22" s="93" t="s">
        <v>56</v>
      </c>
      <c r="D22" s="149" t="s">
        <v>37</v>
      </c>
      <c r="E22" s="93" t="s">
        <v>38</v>
      </c>
      <c r="F22" s="149">
        <v>10</v>
      </c>
      <c r="G22" s="143">
        <v>28385</v>
      </c>
      <c r="H22" s="208">
        <f t="shared" si="5"/>
        <v>54.93</v>
      </c>
      <c r="I22" s="151">
        <v>0</v>
      </c>
      <c r="J22" s="224">
        <v>0</v>
      </c>
      <c r="K22" s="152">
        <v>15689</v>
      </c>
      <c r="L22" s="208">
        <f t="shared" si="2"/>
        <v>30.36</v>
      </c>
      <c r="M22" s="152">
        <v>7603</v>
      </c>
      <c r="N22" s="209">
        <f t="shared" si="3"/>
        <v>14.71</v>
      </c>
      <c r="O22" s="225">
        <f t="shared" si="4"/>
        <v>51677</v>
      </c>
      <c r="P22" s="154">
        <v>6678</v>
      </c>
      <c r="Q22" s="228">
        <v>0</v>
      </c>
      <c r="R22" s="152">
        <v>0</v>
      </c>
      <c r="S22" s="228">
        <v>0</v>
      </c>
      <c r="T22" s="228">
        <v>0</v>
      </c>
      <c r="U22" s="228">
        <v>3372</v>
      </c>
      <c r="V22" s="292">
        <v>-1206</v>
      </c>
      <c r="W22" s="144">
        <v>40421</v>
      </c>
      <c r="X22" s="145" t="s">
        <v>57</v>
      </c>
      <c r="Y22" s="201"/>
      <c r="Z22" s="222"/>
      <c r="AB22" s="200"/>
      <c r="AC22" s="200"/>
      <c r="AD22" s="200"/>
      <c r="AE22" s="200"/>
    </row>
    <row r="23" spans="2:31" ht="30" customHeight="1">
      <c r="B23" s="92">
        <v>41016</v>
      </c>
      <c r="C23" s="162" t="s">
        <v>58</v>
      </c>
      <c r="D23" s="149" t="s">
        <v>37</v>
      </c>
      <c r="E23" s="93" t="s">
        <v>38</v>
      </c>
      <c r="F23" s="149">
        <v>10</v>
      </c>
      <c r="G23" s="143">
        <v>10036</v>
      </c>
      <c r="H23" s="208">
        <f t="shared" si="5"/>
        <v>51.17</v>
      </c>
      <c r="I23" s="295">
        <v>0</v>
      </c>
      <c r="J23" s="226">
        <v>0</v>
      </c>
      <c r="K23" s="143">
        <v>5437</v>
      </c>
      <c r="L23" s="208">
        <f t="shared" si="2"/>
        <v>27.72</v>
      </c>
      <c r="M23" s="152">
        <v>4141</v>
      </c>
      <c r="N23" s="209">
        <f t="shared" si="3"/>
        <v>21.11</v>
      </c>
      <c r="O23" s="225">
        <f t="shared" si="4"/>
        <v>19614</v>
      </c>
      <c r="P23" s="154">
        <v>2949</v>
      </c>
      <c r="Q23" s="228">
        <v>0</v>
      </c>
      <c r="R23" s="152">
        <v>0</v>
      </c>
      <c r="S23" s="228">
        <v>0</v>
      </c>
      <c r="T23" s="228">
        <v>0</v>
      </c>
      <c r="U23" s="228">
        <v>514</v>
      </c>
      <c r="V23" s="292">
        <v>-2849</v>
      </c>
      <c r="W23" s="144">
        <v>13302</v>
      </c>
      <c r="X23" s="145" t="s">
        <v>59</v>
      </c>
      <c r="Y23" s="201"/>
      <c r="Z23" s="222"/>
      <c r="AB23" s="200"/>
      <c r="AC23" s="200"/>
      <c r="AD23" s="200"/>
      <c r="AE23" s="200"/>
    </row>
    <row r="24" spans="2:31" ht="30" customHeight="1">
      <c r="B24" s="92">
        <v>41020</v>
      </c>
      <c r="C24" s="149" t="s">
        <v>60</v>
      </c>
      <c r="D24" s="93" t="s">
        <v>37</v>
      </c>
      <c r="E24" s="93" t="s">
        <v>38</v>
      </c>
      <c r="F24" s="149">
        <v>10</v>
      </c>
      <c r="G24" s="143">
        <v>13177</v>
      </c>
      <c r="H24" s="208">
        <f t="shared" si="5"/>
        <v>50.79</v>
      </c>
      <c r="I24" s="151">
        <v>0</v>
      </c>
      <c r="J24" s="226">
        <v>0</v>
      </c>
      <c r="K24" s="143">
        <v>8864</v>
      </c>
      <c r="L24" s="208">
        <f t="shared" si="2"/>
        <v>34.17</v>
      </c>
      <c r="M24" s="152">
        <v>3902</v>
      </c>
      <c r="N24" s="209">
        <f t="shared" si="3"/>
        <v>15.04</v>
      </c>
      <c r="O24" s="225">
        <f t="shared" si="4"/>
        <v>25943</v>
      </c>
      <c r="P24" s="154">
        <v>3423</v>
      </c>
      <c r="Q24" s="228">
        <v>0</v>
      </c>
      <c r="R24" s="152">
        <v>0</v>
      </c>
      <c r="S24" s="228">
        <v>0</v>
      </c>
      <c r="T24" s="228">
        <v>15</v>
      </c>
      <c r="U24" s="228">
        <v>797</v>
      </c>
      <c r="V24" s="292">
        <v>-3918</v>
      </c>
      <c r="W24" s="144">
        <v>17790</v>
      </c>
      <c r="X24" s="145" t="s">
        <v>61</v>
      </c>
      <c r="Y24" s="201"/>
      <c r="Z24" s="222"/>
      <c r="AB24" s="200"/>
      <c r="AC24" s="200"/>
      <c r="AD24" s="200"/>
      <c r="AE24" s="200"/>
    </row>
    <row r="25" spans="2:31" ht="30" customHeight="1">
      <c r="B25" s="92">
        <v>41024</v>
      </c>
      <c r="C25" s="149" t="s">
        <v>62</v>
      </c>
      <c r="D25" s="93" t="s">
        <v>37</v>
      </c>
      <c r="E25" s="93" t="s">
        <v>38</v>
      </c>
      <c r="F25" s="149">
        <v>10</v>
      </c>
      <c r="G25" s="143">
        <v>8048</v>
      </c>
      <c r="H25" s="208">
        <f t="shared" si="5"/>
        <v>60.269999999999996</v>
      </c>
      <c r="I25" s="151">
        <v>0</v>
      </c>
      <c r="J25" s="226">
        <v>0</v>
      </c>
      <c r="K25" s="143">
        <v>3591</v>
      </c>
      <c r="L25" s="208">
        <f t="shared" si="2"/>
        <v>26.89</v>
      </c>
      <c r="M25" s="152">
        <v>1715</v>
      </c>
      <c r="N25" s="209">
        <f t="shared" si="3"/>
        <v>12.84</v>
      </c>
      <c r="O25" s="225">
        <f t="shared" si="4"/>
        <v>13354</v>
      </c>
      <c r="P25" s="154">
        <v>1722</v>
      </c>
      <c r="Q25" s="228">
        <v>0</v>
      </c>
      <c r="R25" s="152">
        <v>0</v>
      </c>
      <c r="S25" s="228">
        <v>0</v>
      </c>
      <c r="T25" s="228">
        <v>0</v>
      </c>
      <c r="U25" s="228">
        <v>1214</v>
      </c>
      <c r="V25" s="143">
        <v>381</v>
      </c>
      <c r="W25" s="144">
        <v>10799</v>
      </c>
      <c r="X25" s="145" t="s">
        <v>63</v>
      </c>
      <c r="Y25" s="201"/>
      <c r="Z25" s="222"/>
      <c r="AB25" s="200"/>
      <c r="AC25" s="200"/>
      <c r="AD25" s="200"/>
      <c r="AE25" s="200"/>
    </row>
    <row r="26" spans="2:31" ht="30" customHeight="1">
      <c r="B26" s="92">
        <v>41021</v>
      </c>
      <c r="C26" s="149" t="s">
        <v>125</v>
      </c>
      <c r="D26" s="93" t="s">
        <v>37</v>
      </c>
      <c r="E26" s="93" t="s">
        <v>38</v>
      </c>
      <c r="F26" s="149">
        <v>10</v>
      </c>
      <c r="G26" s="143">
        <v>21656</v>
      </c>
      <c r="H26" s="208">
        <f t="shared" si="5"/>
        <v>55.11</v>
      </c>
      <c r="I26" s="151">
        <v>0</v>
      </c>
      <c r="J26" s="226">
        <v>0</v>
      </c>
      <c r="K26" s="143">
        <v>11871</v>
      </c>
      <c r="L26" s="208">
        <f t="shared" si="2"/>
        <v>30.2</v>
      </c>
      <c r="M26" s="152">
        <v>5775</v>
      </c>
      <c r="N26" s="209">
        <f t="shared" si="3"/>
        <v>14.69</v>
      </c>
      <c r="O26" s="225">
        <f t="shared" si="4"/>
        <v>39302</v>
      </c>
      <c r="P26" s="154">
        <v>5216</v>
      </c>
      <c r="Q26" s="228">
        <v>0</v>
      </c>
      <c r="R26" s="152">
        <v>0</v>
      </c>
      <c r="S26" s="228">
        <v>0</v>
      </c>
      <c r="T26" s="228">
        <v>14</v>
      </c>
      <c r="U26" s="228">
        <v>1942</v>
      </c>
      <c r="V26" s="292">
        <v>-584</v>
      </c>
      <c r="W26" s="144">
        <v>31546</v>
      </c>
      <c r="X26" s="145" t="s">
        <v>65</v>
      </c>
      <c r="Y26" s="201"/>
      <c r="Z26" s="222"/>
      <c r="AB26" s="200"/>
      <c r="AC26" s="200"/>
      <c r="AD26" s="200"/>
      <c r="AE26" s="200"/>
    </row>
    <row r="27" spans="2:31" ht="30" customHeight="1">
      <c r="B27" s="92">
        <v>41035</v>
      </c>
      <c r="C27" s="93" t="s">
        <v>66</v>
      </c>
      <c r="D27" s="149" t="s">
        <v>37</v>
      </c>
      <c r="E27" s="93" t="s">
        <v>38</v>
      </c>
      <c r="F27" s="149">
        <v>10</v>
      </c>
      <c r="G27" s="143">
        <v>14029</v>
      </c>
      <c r="H27" s="208">
        <f t="shared" si="5"/>
        <v>68.2</v>
      </c>
      <c r="I27" s="151">
        <v>0</v>
      </c>
      <c r="J27" s="224">
        <v>0</v>
      </c>
      <c r="K27" s="152">
        <v>4294</v>
      </c>
      <c r="L27" s="208">
        <f t="shared" si="2"/>
        <v>20.88</v>
      </c>
      <c r="M27" s="152">
        <v>2246</v>
      </c>
      <c r="N27" s="209">
        <f t="shared" si="3"/>
        <v>10.92</v>
      </c>
      <c r="O27" s="225">
        <f t="shared" si="4"/>
        <v>20569</v>
      </c>
      <c r="P27" s="154">
        <v>1604</v>
      </c>
      <c r="Q27" s="228">
        <v>0</v>
      </c>
      <c r="R27" s="152">
        <v>0</v>
      </c>
      <c r="S27" s="152">
        <v>0</v>
      </c>
      <c r="T27" s="152">
        <v>0</v>
      </c>
      <c r="U27" s="152">
        <v>3461</v>
      </c>
      <c r="V27" s="292">
        <v>-345</v>
      </c>
      <c r="W27" s="144">
        <v>15159</v>
      </c>
      <c r="X27" s="145" t="s">
        <v>67</v>
      </c>
      <c r="Y27" s="201"/>
      <c r="Z27" s="222"/>
      <c r="AB27" s="200"/>
      <c r="AC27" s="200"/>
      <c r="AD27" s="200"/>
      <c r="AE27" s="200"/>
    </row>
    <row r="28" spans="2:31" ht="30" customHeight="1">
      <c r="B28" s="92">
        <v>41038</v>
      </c>
      <c r="C28" s="93" t="s">
        <v>68</v>
      </c>
      <c r="D28" s="149" t="s">
        <v>37</v>
      </c>
      <c r="E28" s="93" t="s">
        <v>38</v>
      </c>
      <c r="F28" s="149">
        <v>10</v>
      </c>
      <c r="G28" s="143">
        <v>13468</v>
      </c>
      <c r="H28" s="208">
        <f t="shared" si="5"/>
        <v>51.640000000000008</v>
      </c>
      <c r="I28" s="151">
        <v>0</v>
      </c>
      <c r="J28" s="224">
        <v>0</v>
      </c>
      <c r="K28" s="152">
        <v>7517</v>
      </c>
      <c r="L28" s="208">
        <f t="shared" si="2"/>
        <v>28.82</v>
      </c>
      <c r="M28" s="152">
        <v>5096</v>
      </c>
      <c r="N28" s="209">
        <f t="shared" si="3"/>
        <v>19.54</v>
      </c>
      <c r="O28" s="225">
        <f t="shared" si="4"/>
        <v>26081</v>
      </c>
      <c r="P28" s="154">
        <v>4159</v>
      </c>
      <c r="Q28" s="228">
        <v>0</v>
      </c>
      <c r="R28" s="152">
        <v>0</v>
      </c>
      <c r="S28" s="152">
        <v>0</v>
      </c>
      <c r="T28" s="152">
        <v>300</v>
      </c>
      <c r="U28" s="152">
        <v>878</v>
      </c>
      <c r="V28" s="292">
        <v>-125</v>
      </c>
      <c r="W28" s="144">
        <v>20619</v>
      </c>
      <c r="X28" s="145" t="s">
        <v>69</v>
      </c>
      <c r="Y28" s="201"/>
      <c r="Z28" s="222"/>
      <c r="AB28" s="200"/>
      <c r="AC28" s="200"/>
      <c r="AD28" s="200"/>
      <c r="AE28" s="200"/>
    </row>
    <row r="29" spans="2:31" ht="30" customHeight="1">
      <c r="B29" s="92">
        <v>41042</v>
      </c>
      <c r="C29" s="149" t="s">
        <v>70</v>
      </c>
      <c r="D29" s="149" t="s">
        <v>37</v>
      </c>
      <c r="E29" s="149" t="s">
        <v>38</v>
      </c>
      <c r="F29" s="149">
        <v>10</v>
      </c>
      <c r="G29" s="143">
        <v>4100</v>
      </c>
      <c r="H29" s="208">
        <f t="shared" si="5"/>
        <v>44.8</v>
      </c>
      <c r="I29" s="151">
        <v>0</v>
      </c>
      <c r="J29" s="226">
        <v>0</v>
      </c>
      <c r="K29" s="143">
        <v>3435</v>
      </c>
      <c r="L29" s="208">
        <f t="shared" si="2"/>
        <v>37.53</v>
      </c>
      <c r="M29" s="152">
        <v>1617</v>
      </c>
      <c r="N29" s="209">
        <f t="shared" si="3"/>
        <v>17.670000000000002</v>
      </c>
      <c r="O29" s="225">
        <f t="shared" si="4"/>
        <v>9152</v>
      </c>
      <c r="P29" s="154">
        <v>1817</v>
      </c>
      <c r="Q29" s="228">
        <v>0</v>
      </c>
      <c r="R29" s="152">
        <v>0</v>
      </c>
      <c r="S29" s="152">
        <v>0</v>
      </c>
      <c r="T29" s="152">
        <v>0</v>
      </c>
      <c r="U29" s="152">
        <v>119</v>
      </c>
      <c r="V29" s="292">
        <v>-419</v>
      </c>
      <c r="W29" s="144">
        <v>6797</v>
      </c>
      <c r="X29" s="145" t="s">
        <v>71</v>
      </c>
      <c r="Y29" s="201"/>
      <c r="Z29" s="222"/>
      <c r="AB29" s="200"/>
      <c r="AC29" s="200"/>
      <c r="AD29" s="200"/>
      <c r="AE29" s="200"/>
    </row>
    <row r="30" spans="2:31" ht="30" customHeight="1">
      <c r="B30" s="92">
        <v>41043</v>
      </c>
      <c r="C30" s="93" t="s">
        <v>72</v>
      </c>
      <c r="D30" s="149" t="s">
        <v>37</v>
      </c>
      <c r="E30" s="149" t="s">
        <v>38</v>
      </c>
      <c r="F30" s="93">
        <v>10</v>
      </c>
      <c r="G30" s="152">
        <v>14734</v>
      </c>
      <c r="H30" s="208">
        <f t="shared" si="5"/>
        <v>61.93</v>
      </c>
      <c r="I30" s="151">
        <v>0</v>
      </c>
      <c r="J30" s="226">
        <v>0</v>
      </c>
      <c r="K30" s="143">
        <v>6298</v>
      </c>
      <c r="L30" s="208">
        <f t="shared" si="2"/>
        <v>26.47</v>
      </c>
      <c r="M30" s="152">
        <v>2760</v>
      </c>
      <c r="N30" s="209">
        <f t="shared" si="3"/>
        <v>11.6</v>
      </c>
      <c r="O30" s="225">
        <f t="shared" si="4"/>
        <v>23792</v>
      </c>
      <c r="P30" s="154">
        <v>1899</v>
      </c>
      <c r="Q30" s="228">
        <v>0</v>
      </c>
      <c r="R30" s="152">
        <v>0</v>
      </c>
      <c r="S30" s="152">
        <v>0</v>
      </c>
      <c r="T30" s="152">
        <v>93</v>
      </c>
      <c r="U30" s="152">
        <v>1223</v>
      </c>
      <c r="V30" s="292">
        <v>-4410</v>
      </c>
      <c r="W30" s="144">
        <v>16167</v>
      </c>
      <c r="X30" s="145" t="s">
        <v>73</v>
      </c>
      <c r="Y30" s="201"/>
      <c r="Z30" s="222"/>
      <c r="AB30" s="200"/>
      <c r="AC30" s="200"/>
      <c r="AD30" s="200"/>
      <c r="AE30" s="200"/>
    </row>
    <row r="31" spans="2:31" ht="30" customHeight="1">
      <c r="B31" s="92">
        <v>41044</v>
      </c>
      <c r="C31" s="93" t="s">
        <v>74</v>
      </c>
      <c r="D31" s="149" t="s">
        <v>37</v>
      </c>
      <c r="E31" s="93" t="s">
        <v>38</v>
      </c>
      <c r="F31" s="93">
        <v>10</v>
      </c>
      <c r="G31" s="152">
        <v>86505</v>
      </c>
      <c r="H31" s="208">
        <f t="shared" si="5"/>
        <v>74.89</v>
      </c>
      <c r="I31" s="151">
        <v>0</v>
      </c>
      <c r="J31" s="226">
        <v>0</v>
      </c>
      <c r="K31" s="143">
        <v>20572</v>
      </c>
      <c r="L31" s="208">
        <f t="shared" si="2"/>
        <v>17.809999999999999</v>
      </c>
      <c r="M31" s="152">
        <v>8429</v>
      </c>
      <c r="N31" s="209">
        <f t="shared" si="3"/>
        <v>7.3</v>
      </c>
      <c r="O31" s="225">
        <f t="shared" si="4"/>
        <v>115506</v>
      </c>
      <c r="P31" s="154">
        <v>4976</v>
      </c>
      <c r="Q31" s="228">
        <v>0</v>
      </c>
      <c r="R31" s="152">
        <v>0</v>
      </c>
      <c r="S31" s="152">
        <v>0</v>
      </c>
      <c r="T31" s="152">
        <v>11814</v>
      </c>
      <c r="U31" s="152">
        <v>26637</v>
      </c>
      <c r="V31" s="143">
        <v>186</v>
      </c>
      <c r="W31" s="144">
        <v>72265</v>
      </c>
      <c r="X31" s="145" t="s">
        <v>75</v>
      </c>
      <c r="Y31" s="201"/>
      <c r="Z31" s="222"/>
      <c r="AB31" s="200"/>
      <c r="AC31" s="200"/>
      <c r="AD31" s="200"/>
      <c r="AE31" s="200"/>
    </row>
    <row r="32" spans="2:31" ht="30" customHeight="1">
      <c r="B32" s="92">
        <v>41047</v>
      </c>
      <c r="C32" s="229" t="s">
        <v>76</v>
      </c>
      <c r="D32" s="230" t="s">
        <v>37</v>
      </c>
      <c r="E32" s="230" t="s">
        <v>38</v>
      </c>
      <c r="F32" s="230">
        <v>10</v>
      </c>
      <c r="G32" s="143">
        <v>14669</v>
      </c>
      <c r="H32" s="231">
        <f t="shared" si="5"/>
        <v>59.02</v>
      </c>
      <c r="I32" s="282">
        <v>0</v>
      </c>
      <c r="J32" s="232">
        <v>0</v>
      </c>
      <c r="K32" s="166">
        <v>7110</v>
      </c>
      <c r="L32" s="231">
        <f t="shared" si="2"/>
        <v>28.61</v>
      </c>
      <c r="M32" s="166">
        <v>3075</v>
      </c>
      <c r="N32" s="233">
        <f t="shared" si="3"/>
        <v>12.37</v>
      </c>
      <c r="O32" s="234">
        <f t="shared" si="4"/>
        <v>24854</v>
      </c>
      <c r="P32" s="169">
        <v>2626</v>
      </c>
      <c r="Q32" s="152">
        <v>0</v>
      </c>
      <c r="R32" s="152"/>
      <c r="S32" s="152">
        <v>0</v>
      </c>
      <c r="T32" s="152">
        <v>0</v>
      </c>
      <c r="U32" s="152">
        <v>1237</v>
      </c>
      <c r="V32" s="292">
        <v>-634</v>
      </c>
      <c r="W32" s="296">
        <v>20357</v>
      </c>
      <c r="X32" s="145" t="s">
        <v>77</v>
      </c>
      <c r="Y32" s="201"/>
      <c r="Z32" s="222"/>
      <c r="AB32" s="200"/>
      <c r="AC32" s="200"/>
      <c r="AD32" s="200"/>
      <c r="AE32" s="200"/>
    </row>
    <row r="33" spans="2:31" ht="30" customHeight="1">
      <c r="B33" s="170">
        <v>41301</v>
      </c>
      <c r="C33" s="93" t="s">
        <v>78</v>
      </c>
      <c r="D33" s="297" t="s">
        <v>79</v>
      </c>
      <c r="E33" s="202" t="s">
        <v>80</v>
      </c>
      <c r="F33" s="93">
        <v>12</v>
      </c>
      <c r="G33" s="237" t="s">
        <v>31</v>
      </c>
      <c r="H33" s="224" t="s">
        <v>31</v>
      </c>
      <c r="I33" s="113" t="s">
        <v>31</v>
      </c>
      <c r="J33" s="224" t="s">
        <v>31</v>
      </c>
      <c r="K33" s="113" t="s">
        <v>31</v>
      </c>
      <c r="L33" s="298" t="s">
        <v>31</v>
      </c>
      <c r="M33" s="237" t="s">
        <v>31</v>
      </c>
      <c r="N33" s="226" t="s">
        <v>31</v>
      </c>
      <c r="O33" s="206" t="s">
        <v>31</v>
      </c>
      <c r="P33" s="240" t="s">
        <v>31</v>
      </c>
      <c r="Q33" s="237" t="s">
        <v>31</v>
      </c>
      <c r="R33" s="237" t="s">
        <v>31</v>
      </c>
      <c r="S33" s="237" t="s">
        <v>31</v>
      </c>
      <c r="T33" s="237" t="s">
        <v>31</v>
      </c>
      <c r="U33" s="237" t="s">
        <v>31</v>
      </c>
      <c r="V33" s="237" t="s">
        <v>31</v>
      </c>
      <c r="W33" s="143">
        <v>39457</v>
      </c>
      <c r="X33" s="179" t="s">
        <v>81</v>
      </c>
      <c r="Y33" s="201"/>
      <c r="AB33" s="200"/>
      <c r="AC33" s="200"/>
      <c r="AD33" s="200"/>
      <c r="AE33" s="200"/>
    </row>
    <row r="34" spans="2:31" ht="30" customHeight="1">
      <c r="B34" s="92">
        <v>41302</v>
      </c>
      <c r="C34" s="149" t="s">
        <v>82</v>
      </c>
      <c r="D34" s="236" t="s">
        <v>79</v>
      </c>
      <c r="E34" s="202" t="s">
        <v>80</v>
      </c>
      <c r="F34" s="93">
        <v>12</v>
      </c>
      <c r="G34" s="113" t="s">
        <v>31</v>
      </c>
      <c r="H34" s="224" t="s">
        <v>31</v>
      </c>
      <c r="I34" s="113" t="s">
        <v>31</v>
      </c>
      <c r="J34" s="224" t="s">
        <v>31</v>
      </c>
      <c r="K34" s="113" t="s">
        <v>31</v>
      </c>
      <c r="L34" s="224" t="s">
        <v>31</v>
      </c>
      <c r="M34" s="140" t="s">
        <v>31</v>
      </c>
      <c r="N34" s="226" t="s">
        <v>31</v>
      </c>
      <c r="O34" s="206" t="s">
        <v>31</v>
      </c>
      <c r="P34" s="240" t="s">
        <v>31</v>
      </c>
      <c r="Q34" s="113" t="s">
        <v>31</v>
      </c>
      <c r="R34" s="113" t="s">
        <v>31</v>
      </c>
      <c r="S34" s="113" t="s">
        <v>31</v>
      </c>
      <c r="T34" s="113" t="s">
        <v>31</v>
      </c>
      <c r="U34" s="113" t="s">
        <v>31</v>
      </c>
      <c r="V34" s="140" t="s">
        <v>31</v>
      </c>
      <c r="W34" s="143">
        <v>44781</v>
      </c>
      <c r="X34" s="145" t="s">
        <v>83</v>
      </c>
      <c r="Y34" s="201"/>
      <c r="AB34" s="200"/>
      <c r="AC34" s="200"/>
      <c r="AD34" s="200"/>
      <c r="AE34" s="200"/>
    </row>
    <row r="35" spans="2:31" ht="30" customHeight="1" thickBot="1">
      <c r="B35" s="187">
        <v>41303</v>
      </c>
      <c r="C35" s="188" t="s">
        <v>84</v>
      </c>
      <c r="D35" s="299" t="s">
        <v>79</v>
      </c>
      <c r="E35" s="242" t="s">
        <v>80</v>
      </c>
      <c r="F35" s="243">
        <v>12</v>
      </c>
      <c r="G35" s="244" t="s">
        <v>31</v>
      </c>
      <c r="H35" s="245" t="s">
        <v>31</v>
      </c>
      <c r="I35" s="244" t="s">
        <v>31</v>
      </c>
      <c r="J35" s="245" t="s">
        <v>31</v>
      </c>
      <c r="K35" s="244" t="s">
        <v>31</v>
      </c>
      <c r="L35" s="245" t="s">
        <v>31</v>
      </c>
      <c r="M35" s="192" t="s">
        <v>31</v>
      </c>
      <c r="N35" s="246" t="s">
        <v>31</v>
      </c>
      <c r="O35" s="247" t="s">
        <v>31</v>
      </c>
      <c r="P35" s="248" t="s">
        <v>31</v>
      </c>
      <c r="Q35" s="244" t="s">
        <v>31</v>
      </c>
      <c r="R35" s="244" t="s">
        <v>31</v>
      </c>
      <c r="S35" s="244" t="s">
        <v>31</v>
      </c>
      <c r="T35" s="244" t="s">
        <v>31</v>
      </c>
      <c r="U35" s="244" t="s">
        <v>31</v>
      </c>
      <c r="V35" s="192" t="s">
        <v>31</v>
      </c>
      <c r="W35" s="249">
        <v>96983</v>
      </c>
      <c r="X35" s="194" t="s">
        <v>85</v>
      </c>
      <c r="Y35" s="201"/>
      <c r="AB35" s="200"/>
      <c r="AC35" s="200"/>
      <c r="AD35" s="200"/>
      <c r="AE35" s="200"/>
    </row>
    <row r="36" spans="2:31" ht="15.9" customHeight="1">
      <c r="H36" s="300"/>
      <c r="J36" s="300"/>
      <c r="L36" s="300"/>
      <c r="N36" s="300"/>
      <c r="O36" s="300"/>
      <c r="AB36" s="200"/>
      <c r="AC36" s="200"/>
      <c r="AD36" s="200"/>
      <c r="AE36" s="200"/>
    </row>
    <row r="37" spans="2:31" ht="15.9" customHeight="1">
      <c r="B37" s="200"/>
      <c r="C37" s="250"/>
      <c r="D37" s="200"/>
      <c r="E37" s="200"/>
      <c r="F37" s="250"/>
      <c r="G37" s="200"/>
      <c r="H37" s="251"/>
      <c r="I37" s="200"/>
      <c r="J37" s="200"/>
      <c r="K37" s="200"/>
      <c r="L37" s="251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50"/>
      <c r="Y37" s="200"/>
      <c r="Z37" s="200"/>
      <c r="AA37" s="200"/>
      <c r="AB37" s="200"/>
      <c r="AC37" s="200"/>
      <c r="AD37" s="200"/>
      <c r="AE37" s="200"/>
    </row>
    <row r="38" spans="2:31" ht="15.9" customHeight="1">
      <c r="B38" s="200"/>
      <c r="C38" s="250"/>
      <c r="D38" s="200"/>
      <c r="E38" s="200"/>
      <c r="F38" s="250"/>
      <c r="G38" s="200"/>
      <c r="H38" s="251"/>
      <c r="I38" s="200"/>
      <c r="J38" s="200"/>
      <c r="K38" s="200"/>
      <c r="L38" s="251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50"/>
      <c r="Y38" s="200"/>
      <c r="Z38" s="200"/>
      <c r="AA38" s="200"/>
      <c r="AB38" s="200"/>
      <c r="AC38" s="200"/>
      <c r="AD38" s="200"/>
      <c r="AE38" s="200"/>
    </row>
    <row r="39" spans="2:31" ht="15.9" customHeight="1">
      <c r="B39" s="200"/>
      <c r="C39" s="250"/>
      <c r="D39" s="200"/>
      <c r="E39" s="200"/>
      <c r="F39" s="250"/>
      <c r="G39" s="200"/>
      <c r="H39" s="251"/>
      <c r="I39" s="200"/>
      <c r="J39" s="200"/>
      <c r="K39" s="200"/>
      <c r="L39" s="251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50"/>
      <c r="Y39" s="200"/>
      <c r="Z39" s="200"/>
      <c r="AA39" s="200"/>
      <c r="AB39" s="200"/>
      <c r="AC39" s="200"/>
      <c r="AD39" s="200"/>
      <c r="AE39" s="200"/>
    </row>
    <row r="40" spans="2:31" ht="15.9" customHeight="1">
      <c r="B40" s="200"/>
      <c r="C40" s="250"/>
      <c r="D40" s="200"/>
      <c r="E40" s="200"/>
      <c r="F40" s="250"/>
      <c r="G40" s="200"/>
      <c r="H40" s="251"/>
      <c r="I40" s="200"/>
      <c r="J40" s="200"/>
      <c r="K40" s="200"/>
      <c r="L40" s="251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50"/>
      <c r="Y40" s="200"/>
      <c r="Z40" s="200"/>
      <c r="AA40" s="200"/>
      <c r="AB40" s="200"/>
      <c r="AC40" s="200"/>
      <c r="AD40" s="200"/>
      <c r="AE40" s="200"/>
    </row>
    <row r="41" spans="2:31" ht="15.9" customHeight="1">
      <c r="B41" s="200"/>
      <c r="C41" s="250"/>
      <c r="D41" s="200"/>
      <c r="E41" s="200"/>
      <c r="F41" s="250"/>
      <c r="G41" s="200"/>
      <c r="H41" s="251"/>
      <c r="I41" s="200"/>
      <c r="J41" s="200"/>
      <c r="K41" s="200"/>
      <c r="L41" s="251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50"/>
      <c r="Y41" s="200"/>
      <c r="Z41" s="200"/>
      <c r="AA41" s="200"/>
      <c r="AB41" s="200"/>
      <c r="AC41" s="200"/>
      <c r="AD41" s="200"/>
      <c r="AE41" s="200"/>
    </row>
    <row r="42" spans="2:31" ht="15.9" customHeight="1">
      <c r="B42" s="200"/>
      <c r="C42" s="250"/>
      <c r="D42" s="200"/>
      <c r="E42" s="200"/>
      <c r="F42" s="250"/>
      <c r="G42" s="200"/>
      <c r="H42" s="251"/>
      <c r="I42" s="200"/>
      <c r="J42" s="200"/>
      <c r="K42" s="200"/>
      <c r="L42" s="251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50"/>
      <c r="Y42" s="200"/>
      <c r="Z42" s="200"/>
      <c r="AA42" s="200"/>
      <c r="AB42" s="200"/>
      <c r="AC42" s="200"/>
      <c r="AD42" s="200"/>
      <c r="AE42" s="200"/>
    </row>
    <row r="43" spans="2:31" ht="15.9" customHeight="1">
      <c r="B43" s="200"/>
      <c r="C43" s="250"/>
      <c r="D43" s="200"/>
      <c r="E43" s="200"/>
      <c r="F43" s="250"/>
      <c r="G43" s="200"/>
      <c r="H43" s="251"/>
      <c r="I43" s="200"/>
      <c r="J43" s="200"/>
      <c r="K43" s="200"/>
      <c r="L43" s="251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50"/>
      <c r="Y43" s="200"/>
      <c r="Z43" s="200"/>
      <c r="AA43" s="200"/>
      <c r="AB43" s="200"/>
      <c r="AC43" s="200"/>
      <c r="AD43" s="200"/>
      <c r="AE43" s="200"/>
    </row>
    <row r="44" spans="2:31" ht="15.9" customHeight="1">
      <c r="B44" s="200"/>
      <c r="C44" s="250"/>
      <c r="D44" s="200"/>
      <c r="E44" s="200"/>
      <c r="F44" s="250"/>
      <c r="G44" s="200"/>
      <c r="H44" s="251"/>
      <c r="I44" s="200"/>
      <c r="J44" s="200"/>
      <c r="K44" s="200"/>
      <c r="L44" s="251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50"/>
      <c r="Y44" s="200"/>
      <c r="Z44" s="200"/>
      <c r="AA44" s="200"/>
      <c r="AB44" s="200"/>
      <c r="AC44" s="200"/>
      <c r="AD44" s="200"/>
      <c r="AE44" s="200"/>
    </row>
    <row r="45" spans="2:31" ht="15.9" customHeight="1">
      <c r="B45" s="200"/>
      <c r="C45" s="250"/>
      <c r="D45" s="200"/>
      <c r="E45" s="200"/>
      <c r="F45" s="250"/>
      <c r="G45" s="200"/>
      <c r="H45" s="251"/>
      <c r="I45" s="200"/>
      <c r="J45" s="200"/>
      <c r="K45" s="200"/>
      <c r="L45" s="251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50"/>
      <c r="Y45" s="200"/>
      <c r="Z45" s="200"/>
      <c r="AA45" s="200"/>
      <c r="AB45" s="200"/>
      <c r="AC45" s="200"/>
      <c r="AD45" s="200"/>
      <c r="AE45" s="200"/>
    </row>
    <row r="46" spans="2:31" ht="15.9" customHeight="1">
      <c r="B46" s="200"/>
      <c r="C46" s="250"/>
      <c r="D46" s="200"/>
      <c r="E46" s="200"/>
      <c r="F46" s="250"/>
      <c r="G46" s="200"/>
      <c r="H46" s="251"/>
      <c r="I46" s="200"/>
      <c r="J46" s="200"/>
      <c r="K46" s="200"/>
      <c r="L46" s="251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50"/>
      <c r="Y46" s="200"/>
      <c r="Z46" s="200"/>
      <c r="AA46" s="200"/>
      <c r="AB46" s="200"/>
      <c r="AC46" s="200"/>
      <c r="AD46" s="200"/>
      <c r="AE46" s="200"/>
    </row>
    <row r="47" spans="2:31" ht="15.9" customHeight="1">
      <c r="B47" s="200"/>
      <c r="C47" s="250"/>
      <c r="D47" s="200"/>
      <c r="E47" s="200"/>
      <c r="F47" s="250"/>
      <c r="G47" s="200"/>
      <c r="H47" s="251"/>
      <c r="I47" s="200"/>
      <c r="J47" s="200"/>
      <c r="K47" s="200"/>
      <c r="L47" s="251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50"/>
      <c r="Y47" s="200"/>
      <c r="Z47" s="200"/>
      <c r="AA47" s="200"/>
      <c r="AB47" s="200"/>
      <c r="AC47" s="200"/>
      <c r="AD47" s="200"/>
      <c r="AE47" s="200"/>
    </row>
    <row r="48" spans="2:31" ht="15.9" customHeight="1">
      <c r="B48" s="200"/>
      <c r="C48" s="250"/>
      <c r="D48" s="200"/>
      <c r="E48" s="200"/>
      <c r="F48" s="250"/>
      <c r="G48" s="200"/>
      <c r="H48" s="251"/>
      <c r="I48" s="200"/>
      <c r="J48" s="200"/>
      <c r="K48" s="200"/>
      <c r="L48" s="251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50"/>
      <c r="Y48" s="200"/>
      <c r="Z48" s="200"/>
      <c r="AA48" s="200"/>
      <c r="AB48" s="200"/>
      <c r="AC48" s="200"/>
      <c r="AD48" s="200"/>
      <c r="AE48" s="200"/>
    </row>
    <row r="49" spans="2:31" ht="15.9" customHeight="1">
      <c r="B49" s="200"/>
      <c r="C49" s="250"/>
      <c r="D49" s="200"/>
      <c r="E49" s="200"/>
      <c r="F49" s="250"/>
      <c r="G49" s="200"/>
      <c r="H49" s="251"/>
      <c r="I49" s="200"/>
      <c r="J49" s="200"/>
      <c r="K49" s="200"/>
      <c r="L49" s="251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50"/>
      <c r="Y49" s="200"/>
      <c r="Z49" s="200"/>
      <c r="AA49" s="200"/>
      <c r="AB49" s="200"/>
      <c r="AC49" s="200"/>
      <c r="AD49" s="200"/>
      <c r="AE49" s="200"/>
    </row>
    <row r="50" spans="2:31" ht="15.9" customHeight="1">
      <c r="B50" s="200"/>
      <c r="C50" s="250"/>
      <c r="D50" s="200"/>
      <c r="E50" s="200"/>
      <c r="F50" s="250"/>
      <c r="G50" s="200"/>
      <c r="H50" s="251"/>
      <c r="I50" s="200"/>
      <c r="J50" s="200"/>
      <c r="K50" s="200"/>
      <c r="L50" s="251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50"/>
      <c r="Y50" s="200"/>
      <c r="Z50" s="200"/>
      <c r="AA50" s="200"/>
      <c r="AB50" s="200"/>
      <c r="AC50" s="200"/>
      <c r="AD50" s="200"/>
      <c r="AE50" s="200"/>
    </row>
    <row r="51" spans="2:31" ht="15.9" customHeight="1">
      <c r="B51" s="200"/>
      <c r="C51" s="250"/>
      <c r="D51" s="200"/>
      <c r="E51" s="200"/>
      <c r="F51" s="250"/>
      <c r="G51" s="200"/>
      <c r="H51" s="251"/>
      <c r="I51" s="200"/>
      <c r="J51" s="200"/>
      <c r="K51" s="200"/>
      <c r="L51" s="251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50"/>
      <c r="Y51" s="200"/>
      <c r="Z51" s="200"/>
      <c r="AA51" s="200"/>
      <c r="AB51" s="200"/>
      <c r="AC51" s="200"/>
      <c r="AD51" s="200"/>
      <c r="AE51" s="200"/>
    </row>
    <row r="52" spans="2:31" ht="15.9" customHeight="1">
      <c r="B52" s="200"/>
      <c r="C52" s="250"/>
      <c r="D52" s="200"/>
      <c r="E52" s="200"/>
      <c r="F52" s="250"/>
      <c r="G52" s="200"/>
      <c r="H52" s="200"/>
      <c r="I52" s="200"/>
      <c r="J52" s="200"/>
      <c r="K52" s="200"/>
      <c r="L52" s="251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50"/>
      <c r="Y52" s="200"/>
      <c r="Z52" s="200"/>
      <c r="AA52" s="200"/>
      <c r="AB52" s="200"/>
      <c r="AC52" s="200"/>
      <c r="AD52" s="200"/>
      <c r="AE52" s="200"/>
    </row>
    <row r="53" spans="2:31" ht="15.9" customHeight="1">
      <c r="B53" s="200"/>
      <c r="C53" s="250"/>
      <c r="D53" s="200"/>
      <c r="E53" s="200"/>
      <c r="F53" s="250"/>
      <c r="G53" s="200"/>
      <c r="H53" s="200"/>
      <c r="I53" s="200"/>
      <c r="J53" s="200"/>
      <c r="K53" s="200"/>
      <c r="L53" s="251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50"/>
      <c r="Y53" s="200"/>
      <c r="Z53" s="200"/>
      <c r="AA53" s="200"/>
      <c r="AB53" s="200"/>
      <c r="AC53" s="200"/>
      <c r="AD53" s="200"/>
      <c r="AE53" s="200"/>
    </row>
    <row r="54" spans="2:31" ht="15.9" customHeight="1">
      <c r="B54" s="200"/>
      <c r="C54" s="250"/>
      <c r="D54" s="200"/>
      <c r="E54" s="200"/>
      <c r="F54" s="250"/>
      <c r="G54" s="200"/>
      <c r="H54" s="200"/>
      <c r="I54" s="200"/>
      <c r="J54" s="200"/>
      <c r="K54" s="200"/>
      <c r="L54" s="251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50"/>
      <c r="Y54" s="200"/>
      <c r="Z54" s="200"/>
      <c r="AA54" s="200"/>
      <c r="AB54" s="200"/>
      <c r="AC54" s="200"/>
      <c r="AD54" s="200"/>
      <c r="AE54" s="200"/>
    </row>
    <row r="55" spans="2:31" ht="15.9" customHeight="1">
      <c r="B55" s="200"/>
      <c r="C55" s="250"/>
      <c r="D55" s="200"/>
      <c r="E55" s="200"/>
      <c r="F55" s="25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50"/>
      <c r="Y55" s="200"/>
      <c r="Z55" s="200"/>
      <c r="AA55" s="200"/>
      <c r="AB55" s="200"/>
      <c r="AC55" s="200"/>
      <c r="AD55" s="200"/>
      <c r="AE55" s="200"/>
    </row>
    <row r="56" spans="2:31" ht="15.9" customHeight="1">
      <c r="B56" s="200"/>
      <c r="C56" s="250"/>
      <c r="D56" s="200"/>
      <c r="E56" s="200"/>
      <c r="F56" s="25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50"/>
      <c r="Y56" s="200"/>
      <c r="Z56" s="200"/>
      <c r="AA56" s="200"/>
      <c r="AB56" s="200"/>
      <c r="AC56" s="200"/>
      <c r="AD56" s="200"/>
      <c r="AE56" s="200"/>
    </row>
    <row r="57" spans="2:31" ht="15.9" customHeight="1">
      <c r="B57" s="200"/>
      <c r="C57" s="250"/>
      <c r="D57" s="200"/>
      <c r="E57" s="200"/>
      <c r="F57" s="25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50"/>
      <c r="Y57" s="200"/>
      <c r="Z57" s="200"/>
      <c r="AA57" s="200"/>
      <c r="AB57" s="200"/>
      <c r="AC57" s="200"/>
      <c r="AD57" s="200"/>
      <c r="AE57" s="200"/>
    </row>
    <row r="58" spans="2:31" ht="15.9" customHeight="1">
      <c r="B58" s="200"/>
      <c r="C58" s="250"/>
      <c r="D58" s="200"/>
      <c r="E58" s="200"/>
      <c r="F58" s="25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50"/>
      <c r="Y58" s="200"/>
      <c r="Z58" s="200"/>
      <c r="AA58" s="200"/>
      <c r="AB58" s="200"/>
      <c r="AC58" s="200"/>
      <c r="AD58" s="200"/>
      <c r="AE58" s="200"/>
    </row>
    <row r="59" spans="2:31" ht="15.9" customHeight="1">
      <c r="B59" s="200"/>
      <c r="C59" s="250"/>
      <c r="D59" s="200"/>
      <c r="E59" s="200"/>
      <c r="F59" s="25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50"/>
      <c r="Y59" s="200"/>
      <c r="Z59" s="200"/>
      <c r="AA59" s="200"/>
      <c r="AB59" s="200"/>
      <c r="AC59" s="200"/>
      <c r="AD59" s="200"/>
      <c r="AE59" s="200"/>
    </row>
    <row r="60" spans="2:31" ht="15.9" customHeight="1">
      <c r="B60" s="200"/>
      <c r="C60" s="250"/>
      <c r="D60" s="200"/>
      <c r="E60" s="200"/>
      <c r="F60" s="25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50"/>
      <c r="Y60" s="200"/>
      <c r="Z60" s="200"/>
      <c r="AA60" s="200"/>
      <c r="AB60" s="200"/>
      <c r="AC60" s="200"/>
      <c r="AD60" s="200"/>
      <c r="AE60" s="200"/>
    </row>
    <row r="61" spans="2:31" ht="15.9" customHeight="1">
      <c r="B61" s="200"/>
      <c r="C61" s="250"/>
      <c r="D61" s="200"/>
      <c r="E61" s="200"/>
      <c r="F61" s="25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50"/>
      <c r="Y61" s="200"/>
      <c r="Z61" s="200"/>
      <c r="AA61" s="200"/>
      <c r="AB61" s="200"/>
      <c r="AC61" s="200"/>
      <c r="AD61" s="200"/>
      <c r="AE61" s="200"/>
    </row>
    <row r="62" spans="2:31" ht="15.9" customHeight="1">
      <c r="B62" s="200"/>
      <c r="C62" s="250"/>
      <c r="D62" s="200"/>
      <c r="E62" s="200"/>
      <c r="F62" s="25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50"/>
      <c r="Y62" s="200"/>
      <c r="Z62" s="200"/>
      <c r="AA62" s="200"/>
      <c r="AB62" s="200"/>
      <c r="AC62" s="200"/>
      <c r="AD62" s="200"/>
      <c r="AE62" s="200"/>
    </row>
    <row r="63" spans="2:31" ht="15.9" customHeight="1">
      <c r="B63" s="200"/>
      <c r="C63" s="250"/>
      <c r="D63" s="200"/>
      <c r="E63" s="200"/>
      <c r="F63" s="25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50"/>
      <c r="Y63" s="200"/>
      <c r="Z63" s="200"/>
      <c r="AA63" s="200"/>
      <c r="AB63" s="200"/>
      <c r="AC63" s="200"/>
      <c r="AD63" s="200"/>
      <c r="AE63" s="200"/>
    </row>
    <row r="64" spans="2:31" ht="15.9" customHeight="1">
      <c r="B64" s="200"/>
      <c r="C64" s="250"/>
      <c r="D64" s="200"/>
      <c r="E64" s="200"/>
      <c r="F64" s="25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50"/>
      <c r="Y64" s="200"/>
      <c r="Z64" s="200"/>
      <c r="AA64" s="200"/>
      <c r="AB64" s="200"/>
      <c r="AC64" s="200"/>
      <c r="AD64" s="200"/>
      <c r="AE64" s="200"/>
    </row>
    <row r="65" spans="2:31" ht="15.9" customHeight="1">
      <c r="B65" s="200"/>
      <c r="C65" s="250"/>
      <c r="D65" s="200"/>
      <c r="E65" s="200"/>
      <c r="F65" s="25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50"/>
      <c r="Y65" s="200"/>
      <c r="Z65" s="200"/>
      <c r="AA65" s="200"/>
      <c r="AB65" s="200"/>
      <c r="AC65" s="200"/>
      <c r="AD65" s="200"/>
      <c r="AE65" s="200"/>
    </row>
    <row r="66" spans="2:31" ht="15.9" customHeight="1">
      <c r="B66" s="200"/>
      <c r="C66" s="250"/>
      <c r="D66" s="200"/>
      <c r="E66" s="200"/>
      <c r="F66" s="25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50"/>
      <c r="Y66" s="200"/>
      <c r="Z66" s="200"/>
      <c r="AA66" s="200"/>
      <c r="AB66" s="200"/>
      <c r="AC66" s="200"/>
      <c r="AD66" s="200"/>
      <c r="AE66" s="200"/>
    </row>
    <row r="67" spans="2:31" ht="15.9" customHeight="1">
      <c r="B67" s="200"/>
      <c r="C67" s="250"/>
      <c r="D67" s="200"/>
      <c r="E67" s="200"/>
      <c r="F67" s="25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50"/>
      <c r="Y67" s="200"/>
      <c r="Z67" s="200"/>
      <c r="AA67" s="200"/>
      <c r="AB67" s="200"/>
      <c r="AC67" s="200"/>
      <c r="AD67" s="200"/>
      <c r="AE67" s="200"/>
    </row>
    <row r="68" spans="2:31" ht="15.9" customHeight="1">
      <c r="B68" s="200"/>
      <c r="C68" s="250"/>
      <c r="D68" s="200"/>
      <c r="E68" s="200"/>
      <c r="F68" s="25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50"/>
      <c r="Y68" s="200"/>
      <c r="Z68" s="200"/>
      <c r="AA68" s="200"/>
      <c r="AB68" s="200"/>
      <c r="AC68" s="200"/>
      <c r="AD68" s="200"/>
      <c r="AE68" s="200"/>
    </row>
    <row r="69" spans="2:31" ht="15.9" customHeight="1">
      <c r="B69" s="200"/>
      <c r="C69" s="250"/>
      <c r="D69" s="200"/>
      <c r="E69" s="200"/>
      <c r="F69" s="25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50"/>
      <c r="Y69" s="200"/>
      <c r="Z69" s="200"/>
      <c r="AA69" s="200"/>
      <c r="AB69" s="200"/>
      <c r="AC69" s="200"/>
      <c r="AD69" s="200"/>
      <c r="AE69" s="200"/>
    </row>
    <row r="70" spans="2:31" ht="15.9" customHeight="1">
      <c r="B70" s="200"/>
      <c r="C70" s="250"/>
      <c r="D70" s="200"/>
      <c r="E70" s="200"/>
      <c r="F70" s="25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50"/>
      <c r="Y70" s="200"/>
      <c r="Z70" s="200"/>
      <c r="AA70" s="200"/>
      <c r="AB70" s="200"/>
      <c r="AC70" s="200"/>
      <c r="AD70" s="200"/>
      <c r="AE70" s="200"/>
    </row>
    <row r="71" spans="2:31" ht="15.9" customHeight="1">
      <c r="B71" s="200"/>
      <c r="C71" s="250"/>
      <c r="D71" s="200"/>
      <c r="E71" s="200"/>
      <c r="F71" s="25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50"/>
      <c r="Y71" s="200"/>
      <c r="Z71" s="200"/>
      <c r="AA71" s="200"/>
      <c r="AB71" s="200"/>
      <c r="AC71" s="200"/>
      <c r="AD71" s="200"/>
      <c r="AE71" s="200"/>
    </row>
    <row r="72" spans="2:31" ht="15.9" customHeight="1">
      <c r="B72" s="200"/>
      <c r="C72" s="250"/>
      <c r="D72" s="200"/>
      <c r="E72" s="200"/>
      <c r="F72" s="25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50"/>
      <c r="Y72" s="200"/>
      <c r="Z72" s="200"/>
      <c r="AA72" s="200"/>
      <c r="AB72" s="200"/>
      <c r="AC72" s="200"/>
      <c r="AD72" s="200"/>
      <c r="AE72" s="200"/>
    </row>
    <row r="73" spans="2:31" ht="15.9" customHeight="1">
      <c r="B73" s="200"/>
      <c r="C73" s="250"/>
      <c r="D73" s="200"/>
      <c r="E73" s="200"/>
      <c r="F73" s="25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50"/>
      <c r="Y73" s="200"/>
      <c r="Z73" s="200"/>
      <c r="AA73" s="200"/>
      <c r="AB73" s="200"/>
      <c r="AC73" s="200"/>
      <c r="AD73" s="200"/>
      <c r="AE73" s="200"/>
    </row>
    <row r="74" spans="2:31" ht="15.9" customHeight="1">
      <c r="B74" s="200"/>
      <c r="C74" s="250"/>
      <c r="D74" s="200"/>
      <c r="E74" s="200"/>
      <c r="F74" s="25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200"/>
      <c r="X74" s="250"/>
      <c r="Y74" s="200"/>
      <c r="Z74" s="200"/>
      <c r="AA74" s="200"/>
      <c r="AB74" s="200"/>
      <c r="AC74" s="200"/>
      <c r="AD74" s="200"/>
      <c r="AE74" s="200"/>
    </row>
    <row r="75" spans="2:31" ht="15.9" customHeight="1">
      <c r="B75" s="200"/>
      <c r="C75" s="250"/>
      <c r="D75" s="200"/>
      <c r="E75" s="200"/>
      <c r="F75" s="25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50"/>
      <c r="Y75" s="200"/>
      <c r="Z75" s="200"/>
      <c r="AA75" s="200"/>
      <c r="AB75" s="200"/>
      <c r="AC75" s="200"/>
      <c r="AD75" s="200"/>
      <c r="AE75" s="200"/>
    </row>
    <row r="76" spans="2:31" ht="15.9" customHeight="1">
      <c r="B76" s="200"/>
      <c r="C76" s="250"/>
      <c r="D76" s="200"/>
      <c r="E76" s="200"/>
      <c r="F76" s="25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50"/>
      <c r="Y76" s="200"/>
      <c r="Z76" s="200"/>
      <c r="AA76" s="200"/>
      <c r="AB76" s="200"/>
      <c r="AC76" s="200"/>
      <c r="AD76" s="200"/>
      <c r="AE76" s="200"/>
    </row>
    <row r="77" spans="2:31" ht="15.9" customHeight="1">
      <c r="B77" s="200"/>
      <c r="C77" s="250"/>
      <c r="D77" s="200"/>
      <c r="E77" s="200"/>
      <c r="F77" s="25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0"/>
      <c r="W77" s="200"/>
      <c r="X77" s="250"/>
      <c r="Y77" s="200"/>
      <c r="Z77" s="200"/>
      <c r="AA77" s="200"/>
      <c r="AB77" s="200"/>
      <c r="AC77" s="200"/>
      <c r="AD77" s="200"/>
      <c r="AE77" s="200"/>
    </row>
    <row r="78" spans="2:31" ht="15.9" customHeight="1">
      <c r="B78" s="200"/>
      <c r="C78" s="250"/>
      <c r="D78" s="200"/>
      <c r="E78" s="200"/>
      <c r="F78" s="25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50"/>
      <c r="Y78" s="200"/>
      <c r="Z78" s="200"/>
      <c r="AA78" s="200"/>
      <c r="AB78" s="200"/>
      <c r="AC78" s="200"/>
      <c r="AD78" s="200"/>
      <c r="AE78" s="200"/>
    </row>
    <row r="79" spans="2:31" ht="15.9" customHeight="1">
      <c r="B79" s="200"/>
      <c r="C79" s="250"/>
      <c r="D79" s="200"/>
      <c r="E79" s="200"/>
      <c r="F79" s="25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50"/>
      <c r="Y79" s="200"/>
      <c r="Z79" s="200"/>
      <c r="AA79" s="200"/>
      <c r="AB79" s="200"/>
      <c r="AC79" s="200"/>
      <c r="AD79" s="200"/>
      <c r="AE79" s="200"/>
    </row>
    <row r="80" spans="2:31" ht="15.9" customHeight="1">
      <c r="B80" s="200"/>
      <c r="C80" s="250"/>
      <c r="D80" s="200"/>
      <c r="E80" s="200"/>
      <c r="F80" s="25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50"/>
      <c r="Y80" s="200"/>
      <c r="Z80" s="200"/>
      <c r="AA80" s="200"/>
      <c r="AB80" s="200"/>
      <c r="AC80" s="200"/>
      <c r="AD80" s="200"/>
      <c r="AE80" s="200"/>
    </row>
    <row r="81" spans="2:31" ht="15.9" customHeight="1">
      <c r="B81" s="200"/>
      <c r="C81" s="250"/>
      <c r="D81" s="200"/>
      <c r="E81" s="200"/>
      <c r="F81" s="25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50"/>
      <c r="Y81" s="200"/>
      <c r="Z81" s="200"/>
      <c r="AA81" s="200"/>
      <c r="AB81" s="200"/>
      <c r="AC81" s="200"/>
      <c r="AD81" s="200"/>
      <c r="AE81" s="200"/>
    </row>
    <row r="82" spans="2:31" ht="15.9" customHeight="1">
      <c r="B82" s="200"/>
      <c r="C82" s="250"/>
      <c r="D82" s="200"/>
      <c r="E82" s="200"/>
      <c r="F82" s="25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50"/>
      <c r="Y82" s="200"/>
      <c r="Z82" s="200"/>
      <c r="AA82" s="200"/>
      <c r="AB82" s="200"/>
      <c r="AC82" s="200"/>
      <c r="AD82" s="200"/>
      <c r="AE82" s="200"/>
    </row>
    <row r="83" spans="2:31" ht="15.9" customHeight="1">
      <c r="B83" s="200"/>
      <c r="C83" s="250"/>
      <c r="D83" s="200"/>
      <c r="E83" s="200"/>
      <c r="F83" s="25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50"/>
      <c r="Y83" s="200"/>
      <c r="Z83" s="200"/>
      <c r="AA83" s="200"/>
      <c r="AB83" s="200"/>
      <c r="AC83" s="200"/>
      <c r="AD83" s="200"/>
      <c r="AE83" s="200"/>
    </row>
    <row r="84" spans="2:31" ht="15.9" customHeight="1">
      <c r="B84" s="200"/>
      <c r="C84" s="250"/>
      <c r="D84" s="200"/>
      <c r="E84" s="200"/>
      <c r="F84" s="250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50"/>
      <c r="Y84" s="200"/>
      <c r="Z84" s="200"/>
      <c r="AA84" s="200"/>
      <c r="AB84" s="200"/>
      <c r="AC84" s="200"/>
      <c r="AD84" s="200"/>
      <c r="AE84" s="200"/>
    </row>
    <row r="85" spans="2:31" ht="15.9" customHeight="1">
      <c r="B85" s="200"/>
      <c r="C85" s="250"/>
      <c r="D85" s="200"/>
      <c r="E85" s="200"/>
      <c r="F85" s="25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50"/>
      <c r="Y85" s="200"/>
      <c r="Z85" s="200"/>
      <c r="AA85" s="200"/>
      <c r="AB85" s="200"/>
      <c r="AC85" s="200"/>
      <c r="AD85" s="200"/>
      <c r="AE85" s="200"/>
    </row>
    <row r="86" spans="2:31" ht="15.9" customHeight="1">
      <c r="B86" s="200"/>
      <c r="C86" s="250"/>
      <c r="D86" s="200"/>
      <c r="E86" s="200"/>
      <c r="F86" s="25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50"/>
      <c r="Y86" s="200"/>
      <c r="Z86" s="200"/>
      <c r="AA86" s="200"/>
      <c r="AB86" s="200"/>
      <c r="AC86" s="200"/>
      <c r="AD86" s="200"/>
      <c r="AE86" s="200"/>
    </row>
    <row r="87" spans="2:31" ht="15.9" customHeight="1">
      <c r="B87" s="200"/>
      <c r="C87" s="250"/>
      <c r="D87" s="200"/>
      <c r="E87" s="200"/>
      <c r="F87" s="25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50"/>
      <c r="Y87" s="200"/>
      <c r="Z87" s="200"/>
      <c r="AA87" s="200"/>
      <c r="AB87" s="200"/>
      <c r="AC87" s="200"/>
      <c r="AD87" s="200"/>
      <c r="AE87" s="200"/>
    </row>
    <row r="88" spans="2:31" ht="15.9" customHeight="1">
      <c r="B88" s="200"/>
      <c r="C88" s="250"/>
      <c r="D88" s="200"/>
      <c r="E88" s="200"/>
      <c r="F88" s="25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250"/>
      <c r="Y88" s="200"/>
      <c r="Z88" s="200"/>
      <c r="AA88" s="200"/>
      <c r="AB88" s="200"/>
      <c r="AC88" s="200"/>
      <c r="AD88" s="200"/>
      <c r="AE88" s="200"/>
    </row>
    <row r="89" spans="2:31" ht="15.9" customHeight="1">
      <c r="B89" s="200"/>
      <c r="C89" s="250"/>
      <c r="D89" s="200"/>
      <c r="E89" s="200"/>
      <c r="F89" s="25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X89" s="250"/>
      <c r="Y89" s="200"/>
      <c r="Z89" s="200"/>
      <c r="AA89" s="200"/>
      <c r="AB89" s="200"/>
      <c r="AC89" s="200"/>
      <c r="AD89" s="200"/>
      <c r="AE89" s="200"/>
    </row>
    <row r="90" spans="2:31" ht="15.9" customHeight="1">
      <c r="B90" s="200"/>
      <c r="C90" s="250"/>
      <c r="D90" s="200"/>
      <c r="E90" s="200"/>
      <c r="F90" s="250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200"/>
      <c r="W90" s="200"/>
      <c r="X90" s="250"/>
      <c r="Y90" s="200"/>
      <c r="Z90" s="200"/>
      <c r="AA90" s="200"/>
      <c r="AB90" s="200"/>
      <c r="AC90" s="200"/>
      <c r="AD90" s="200"/>
      <c r="AE90" s="200"/>
    </row>
    <row r="91" spans="2:31" ht="15.9" customHeight="1">
      <c r="B91" s="200"/>
      <c r="C91" s="250"/>
      <c r="D91" s="200"/>
      <c r="E91" s="200"/>
      <c r="F91" s="25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  <c r="X91" s="250"/>
      <c r="Y91" s="200"/>
      <c r="Z91" s="200"/>
      <c r="AA91" s="200"/>
      <c r="AB91" s="200"/>
      <c r="AC91" s="200"/>
      <c r="AD91" s="200"/>
      <c r="AE91" s="200"/>
    </row>
    <row r="92" spans="2:31" ht="15.9" customHeight="1">
      <c r="B92" s="200"/>
      <c r="C92" s="250"/>
      <c r="D92" s="200"/>
      <c r="E92" s="200"/>
      <c r="F92" s="25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50"/>
      <c r="Y92" s="200"/>
      <c r="Z92" s="200"/>
      <c r="AA92" s="200"/>
      <c r="AB92" s="200"/>
      <c r="AC92" s="200"/>
      <c r="AD92" s="200"/>
      <c r="AE92" s="200"/>
    </row>
    <row r="93" spans="2:31" ht="15.9" customHeight="1">
      <c r="B93" s="200"/>
      <c r="C93" s="250"/>
      <c r="D93" s="200"/>
      <c r="E93" s="200"/>
      <c r="F93" s="25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200"/>
      <c r="X93" s="250"/>
      <c r="Y93" s="200"/>
      <c r="Z93" s="200"/>
      <c r="AA93" s="200"/>
      <c r="AB93" s="200"/>
      <c r="AC93" s="200"/>
      <c r="AD93" s="200"/>
      <c r="AE93" s="200"/>
    </row>
    <row r="94" spans="2:31" ht="15.9" customHeight="1">
      <c r="B94" s="200"/>
      <c r="C94" s="250"/>
      <c r="D94" s="200"/>
      <c r="E94" s="200"/>
      <c r="F94" s="250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/>
      <c r="W94" s="200"/>
      <c r="X94" s="250"/>
      <c r="Y94" s="200"/>
      <c r="Z94" s="200"/>
      <c r="AA94" s="200"/>
      <c r="AB94" s="200"/>
      <c r="AC94" s="200"/>
      <c r="AD94" s="200"/>
      <c r="AE94" s="200"/>
    </row>
    <row r="95" spans="2:31" ht="15.9" customHeight="1">
      <c r="B95" s="200"/>
      <c r="C95" s="250"/>
      <c r="D95" s="200"/>
      <c r="E95" s="200"/>
      <c r="F95" s="25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50"/>
      <c r="Y95" s="200"/>
      <c r="Z95" s="200"/>
      <c r="AA95" s="200"/>
      <c r="AB95" s="200"/>
      <c r="AC95" s="200"/>
      <c r="AD95" s="200"/>
      <c r="AE95" s="200"/>
    </row>
    <row r="96" spans="2:31" ht="15.9" customHeight="1">
      <c r="B96" s="200"/>
      <c r="C96" s="250"/>
      <c r="D96" s="200"/>
      <c r="E96" s="200"/>
      <c r="F96" s="25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0"/>
      <c r="R96" s="200"/>
      <c r="S96" s="200"/>
      <c r="T96" s="200"/>
      <c r="U96" s="200"/>
      <c r="V96" s="200"/>
      <c r="W96" s="200"/>
      <c r="X96" s="250"/>
      <c r="Y96" s="200"/>
      <c r="Z96" s="200"/>
      <c r="AA96" s="200"/>
      <c r="AB96" s="200"/>
      <c r="AC96" s="200"/>
      <c r="AD96" s="200"/>
      <c r="AE96" s="200"/>
    </row>
    <row r="97" spans="2:31" ht="15.9" customHeight="1">
      <c r="B97" s="200"/>
      <c r="C97" s="250"/>
      <c r="D97" s="200"/>
      <c r="E97" s="200"/>
      <c r="F97" s="250"/>
      <c r="G97" s="200"/>
      <c r="H97" s="200"/>
      <c r="I97" s="200"/>
      <c r="J97" s="200"/>
      <c r="K97" s="200"/>
      <c r="L97" s="200"/>
      <c r="M97" s="200"/>
      <c r="N97" s="200"/>
      <c r="O97" s="200"/>
      <c r="P97" s="200"/>
      <c r="Q97" s="200"/>
      <c r="R97" s="200"/>
      <c r="S97" s="200"/>
      <c r="T97" s="200"/>
      <c r="U97" s="200"/>
      <c r="V97" s="200"/>
      <c r="W97" s="200"/>
      <c r="X97" s="250"/>
      <c r="Y97" s="200"/>
      <c r="Z97" s="200"/>
      <c r="AA97" s="200"/>
      <c r="AB97" s="200"/>
      <c r="AC97" s="200"/>
      <c r="AD97" s="200"/>
      <c r="AE97" s="200"/>
    </row>
    <row r="98" spans="2:31" ht="15.9" customHeight="1">
      <c r="B98" s="200"/>
      <c r="C98" s="250"/>
      <c r="D98" s="200"/>
      <c r="E98" s="200"/>
      <c r="F98" s="250"/>
      <c r="G98" s="200"/>
      <c r="H98" s="200"/>
      <c r="I98" s="200"/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200"/>
      <c r="X98" s="250"/>
      <c r="Y98" s="200"/>
      <c r="Z98" s="200"/>
      <c r="AA98" s="200"/>
      <c r="AB98" s="200"/>
      <c r="AC98" s="200"/>
      <c r="AD98" s="200"/>
      <c r="AE98" s="200"/>
    </row>
    <row r="99" spans="2:31" ht="15.9" customHeight="1">
      <c r="B99" s="200"/>
      <c r="C99" s="250"/>
      <c r="D99" s="200"/>
      <c r="E99" s="200"/>
      <c r="F99" s="250"/>
      <c r="G99" s="200"/>
      <c r="H99" s="200"/>
      <c r="I99" s="200"/>
      <c r="J99" s="200"/>
      <c r="K99" s="200"/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0"/>
      <c r="W99" s="200"/>
      <c r="X99" s="250"/>
      <c r="Y99" s="200"/>
      <c r="Z99" s="200"/>
      <c r="AA99" s="200"/>
      <c r="AB99" s="200"/>
      <c r="AC99" s="200"/>
      <c r="AD99" s="200"/>
      <c r="AE99" s="200"/>
    </row>
    <row r="100" spans="2:31" ht="15.9" customHeight="1">
      <c r="B100" s="200"/>
      <c r="C100" s="250"/>
      <c r="D100" s="200"/>
      <c r="E100" s="200"/>
      <c r="F100" s="250"/>
      <c r="G100" s="200"/>
      <c r="H100" s="200"/>
      <c r="I100" s="200"/>
      <c r="J100" s="200"/>
      <c r="K100" s="200"/>
      <c r="L100" s="200"/>
      <c r="M100" s="200"/>
      <c r="N100" s="200"/>
      <c r="O100" s="200"/>
      <c r="P100" s="200"/>
      <c r="Q100" s="200"/>
      <c r="R100" s="200"/>
      <c r="S100" s="200"/>
      <c r="T100" s="200"/>
      <c r="U100" s="200"/>
      <c r="V100" s="200"/>
      <c r="W100" s="200"/>
      <c r="X100" s="250"/>
      <c r="Y100" s="200"/>
      <c r="Z100" s="200"/>
      <c r="AA100" s="200"/>
      <c r="AB100" s="200"/>
      <c r="AC100" s="200"/>
      <c r="AD100" s="200"/>
      <c r="AE100" s="200"/>
    </row>
    <row r="101" spans="2:31" ht="15.9" customHeight="1">
      <c r="B101" s="200"/>
      <c r="C101" s="250"/>
      <c r="D101" s="200"/>
      <c r="E101" s="200"/>
      <c r="F101" s="250"/>
      <c r="G101" s="200"/>
      <c r="H101" s="200"/>
      <c r="I101" s="200"/>
      <c r="J101" s="200"/>
      <c r="K101" s="200"/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  <c r="V101" s="200"/>
      <c r="W101" s="200"/>
      <c r="X101" s="250"/>
      <c r="Y101" s="200"/>
      <c r="Z101" s="200"/>
      <c r="AA101" s="200"/>
      <c r="AB101" s="200"/>
      <c r="AC101" s="200"/>
      <c r="AD101" s="200"/>
      <c r="AE101" s="200"/>
    </row>
    <row r="102" spans="2:31" ht="15.9" customHeight="1">
      <c r="B102" s="200"/>
      <c r="C102" s="250"/>
      <c r="D102" s="200"/>
      <c r="E102" s="200"/>
      <c r="F102" s="25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200"/>
      <c r="X102" s="250"/>
      <c r="Y102" s="200"/>
      <c r="Z102" s="200"/>
      <c r="AA102" s="200"/>
      <c r="AB102" s="200"/>
      <c r="AC102" s="200"/>
      <c r="AD102" s="200"/>
      <c r="AE102" s="200"/>
    </row>
    <row r="103" spans="2:31" ht="15.9" customHeight="1">
      <c r="B103" s="200"/>
      <c r="C103" s="250"/>
      <c r="D103" s="200"/>
      <c r="E103" s="200"/>
      <c r="F103" s="25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50"/>
      <c r="Y103" s="200"/>
      <c r="Z103" s="200"/>
      <c r="AA103" s="200"/>
      <c r="AB103" s="200"/>
      <c r="AC103" s="200"/>
      <c r="AD103" s="200"/>
      <c r="AE103" s="200"/>
    </row>
    <row r="104" spans="2:31" ht="15.9" customHeight="1">
      <c r="B104" s="200"/>
      <c r="C104" s="250"/>
      <c r="D104" s="200"/>
      <c r="E104" s="200"/>
      <c r="F104" s="250"/>
      <c r="G104" s="200"/>
      <c r="H104" s="200"/>
      <c r="I104" s="200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200"/>
      <c r="X104" s="250"/>
      <c r="Y104" s="200"/>
      <c r="Z104" s="200"/>
      <c r="AA104" s="200"/>
      <c r="AB104" s="200"/>
      <c r="AC104" s="200"/>
      <c r="AD104" s="200"/>
      <c r="AE104" s="200"/>
    </row>
    <row r="105" spans="2:31" ht="15.9" customHeight="1">
      <c r="B105" s="200"/>
      <c r="C105" s="250"/>
      <c r="D105" s="200"/>
      <c r="E105" s="200"/>
      <c r="F105" s="25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  <c r="X105" s="250"/>
      <c r="Y105" s="200"/>
      <c r="Z105" s="200"/>
      <c r="AA105" s="200"/>
      <c r="AB105" s="200"/>
      <c r="AC105" s="200"/>
      <c r="AD105" s="200"/>
      <c r="AE105" s="200"/>
    </row>
    <row r="106" spans="2:31" ht="15.9" customHeight="1">
      <c r="B106" s="200"/>
      <c r="C106" s="250"/>
      <c r="D106" s="200"/>
      <c r="E106" s="200"/>
      <c r="F106" s="250"/>
      <c r="G106" s="200"/>
      <c r="H106" s="200"/>
      <c r="I106" s="200"/>
      <c r="J106" s="200"/>
      <c r="K106" s="200"/>
      <c r="L106" s="200"/>
      <c r="M106" s="200"/>
      <c r="N106" s="200"/>
      <c r="O106" s="200"/>
      <c r="P106" s="200"/>
      <c r="Q106" s="200"/>
      <c r="R106" s="200"/>
      <c r="S106" s="200"/>
      <c r="T106" s="200"/>
      <c r="U106" s="200"/>
      <c r="V106" s="200"/>
      <c r="W106" s="200"/>
      <c r="X106" s="250"/>
      <c r="Y106" s="200"/>
      <c r="Z106" s="200"/>
      <c r="AA106" s="200"/>
      <c r="AB106" s="200"/>
      <c r="AC106" s="200"/>
      <c r="AD106" s="200"/>
      <c r="AE106" s="200"/>
    </row>
    <row r="107" spans="2:31" ht="15.9" customHeight="1">
      <c r="B107" s="200"/>
      <c r="C107" s="250"/>
      <c r="D107" s="200"/>
      <c r="E107" s="200"/>
      <c r="F107" s="25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  <c r="T107" s="200"/>
      <c r="U107" s="200"/>
      <c r="V107" s="200"/>
      <c r="W107" s="200"/>
      <c r="X107" s="250"/>
      <c r="Y107" s="200"/>
      <c r="Z107" s="200"/>
      <c r="AA107" s="200"/>
      <c r="AB107" s="200"/>
      <c r="AC107" s="200"/>
      <c r="AD107" s="200"/>
      <c r="AE107" s="200"/>
    </row>
    <row r="108" spans="2:31" ht="15.9" customHeight="1">
      <c r="B108" s="200"/>
      <c r="C108" s="250"/>
      <c r="D108" s="200"/>
      <c r="E108" s="200"/>
      <c r="F108" s="250"/>
      <c r="G108" s="200"/>
      <c r="H108" s="200"/>
      <c r="I108" s="200"/>
      <c r="J108" s="200"/>
      <c r="K108" s="200"/>
      <c r="L108" s="200"/>
      <c r="M108" s="200"/>
      <c r="N108" s="200"/>
      <c r="O108" s="200"/>
      <c r="P108" s="200"/>
      <c r="Q108" s="200"/>
      <c r="R108" s="200"/>
      <c r="S108" s="200"/>
      <c r="T108" s="200"/>
      <c r="U108" s="200"/>
      <c r="V108" s="200"/>
      <c r="W108" s="200"/>
      <c r="X108" s="250"/>
      <c r="Y108" s="200"/>
      <c r="Z108" s="200"/>
      <c r="AA108" s="200"/>
      <c r="AB108" s="200"/>
      <c r="AC108" s="200"/>
      <c r="AD108" s="200"/>
      <c r="AE108" s="200"/>
    </row>
    <row r="109" spans="2:31" ht="15.9" customHeight="1">
      <c r="B109" s="200"/>
      <c r="C109" s="250"/>
      <c r="D109" s="200"/>
      <c r="E109" s="200"/>
      <c r="F109" s="250"/>
      <c r="G109" s="200"/>
      <c r="H109" s="200"/>
      <c r="I109" s="200"/>
      <c r="J109" s="200"/>
      <c r="K109" s="200"/>
      <c r="L109" s="200"/>
      <c r="M109" s="200"/>
      <c r="N109" s="200"/>
      <c r="O109" s="200"/>
      <c r="P109" s="200"/>
      <c r="Q109" s="200"/>
      <c r="R109" s="200"/>
      <c r="S109" s="200"/>
      <c r="T109" s="200"/>
      <c r="U109" s="200"/>
      <c r="V109" s="200"/>
      <c r="W109" s="200"/>
      <c r="X109" s="250"/>
      <c r="Y109" s="200"/>
      <c r="Z109" s="200"/>
      <c r="AA109" s="200"/>
      <c r="AB109" s="200"/>
      <c r="AC109" s="200"/>
      <c r="AD109" s="200"/>
      <c r="AE109" s="200"/>
    </row>
    <row r="110" spans="2:31" ht="15.9" customHeight="1">
      <c r="B110" s="200"/>
      <c r="C110" s="250"/>
      <c r="D110" s="200"/>
      <c r="E110" s="200"/>
      <c r="F110" s="250"/>
      <c r="G110" s="200"/>
      <c r="H110" s="200"/>
      <c r="I110" s="200"/>
      <c r="J110" s="200"/>
      <c r="K110" s="200"/>
      <c r="L110" s="200"/>
      <c r="M110" s="200"/>
      <c r="N110" s="200"/>
      <c r="O110" s="200"/>
      <c r="P110" s="200"/>
      <c r="Q110" s="200"/>
      <c r="R110" s="200"/>
      <c r="S110" s="200"/>
      <c r="T110" s="200"/>
      <c r="U110" s="200"/>
      <c r="V110" s="200"/>
      <c r="W110" s="200"/>
      <c r="X110" s="250"/>
      <c r="Y110" s="200"/>
      <c r="Z110" s="200"/>
      <c r="AA110" s="200"/>
      <c r="AB110" s="200"/>
      <c r="AC110" s="200"/>
      <c r="AD110" s="200"/>
      <c r="AE110" s="200"/>
    </row>
    <row r="111" spans="2:31" ht="15.9" customHeight="1">
      <c r="B111" s="200"/>
      <c r="C111" s="250"/>
      <c r="D111" s="200"/>
      <c r="E111" s="200"/>
      <c r="F111" s="250"/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200"/>
      <c r="X111" s="250"/>
      <c r="Y111" s="200"/>
      <c r="Z111" s="200"/>
      <c r="AA111" s="200"/>
      <c r="AB111" s="200"/>
      <c r="AC111" s="200"/>
      <c r="AD111" s="200"/>
      <c r="AE111" s="200"/>
    </row>
    <row r="112" spans="2:31" ht="15.9" customHeight="1">
      <c r="B112" s="200"/>
      <c r="C112" s="250"/>
      <c r="D112" s="200"/>
      <c r="E112" s="200"/>
      <c r="F112" s="250"/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  <c r="Q112" s="200"/>
      <c r="R112" s="200"/>
      <c r="S112" s="200"/>
      <c r="T112" s="200"/>
      <c r="U112" s="200"/>
      <c r="V112" s="200"/>
      <c r="W112" s="200"/>
      <c r="X112" s="250"/>
      <c r="Y112" s="200"/>
      <c r="Z112" s="200"/>
      <c r="AA112" s="200"/>
      <c r="AB112" s="200"/>
      <c r="AC112" s="200"/>
      <c r="AD112" s="200"/>
      <c r="AE112" s="200"/>
    </row>
    <row r="113" spans="2:31" ht="15.9" customHeight="1">
      <c r="B113" s="200"/>
      <c r="C113" s="250"/>
      <c r="D113" s="200"/>
      <c r="E113" s="200"/>
      <c r="F113" s="250"/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0"/>
      <c r="W113" s="200"/>
      <c r="X113" s="250"/>
      <c r="Y113" s="200"/>
      <c r="Z113" s="200"/>
      <c r="AA113" s="200"/>
      <c r="AB113" s="200"/>
      <c r="AC113" s="200"/>
      <c r="AD113" s="200"/>
      <c r="AE113" s="200"/>
    </row>
    <row r="114" spans="2:31" ht="15.9" customHeight="1">
      <c r="B114" s="200"/>
      <c r="C114" s="250"/>
      <c r="D114" s="200"/>
      <c r="E114" s="200"/>
      <c r="F114" s="250"/>
      <c r="G114" s="200"/>
      <c r="H114" s="200"/>
      <c r="I114" s="200"/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200"/>
      <c r="X114" s="250"/>
      <c r="Y114" s="200"/>
      <c r="Z114" s="200"/>
      <c r="AA114" s="200"/>
      <c r="AB114" s="200"/>
      <c r="AC114" s="200"/>
      <c r="AD114" s="200"/>
      <c r="AE114" s="200"/>
    </row>
    <row r="115" spans="2:31" ht="15.9" customHeight="1">
      <c r="B115" s="200"/>
      <c r="C115" s="250"/>
      <c r="D115" s="200"/>
      <c r="E115" s="200"/>
      <c r="F115" s="25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  <c r="V115" s="200"/>
      <c r="W115" s="200"/>
      <c r="X115" s="250"/>
      <c r="Y115" s="200"/>
      <c r="Z115" s="200"/>
      <c r="AA115" s="200"/>
      <c r="AB115" s="200"/>
      <c r="AC115" s="200"/>
      <c r="AD115" s="200"/>
      <c r="AE115" s="200"/>
    </row>
    <row r="116" spans="2:31" ht="15.9" customHeight="1">
      <c r="B116" s="200"/>
      <c r="C116" s="250"/>
      <c r="D116" s="200"/>
      <c r="E116" s="200"/>
      <c r="F116" s="25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  <c r="Q116" s="200"/>
      <c r="R116" s="200"/>
      <c r="S116" s="200"/>
      <c r="T116" s="200"/>
      <c r="U116" s="200"/>
      <c r="V116" s="200"/>
      <c r="W116" s="200"/>
      <c r="X116" s="250"/>
      <c r="Y116" s="200"/>
      <c r="Z116" s="200"/>
      <c r="AA116" s="200"/>
      <c r="AB116" s="200"/>
      <c r="AC116" s="200"/>
      <c r="AD116" s="200"/>
      <c r="AE116" s="200"/>
    </row>
    <row r="117" spans="2:31" ht="15.9" customHeight="1">
      <c r="B117" s="200"/>
      <c r="C117" s="250"/>
      <c r="D117" s="200"/>
      <c r="E117" s="200"/>
      <c r="F117" s="250"/>
      <c r="G117" s="200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  <c r="R117" s="200"/>
      <c r="S117" s="200"/>
      <c r="T117" s="200"/>
      <c r="U117" s="200"/>
      <c r="V117" s="200"/>
      <c r="W117" s="200"/>
      <c r="X117" s="250"/>
      <c r="Y117" s="200"/>
      <c r="Z117" s="200"/>
      <c r="AA117" s="200"/>
      <c r="AB117" s="200"/>
      <c r="AC117" s="200"/>
      <c r="AD117" s="200"/>
      <c r="AE117" s="200"/>
    </row>
    <row r="118" spans="2:31" ht="15.9" customHeight="1">
      <c r="B118" s="200"/>
      <c r="C118" s="250"/>
      <c r="D118" s="200"/>
      <c r="E118" s="200"/>
      <c r="F118" s="25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50"/>
      <c r="Y118" s="200"/>
      <c r="Z118" s="200"/>
      <c r="AA118" s="200"/>
      <c r="AB118" s="200"/>
      <c r="AC118" s="200"/>
      <c r="AD118" s="200"/>
      <c r="AE118" s="200"/>
    </row>
    <row r="119" spans="2:31" ht="15.9" customHeight="1">
      <c r="B119" s="200"/>
      <c r="C119" s="250"/>
      <c r="D119" s="200"/>
      <c r="E119" s="200"/>
      <c r="F119" s="25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0"/>
      <c r="W119" s="200"/>
      <c r="X119" s="250"/>
      <c r="Y119" s="200"/>
      <c r="Z119" s="200"/>
      <c r="AA119" s="200"/>
      <c r="AB119" s="200"/>
      <c r="AC119" s="200"/>
      <c r="AD119" s="200"/>
      <c r="AE119" s="200"/>
    </row>
    <row r="120" spans="2:31" ht="15.9" customHeight="1">
      <c r="B120" s="200"/>
      <c r="C120" s="250"/>
      <c r="D120" s="200"/>
      <c r="E120" s="200"/>
      <c r="F120" s="25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0"/>
      <c r="W120" s="200"/>
      <c r="X120" s="250"/>
      <c r="Y120" s="200"/>
      <c r="Z120" s="200"/>
      <c r="AA120" s="200"/>
      <c r="AB120" s="200"/>
      <c r="AC120" s="200"/>
      <c r="AD120" s="200"/>
      <c r="AE120" s="200"/>
    </row>
    <row r="121" spans="2:31" ht="15.9" customHeight="1">
      <c r="B121" s="200"/>
      <c r="C121" s="250"/>
      <c r="D121" s="200"/>
      <c r="E121" s="200"/>
      <c r="F121" s="25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50"/>
      <c r="Y121" s="200"/>
      <c r="Z121" s="200"/>
      <c r="AA121" s="200"/>
      <c r="AB121" s="200"/>
      <c r="AC121" s="200"/>
      <c r="AD121" s="200"/>
      <c r="AE121" s="200"/>
    </row>
    <row r="122" spans="2:31" ht="15.9" customHeight="1">
      <c r="B122" s="200"/>
      <c r="C122" s="250"/>
      <c r="D122" s="200"/>
      <c r="E122" s="200"/>
      <c r="F122" s="25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50"/>
      <c r="Y122" s="200"/>
      <c r="Z122" s="200"/>
      <c r="AA122" s="200"/>
      <c r="AB122" s="200"/>
      <c r="AC122" s="200"/>
      <c r="AD122" s="200"/>
      <c r="AE122" s="200"/>
    </row>
    <row r="123" spans="2:31" ht="15.9" customHeight="1">
      <c r="B123" s="200"/>
      <c r="C123" s="250"/>
      <c r="D123" s="200"/>
      <c r="E123" s="200"/>
      <c r="F123" s="25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50"/>
      <c r="Y123" s="200"/>
      <c r="Z123" s="200"/>
      <c r="AA123" s="200"/>
      <c r="AB123" s="200"/>
      <c r="AC123" s="200"/>
      <c r="AD123" s="200"/>
      <c r="AE123" s="200"/>
    </row>
    <row r="124" spans="2:31" ht="15.9" customHeight="1">
      <c r="B124" s="200"/>
      <c r="C124" s="250"/>
      <c r="D124" s="200"/>
      <c r="E124" s="200"/>
      <c r="F124" s="25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50"/>
      <c r="Y124" s="200"/>
      <c r="Z124" s="200"/>
      <c r="AA124" s="200"/>
      <c r="AB124" s="200"/>
      <c r="AC124" s="200"/>
      <c r="AD124" s="200"/>
      <c r="AE124" s="200"/>
    </row>
    <row r="125" spans="2:31" ht="15.9" customHeight="1">
      <c r="B125" s="200"/>
      <c r="C125" s="250"/>
      <c r="D125" s="200"/>
      <c r="E125" s="200"/>
      <c r="F125" s="25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50"/>
      <c r="Y125" s="200"/>
      <c r="Z125" s="200"/>
      <c r="AA125" s="200"/>
      <c r="AB125" s="200"/>
      <c r="AC125" s="200"/>
      <c r="AD125" s="200"/>
      <c r="AE125" s="200"/>
    </row>
    <row r="126" spans="2:31" ht="15.9" customHeight="1">
      <c r="B126" s="200"/>
      <c r="C126" s="250"/>
      <c r="D126" s="200"/>
      <c r="E126" s="200"/>
      <c r="F126" s="25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0"/>
      <c r="X126" s="250"/>
      <c r="Y126" s="200"/>
      <c r="Z126" s="200"/>
      <c r="AA126" s="200"/>
      <c r="AB126" s="200"/>
      <c r="AC126" s="200"/>
      <c r="AD126" s="200"/>
      <c r="AE126" s="200"/>
    </row>
    <row r="127" spans="2:31" ht="15.9" customHeight="1">
      <c r="B127" s="200"/>
      <c r="C127" s="250"/>
      <c r="D127" s="200"/>
      <c r="E127" s="200"/>
      <c r="F127" s="25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50"/>
      <c r="Y127" s="200"/>
      <c r="Z127" s="200"/>
      <c r="AA127" s="200"/>
      <c r="AB127" s="200"/>
      <c r="AC127" s="200"/>
      <c r="AD127" s="200"/>
      <c r="AE127" s="200"/>
    </row>
    <row r="128" spans="2:31" ht="15.9" customHeight="1">
      <c r="B128" s="200"/>
      <c r="C128" s="250"/>
      <c r="D128" s="200"/>
      <c r="E128" s="200"/>
      <c r="F128" s="25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200"/>
      <c r="X128" s="250"/>
      <c r="Y128" s="200"/>
      <c r="Z128" s="200"/>
      <c r="AA128" s="200"/>
      <c r="AB128" s="200"/>
      <c r="AC128" s="200"/>
      <c r="AD128" s="200"/>
      <c r="AE128" s="200"/>
    </row>
    <row r="129" spans="2:31" ht="15.9" customHeight="1">
      <c r="B129" s="200"/>
      <c r="C129" s="250"/>
      <c r="D129" s="200"/>
      <c r="E129" s="200"/>
      <c r="F129" s="25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200"/>
      <c r="X129" s="250"/>
      <c r="Y129" s="200"/>
      <c r="Z129" s="200"/>
      <c r="AA129" s="200"/>
      <c r="AB129" s="200"/>
      <c r="AC129" s="200"/>
      <c r="AD129" s="200"/>
      <c r="AE129" s="200"/>
    </row>
    <row r="130" spans="2:31" ht="15.9" customHeight="1">
      <c r="B130" s="200"/>
      <c r="C130" s="250"/>
      <c r="D130" s="200"/>
      <c r="E130" s="200"/>
      <c r="F130" s="250"/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200"/>
      <c r="W130" s="200"/>
      <c r="X130" s="250"/>
      <c r="Y130" s="200"/>
      <c r="Z130" s="200"/>
      <c r="AA130" s="200"/>
      <c r="AB130" s="200"/>
      <c r="AC130" s="200"/>
      <c r="AD130" s="200"/>
      <c r="AE130" s="200"/>
    </row>
    <row r="131" spans="2:31" ht="15.9" customHeight="1">
      <c r="B131" s="200"/>
      <c r="C131" s="250"/>
      <c r="D131" s="200"/>
      <c r="E131" s="200"/>
      <c r="F131" s="25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200"/>
      <c r="R131" s="200"/>
      <c r="S131" s="200"/>
      <c r="T131" s="200"/>
      <c r="U131" s="200"/>
      <c r="V131" s="200"/>
      <c r="W131" s="200"/>
      <c r="X131" s="250"/>
      <c r="Y131" s="200"/>
      <c r="Z131" s="200"/>
      <c r="AA131" s="200"/>
      <c r="AB131" s="200"/>
      <c r="AC131" s="200"/>
      <c r="AD131" s="200"/>
      <c r="AE131" s="200"/>
    </row>
    <row r="132" spans="2:31" ht="15.9" customHeight="1">
      <c r="B132" s="200"/>
      <c r="C132" s="250"/>
      <c r="D132" s="200"/>
      <c r="E132" s="200"/>
      <c r="F132" s="250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  <c r="Q132" s="200"/>
      <c r="R132" s="200"/>
      <c r="S132" s="200"/>
      <c r="T132" s="200"/>
      <c r="U132" s="200"/>
      <c r="V132" s="200"/>
      <c r="W132" s="200"/>
      <c r="X132" s="250"/>
      <c r="Y132" s="200"/>
      <c r="Z132" s="200"/>
      <c r="AA132" s="200"/>
      <c r="AB132" s="200"/>
      <c r="AC132" s="200"/>
      <c r="AD132" s="200"/>
      <c r="AE132" s="200"/>
    </row>
    <row r="133" spans="2:31" ht="15.9" customHeight="1">
      <c r="B133" s="200"/>
      <c r="C133" s="250"/>
      <c r="D133" s="200"/>
      <c r="E133" s="200"/>
      <c r="F133" s="250"/>
      <c r="G133" s="200"/>
      <c r="H133" s="200"/>
      <c r="I133" s="200"/>
      <c r="J133" s="200"/>
      <c r="K133" s="200"/>
      <c r="L133" s="200"/>
      <c r="M133" s="200"/>
      <c r="N133" s="200"/>
      <c r="O133" s="200"/>
      <c r="P133" s="200"/>
      <c r="Q133" s="200"/>
      <c r="R133" s="200"/>
      <c r="S133" s="200"/>
      <c r="T133" s="200"/>
      <c r="U133" s="200"/>
      <c r="V133" s="200"/>
      <c r="W133" s="200"/>
      <c r="X133" s="250"/>
      <c r="Y133" s="200"/>
      <c r="Z133" s="200"/>
      <c r="AA133" s="200"/>
      <c r="AB133" s="200"/>
      <c r="AC133" s="200"/>
      <c r="AD133" s="200"/>
      <c r="AE133" s="200"/>
    </row>
    <row r="134" spans="2:31" ht="15.9" customHeight="1">
      <c r="B134" s="200"/>
      <c r="C134" s="250"/>
      <c r="D134" s="200"/>
      <c r="E134" s="200"/>
      <c r="F134" s="25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200"/>
      <c r="R134" s="200"/>
      <c r="S134" s="200"/>
      <c r="T134" s="200"/>
      <c r="U134" s="200"/>
      <c r="V134" s="200"/>
      <c r="W134" s="200"/>
      <c r="X134" s="250"/>
      <c r="Y134" s="200"/>
      <c r="Z134" s="200"/>
      <c r="AA134" s="200"/>
      <c r="AB134" s="200"/>
      <c r="AC134" s="200"/>
      <c r="AD134" s="200"/>
      <c r="AE134" s="200"/>
    </row>
    <row r="135" spans="2:31" ht="15.9" customHeight="1">
      <c r="B135" s="200"/>
      <c r="C135" s="250"/>
      <c r="D135" s="200"/>
      <c r="E135" s="200"/>
      <c r="F135" s="25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00"/>
      <c r="T135" s="200"/>
      <c r="U135" s="200"/>
      <c r="V135" s="200"/>
      <c r="W135" s="200"/>
      <c r="X135" s="250"/>
      <c r="Y135" s="200"/>
      <c r="Z135" s="200"/>
      <c r="AA135" s="200"/>
      <c r="AB135" s="200"/>
      <c r="AC135" s="200"/>
      <c r="AD135" s="200"/>
      <c r="AE135" s="200"/>
    </row>
    <row r="136" spans="2:31" ht="15.9" customHeight="1">
      <c r="B136" s="200"/>
      <c r="C136" s="250"/>
      <c r="D136" s="200"/>
      <c r="E136" s="200"/>
      <c r="F136" s="250"/>
      <c r="G136" s="200"/>
      <c r="H136" s="200"/>
      <c r="I136" s="200"/>
      <c r="J136" s="200"/>
      <c r="K136" s="200"/>
      <c r="L136" s="200"/>
      <c r="M136" s="200"/>
      <c r="N136" s="200"/>
      <c r="O136" s="200"/>
      <c r="P136" s="200"/>
      <c r="Q136" s="200"/>
      <c r="R136" s="200"/>
      <c r="S136" s="200"/>
      <c r="T136" s="200"/>
      <c r="U136" s="200"/>
      <c r="V136" s="200"/>
      <c r="W136" s="200"/>
      <c r="X136" s="250"/>
      <c r="Y136" s="200"/>
      <c r="Z136" s="200"/>
      <c r="AA136" s="200"/>
      <c r="AB136" s="200"/>
      <c r="AC136" s="200"/>
      <c r="AD136" s="200"/>
      <c r="AE136" s="200"/>
    </row>
    <row r="137" spans="2:31" ht="15.9" customHeight="1">
      <c r="B137" s="200"/>
      <c r="C137" s="250"/>
      <c r="D137" s="200"/>
      <c r="E137" s="200"/>
      <c r="F137" s="250"/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T137" s="200"/>
      <c r="U137" s="200"/>
      <c r="V137" s="200"/>
      <c r="W137" s="200"/>
      <c r="X137" s="250"/>
      <c r="Y137" s="200"/>
      <c r="Z137" s="200"/>
      <c r="AA137" s="200"/>
      <c r="AB137" s="200"/>
      <c r="AC137" s="200"/>
      <c r="AD137" s="200"/>
      <c r="AE137" s="200"/>
    </row>
    <row r="138" spans="2:31" ht="15.9" customHeight="1">
      <c r="B138" s="200"/>
      <c r="C138" s="250"/>
      <c r="D138" s="200"/>
      <c r="E138" s="200"/>
      <c r="F138" s="250"/>
      <c r="G138" s="200"/>
      <c r="H138" s="200"/>
      <c r="I138" s="200"/>
      <c r="J138" s="200"/>
      <c r="K138" s="200"/>
      <c r="L138" s="200"/>
      <c r="M138" s="200"/>
      <c r="N138" s="200"/>
      <c r="O138" s="200"/>
      <c r="P138" s="200"/>
      <c r="Q138" s="200"/>
      <c r="R138" s="200"/>
      <c r="S138" s="200"/>
      <c r="T138" s="200"/>
      <c r="U138" s="200"/>
      <c r="V138" s="200"/>
      <c r="W138" s="200"/>
      <c r="X138" s="250"/>
      <c r="Y138" s="200"/>
      <c r="Z138" s="200"/>
      <c r="AA138" s="200"/>
      <c r="AB138" s="200"/>
      <c r="AC138" s="200"/>
      <c r="AD138" s="200"/>
      <c r="AE138" s="200"/>
    </row>
    <row r="139" spans="2:31" ht="15.9" customHeight="1">
      <c r="B139" s="200"/>
      <c r="C139" s="250"/>
      <c r="D139" s="200"/>
      <c r="E139" s="200"/>
      <c r="F139" s="25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  <c r="Q139" s="200"/>
      <c r="R139" s="200"/>
      <c r="S139" s="200"/>
      <c r="T139" s="200"/>
      <c r="U139" s="200"/>
      <c r="V139" s="200"/>
      <c r="W139" s="200"/>
      <c r="X139" s="250"/>
      <c r="Y139" s="200"/>
      <c r="Z139" s="200"/>
      <c r="AA139" s="200"/>
      <c r="AB139" s="200"/>
      <c r="AC139" s="200"/>
      <c r="AD139" s="200"/>
      <c r="AE139" s="200"/>
    </row>
    <row r="140" spans="2:31" ht="15.9" customHeight="1">
      <c r="B140" s="200"/>
      <c r="C140" s="250"/>
      <c r="D140" s="200"/>
      <c r="E140" s="200"/>
      <c r="F140" s="250"/>
      <c r="G140" s="200"/>
      <c r="H140" s="200"/>
      <c r="I140" s="200"/>
      <c r="J140" s="200"/>
      <c r="K140" s="200"/>
      <c r="L140" s="200"/>
      <c r="M140" s="200"/>
      <c r="N140" s="200"/>
      <c r="O140" s="200"/>
      <c r="P140" s="200"/>
      <c r="Q140" s="200"/>
      <c r="R140" s="200"/>
      <c r="S140" s="200"/>
      <c r="T140" s="200"/>
      <c r="U140" s="200"/>
      <c r="V140" s="200"/>
      <c r="W140" s="200"/>
      <c r="X140" s="250"/>
      <c r="Y140" s="200"/>
      <c r="Z140" s="200"/>
      <c r="AA140" s="200"/>
      <c r="AB140" s="200"/>
      <c r="AC140" s="200"/>
      <c r="AD140" s="200"/>
      <c r="AE140" s="200"/>
    </row>
    <row r="141" spans="2:31" ht="15.9" customHeight="1">
      <c r="B141" s="200"/>
      <c r="C141" s="250"/>
      <c r="D141" s="200"/>
      <c r="E141" s="200"/>
      <c r="F141" s="250"/>
      <c r="G141" s="200"/>
      <c r="H141" s="200"/>
      <c r="I141" s="200"/>
      <c r="J141" s="200"/>
      <c r="K141" s="200"/>
      <c r="L141" s="200"/>
      <c r="M141" s="200"/>
      <c r="N141" s="200"/>
      <c r="O141" s="200"/>
      <c r="P141" s="200"/>
      <c r="Q141" s="200"/>
      <c r="R141" s="200"/>
      <c r="S141" s="200"/>
      <c r="T141" s="200"/>
      <c r="U141" s="200"/>
      <c r="V141" s="200"/>
      <c r="W141" s="200"/>
      <c r="X141" s="250"/>
      <c r="Y141" s="200"/>
      <c r="Z141" s="200"/>
      <c r="AA141" s="200"/>
      <c r="AB141" s="200"/>
      <c r="AC141" s="200"/>
      <c r="AD141" s="200"/>
      <c r="AE141" s="200"/>
    </row>
    <row r="142" spans="2:31" ht="15.9" customHeight="1">
      <c r="B142" s="200"/>
      <c r="C142" s="250"/>
      <c r="D142" s="200"/>
      <c r="E142" s="200"/>
      <c r="F142" s="250"/>
      <c r="G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200"/>
      <c r="R142" s="200"/>
      <c r="S142" s="200"/>
      <c r="T142" s="200"/>
      <c r="U142" s="200"/>
      <c r="V142" s="200"/>
      <c r="W142" s="200"/>
      <c r="X142" s="250"/>
      <c r="Y142" s="200"/>
      <c r="Z142" s="200"/>
      <c r="AA142" s="200"/>
      <c r="AB142" s="200"/>
      <c r="AC142" s="200"/>
      <c r="AD142" s="200"/>
      <c r="AE142" s="200"/>
    </row>
    <row r="143" spans="2:31" ht="15.9" customHeight="1">
      <c r="B143" s="200"/>
      <c r="C143" s="250"/>
      <c r="D143" s="200"/>
      <c r="E143" s="200"/>
      <c r="F143" s="25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0"/>
      <c r="R143" s="200"/>
      <c r="S143" s="200"/>
      <c r="T143" s="200"/>
      <c r="U143" s="200"/>
      <c r="V143" s="200"/>
      <c r="W143" s="200"/>
      <c r="X143" s="250"/>
      <c r="Y143" s="200"/>
      <c r="Z143" s="200"/>
      <c r="AA143" s="200"/>
      <c r="AB143" s="200"/>
      <c r="AC143" s="200"/>
      <c r="AD143" s="200"/>
      <c r="AE143" s="200"/>
    </row>
    <row r="144" spans="2:31" ht="15.9" customHeight="1">
      <c r="B144" s="200"/>
      <c r="C144" s="250"/>
      <c r="D144" s="200"/>
      <c r="E144" s="200"/>
      <c r="F144" s="250"/>
      <c r="G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200"/>
      <c r="R144" s="200"/>
      <c r="S144" s="200"/>
      <c r="T144" s="200"/>
      <c r="U144" s="200"/>
      <c r="V144" s="200"/>
      <c r="W144" s="200"/>
      <c r="X144" s="250"/>
      <c r="Y144" s="200"/>
      <c r="Z144" s="200"/>
      <c r="AA144" s="200"/>
      <c r="AB144" s="200"/>
      <c r="AC144" s="200"/>
      <c r="AD144" s="200"/>
      <c r="AE144" s="200"/>
    </row>
    <row r="145" spans="2:31" ht="15.9" customHeight="1">
      <c r="B145" s="200"/>
      <c r="C145" s="250"/>
      <c r="D145" s="200"/>
      <c r="E145" s="200"/>
      <c r="F145" s="250"/>
      <c r="G145" s="200"/>
      <c r="H145" s="200"/>
      <c r="I145" s="200"/>
      <c r="J145" s="200"/>
      <c r="K145" s="200"/>
      <c r="L145" s="200"/>
      <c r="M145" s="200"/>
      <c r="N145" s="200"/>
      <c r="O145" s="200"/>
      <c r="P145" s="200"/>
      <c r="Q145" s="200"/>
      <c r="R145" s="200"/>
      <c r="S145" s="200"/>
      <c r="T145" s="200"/>
      <c r="U145" s="200"/>
      <c r="V145" s="200"/>
      <c r="W145" s="200"/>
      <c r="X145" s="250"/>
      <c r="Y145" s="200"/>
      <c r="Z145" s="200"/>
      <c r="AA145" s="200"/>
      <c r="AB145" s="200"/>
      <c r="AC145" s="200"/>
      <c r="AD145" s="200"/>
      <c r="AE145" s="200"/>
    </row>
    <row r="146" spans="2:31" ht="15.9" customHeight="1">
      <c r="B146" s="200"/>
      <c r="C146" s="250"/>
      <c r="D146" s="200"/>
      <c r="E146" s="200"/>
      <c r="F146" s="250"/>
      <c r="G146" s="200"/>
      <c r="H146" s="200"/>
      <c r="I146" s="200"/>
      <c r="J146" s="200"/>
      <c r="K146" s="200"/>
      <c r="L146" s="200"/>
      <c r="M146" s="200"/>
      <c r="N146" s="200"/>
      <c r="O146" s="200"/>
      <c r="P146" s="200"/>
      <c r="Q146" s="200"/>
      <c r="R146" s="200"/>
      <c r="S146" s="200"/>
      <c r="T146" s="200"/>
      <c r="U146" s="200"/>
      <c r="V146" s="200"/>
      <c r="W146" s="200"/>
      <c r="X146" s="250"/>
      <c r="Y146" s="200"/>
      <c r="Z146" s="200"/>
      <c r="AA146" s="200"/>
      <c r="AB146" s="200"/>
      <c r="AC146" s="200"/>
      <c r="AD146" s="200"/>
      <c r="AE146" s="200"/>
    </row>
    <row r="147" spans="2:31" ht="15.9" customHeight="1">
      <c r="B147" s="200"/>
      <c r="C147" s="250"/>
      <c r="D147" s="200"/>
      <c r="E147" s="200"/>
      <c r="F147" s="25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  <c r="Q147" s="200"/>
      <c r="R147" s="200"/>
      <c r="S147" s="200"/>
      <c r="T147" s="200"/>
      <c r="U147" s="200"/>
      <c r="V147" s="200"/>
      <c r="W147" s="200"/>
      <c r="X147" s="250"/>
      <c r="Y147" s="200"/>
      <c r="Z147" s="200"/>
      <c r="AA147" s="200"/>
      <c r="AB147" s="200"/>
      <c r="AC147" s="200"/>
      <c r="AD147" s="200"/>
      <c r="AE147" s="200"/>
    </row>
    <row r="148" spans="2:31" ht="15.9" customHeight="1">
      <c r="B148" s="200"/>
      <c r="C148" s="250"/>
      <c r="D148" s="200"/>
      <c r="E148" s="200"/>
      <c r="F148" s="250"/>
      <c r="G148" s="200"/>
      <c r="H148" s="200"/>
      <c r="I148" s="200"/>
      <c r="J148" s="200"/>
      <c r="K148" s="200"/>
      <c r="L148" s="200"/>
      <c r="M148" s="200"/>
      <c r="N148" s="200"/>
      <c r="O148" s="200"/>
      <c r="P148" s="200"/>
      <c r="Q148" s="200"/>
      <c r="R148" s="200"/>
      <c r="S148" s="200"/>
      <c r="T148" s="200"/>
      <c r="U148" s="200"/>
      <c r="V148" s="200"/>
      <c r="W148" s="200"/>
      <c r="X148" s="250"/>
      <c r="Y148" s="200"/>
      <c r="Z148" s="200"/>
      <c r="AA148" s="200"/>
      <c r="AB148" s="200"/>
      <c r="AC148" s="200"/>
      <c r="AD148" s="200"/>
      <c r="AE148" s="200"/>
    </row>
    <row r="149" spans="2:31" ht="15.9" customHeight="1">
      <c r="B149" s="200"/>
      <c r="C149" s="250"/>
      <c r="D149" s="200"/>
      <c r="E149" s="200"/>
      <c r="F149" s="250"/>
      <c r="G149" s="200"/>
      <c r="H149" s="200"/>
      <c r="I149" s="200"/>
      <c r="J149" s="200"/>
      <c r="K149" s="200"/>
      <c r="L149" s="200"/>
      <c r="M149" s="200"/>
      <c r="N149" s="200"/>
      <c r="O149" s="200"/>
      <c r="P149" s="200"/>
      <c r="Q149" s="200"/>
      <c r="R149" s="200"/>
      <c r="S149" s="200"/>
      <c r="T149" s="200"/>
      <c r="U149" s="200"/>
      <c r="V149" s="200"/>
      <c r="W149" s="200"/>
      <c r="X149" s="250"/>
      <c r="Y149" s="200"/>
      <c r="Z149" s="200"/>
      <c r="AA149" s="200"/>
      <c r="AB149" s="200"/>
      <c r="AC149" s="200"/>
      <c r="AD149" s="200"/>
      <c r="AE149" s="200"/>
    </row>
    <row r="150" spans="2:31" ht="15.9" customHeight="1">
      <c r="B150" s="200"/>
      <c r="C150" s="250"/>
      <c r="D150" s="200"/>
      <c r="E150" s="200"/>
      <c r="F150" s="250"/>
      <c r="G150" s="200"/>
      <c r="H150" s="200"/>
      <c r="I150" s="200"/>
      <c r="J150" s="200"/>
      <c r="K150" s="200"/>
      <c r="L150" s="200"/>
      <c r="M150" s="200"/>
      <c r="N150" s="200"/>
      <c r="O150" s="200"/>
      <c r="P150" s="200"/>
      <c r="Q150" s="200"/>
      <c r="R150" s="200"/>
      <c r="S150" s="200"/>
      <c r="T150" s="200"/>
      <c r="U150" s="200"/>
      <c r="V150" s="200"/>
      <c r="W150" s="200"/>
      <c r="X150" s="250"/>
      <c r="Y150" s="200"/>
      <c r="Z150" s="200"/>
      <c r="AA150" s="200"/>
      <c r="AB150" s="200"/>
      <c r="AC150" s="200"/>
      <c r="AD150" s="200"/>
      <c r="AE150" s="200"/>
    </row>
    <row r="151" spans="2:31" ht="15.9" customHeight="1">
      <c r="B151" s="200"/>
      <c r="C151" s="250"/>
      <c r="D151" s="200"/>
      <c r="E151" s="200"/>
      <c r="F151" s="25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R151" s="200"/>
      <c r="S151" s="200"/>
      <c r="T151" s="200"/>
      <c r="U151" s="200"/>
      <c r="V151" s="200"/>
      <c r="W151" s="200"/>
      <c r="X151" s="250"/>
      <c r="Y151" s="200"/>
      <c r="Z151" s="200"/>
      <c r="AA151" s="200"/>
      <c r="AB151" s="200"/>
      <c r="AC151" s="200"/>
      <c r="AD151" s="200"/>
      <c r="AE151" s="200"/>
    </row>
    <row r="152" spans="2:31" ht="15.9" customHeight="1">
      <c r="B152" s="200"/>
      <c r="C152" s="250"/>
      <c r="D152" s="200"/>
      <c r="E152" s="200"/>
      <c r="F152" s="250"/>
      <c r="G152" s="200"/>
      <c r="H152" s="200"/>
      <c r="I152" s="200"/>
      <c r="J152" s="200"/>
      <c r="K152" s="200"/>
      <c r="L152" s="200"/>
      <c r="M152" s="200"/>
      <c r="N152" s="200"/>
      <c r="O152" s="200"/>
      <c r="P152" s="200"/>
      <c r="Q152" s="200"/>
      <c r="R152" s="200"/>
      <c r="S152" s="200"/>
      <c r="T152" s="200"/>
      <c r="U152" s="200"/>
      <c r="V152" s="200"/>
      <c r="W152" s="200"/>
      <c r="X152" s="250"/>
      <c r="Y152" s="200"/>
      <c r="Z152" s="200"/>
      <c r="AA152" s="200"/>
      <c r="AB152" s="200"/>
      <c r="AC152" s="200"/>
      <c r="AD152" s="200"/>
      <c r="AE152" s="200"/>
    </row>
    <row r="153" spans="2:31" ht="15.9" customHeight="1">
      <c r="B153" s="200"/>
      <c r="C153" s="250"/>
      <c r="D153" s="200"/>
      <c r="E153" s="200"/>
      <c r="F153" s="250"/>
      <c r="G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200"/>
      <c r="R153" s="200"/>
      <c r="S153" s="200"/>
      <c r="T153" s="200"/>
      <c r="U153" s="200"/>
      <c r="V153" s="200"/>
      <c r="W153" s="200"/>
      <c r="X153" s="250"/>
      <c r="Y153" s="200"/>
      <c r="Z153" s="200"/>
      <c r="AA153" s="200"/>
      <c r="AB153" s="200"/>
      <c r="AC153" s="200"/>
      <c r="AD153" s="200"/>
      <c r="AE153" s="200"/>
    </row>
    <row r="154" spans="2:31" ht="15.9" customHeight="1">
      <c r="B154" s="200"/>
      <c r="C154" s="250"/>
      <c r="D154" s="200"/>
      <c r="E154" s="200"/>
      <c r="F154" s="250"/>
      <c r="G154" s="200"/>
      <c r="H154" s="200"/>
      <c r="I154" s="200"/>
      <c r="J154" s="200"/>
      <c r="K154" s="200"/>
      <c r="L154" s="200"/>
      <c r="M154" s="200"/>
      <c r="N154" s="200"/>
      <c r="O154" s="200"/>
      <c r="P154" s="200"/>
      <c r="Q154" s="200"/>
      <c r="R154" s="200"/>
      <c r="S154" s="200"/>
      <c r="T154" s="200"/>
      <c r="U154" s="200"/>
      <c r="V154" s="200"/>
      <c r="W154" s="200"/>
      <c r="X154" s="250"/>
      <c r="Y154" s="200"/>
      <c r="Z154" s="200"/>
      <c r="AA154" s="200"/>
      <c r="AB154" s="200"/>
      <c r="AC154" s="200"/>
      <c r="AD154" s="200"/>
      <c r="AE154" s="200"/>
    </row>
    <row r="155" spans="2:31" ht="15.9" customHeight="1">
      <c r="B155" s="200"/>
      <c r="C155" s="250"/>
      <c r="D155" s="200"/>
      <c r="E155" s="200"/>
      <c r="F155" s="250"/>
      <c r="G155" s="200"/>
      <c r="H155" s="200"/>
      <c r="I155" s="200"/>
      <c r="J155" s="200"/>
      <c r="K155" s="200"/>
      <c r="L155" s="200"/>
      <c r="M155" s="200"/>
      <c r="N155" s="200"/>
      <c r="O155" s="200"/>
      <c r="P155" s="200"/>
      <c r="Q155" s="200"/>
      <c r="R155" s="200"/>
      <c r="S155" s="200"/>
      <c r="T155" s="200"/>
      <c r="U155" s="200"/>
      <c r="V155" s="200"/>
      <c r="W155" s="200"/>
      <c r="X155" s="250"/>
      <c r="Y155" s="200"/>
      <c r="Z155" s="200"/>
      <c r="AA155" s="200"/>
      <c r="AB155" s="200"/>
      <c r="AC155" s="200"/>
      <c r="AD155" s="200"/>
      <c r="AE155" s="200"/>
    </row>
    <row r="156" spans="2:31" ht="15.9" customHeight="1">
      <c r="B156" s="200"/>
      <c r="C156" s="250"/>
      <c r="D156" s="200"/>
      <c r="E156" s="200"/>
      <c r="F156" s="250"/>
      <c r="G156" s="200"/>
      <c r="H156" s="200"/>
      <c r="I156" s="200"/>
      <c r="J156" s="200"/>
      <c r="K156" s="200"/>
      <c r="L156" s="200"/>
      <c r="M156" s="200"/>
      <c r="N156" s="200"/>
      <c r="O156" s="200"/>
      <c r="P156" s="200"/>
      <c r="Q156" s="200"/>
      <c r="R156" s="200"/>
      <c r="S156" s="200"/>
      <c r="T156" s="200"/>
      <c r="U156" s="200"/>
      <c r="V156" s="200"/>
      <c r="W156" s="200"/>
      <c r="X156" s="250"/>
      <c r="Y156" s="200"/>
      <c r="Z156" s="200"/>
      <c r="AA156" s="200"/>
      <c r="AB156" s="200"/>
      <c r="AC156" s="200"/>
      <c r="AD156" s="200"/>
      <c r="AE156" s="200"/>
    </row>
    <row r="157" spans="2:31" ht="15.9" customHeight="1">
      <c r="B157" s="200"/>
      <c r="C157" s="250"/>
      <c r="D157" s="200"/>
      <c r="E157" s="200"/>
      <c r="F157" s="250"/>
      <c r="G157" s="200"/>
      <c r="H157" s="200"/>
      <c r="I157" s="200"/>
      <c r="J157" s="200"/>
      <c r="K157" s="200"/>
      <c r="L157" s="200"/>
      <c r="M157" s="200"/>
      <c r="N157" s="200"/>
      <c r="O157" s="200"/>
      <c r="P157" s="200"/>
      <c r="Q157" s="200"/>
      <c r="R157" s="200"/>
      <c r="S157" s="200"/>
      <c r="T157" s="200"/>
      <c r="U157" s="200"/>
      <c r="V157" s="200"/>
      <c r="W157" s="200"/>
      <c r="X157" s="250"/>
      <c r="Y157" s="200"/>
      <c r="Z157" s="200"/>
      <c r="AA157" s="200"/>
      <c r="AB157" s="200"/>
      <c r="AC157" s="200"/>
      <c r="AD157" s="200"/>
      <c r="AE157" s="200"/>
    </row>
    <row r="158" spans="2:31" ht="15.9" customHeight="1">
      <c r="B158" s="200"/>
      <c r="C158" s="250"/>
      <c r="D158" s="200"/>
      <c r="E158" s="200"/>
      <c r="F158" s="250"/>
      <c r="G158" s="200"/>
      <c r="H158" s="200"/>
      <c r="I158" s="200"/>
      <c r="J158" s="200"/>
      <c r="K158" s="200"/>
      <c r="L158" s="200"/>
      <c r="M158" s="200"/>
      <c r="N158" s="200"/>
      <c r="O158" s="200"/>
      <c r="P158" s="200"/>
      <c r="Q158" s="200"/>
      <c r="R158" s="200"/>
      <c r="S158" s="200"/>
      <c r="T158" s="200"/>
      <c r="U158" s="200"/>
      <c r="V158" s="200"/>
      <c r="W158" s="200"/>
      <c r="X158" s="250"/>
      <c r="Y158" s="200"/>
      <c r="Z158" s="200"/>
      <c r="AA158" s="200"/>
      <c r="AB158" s="200"/>
      <c r="AC158" s="200"/>
      <c r="AD158" s="200"/>
      <c r="AE158" s="200"/>
    </row>
    <row r="159" spans="2:31" ht="15.9" customHeight="1">
      <c r="B159" s="200"/>
      <c r="C159" s="250"/>
      <c r="D159" s="200"/>
      <c r="E159" s="200"/>
      <c r="F159" s="250"/>
      <c r="G159" s="200"/>
      <c r="H159" s="200"/>
      <c r="I159" s="200"/>
      <c r="J159" s="200"/>
      <c r="K159" s="200"/>
      <c r="L159" s="200"/>
      <c r="M159" s="200"/>
      <c r="N159" s="200"/>
      <c r="O159" s="200"/>
      <c r="P159" s="200"/>
      <c r="Q159" s="200"/>
      <c r="R159" s="200"/>
      <c r="S159" s="200"/>
      <c r="T159" s="200"/>
      <c r="U159" s="200"/>
      <c r="V159" s="200"/>
      <c r="W159" s="200"/>
      <c r="X159" s="250"/>
      <c r="Y159" s="200"/>
      <c r="Z159" s="200"/>
      <c r="AA159" s="200"/>
      <c r="AB159" s="200"/>
      <c r="AC159" s="200"/>
      <c r="AD159" s="200"/>
      <c r="AE159" s="200"/>
    </row>
    <row r="160" spans="2:31" ht="15.9" customHeight="1">
      <c r="B160" s="200"/>
      <c r="C160" s="250"/>
      <c r="D160" s="200"/>
      <c r="E160" s="200"/>
      <c r="F160" s="250"/>
      <c r="G160" s="200"/>
      <c r="H160" s="200"/>
      <c r="I160" s="200"/>
      <c r="J160" s="200"/>
      <c r="K160" s="200"/>
      <c r="L160" s="200"/>
      <c r="M160" s="200"/>
      <c r="N160" s="200"/>
      <c r="O160" s="200"/>
      <c r="P160" s="200"/>
      <c r="Q160" s="200"/>
      <c r="R160" s="200"/>
      <c r="S160" s="200"/>
      <c r="T160" s="200"/>
      <c r="U160" s="200"/>
      <c r="V160" s="200"/>
      <c r="W160" s="200"/>
      <c r="X160" s="250"/>
      <c r="Y160" s="200"/>
      <c r="Z160" s="200"/>
      <c r="AA160" s="200"/>
      <c r="AB160" s="200"/>
      <c r="AC160" s="200"/>
      <c r="AD160" s="200"/>
      <c r="AE160" s="200"/>
    </row>
    <row r="161" spans="2:31" ht="15.9" customHeight="1">
      <c r="B161" s="200"/>
      <c r="C161" s="250"/>
      <c r="D161" s="200"/>
      <c r="E161" s="200"/>
      <c r="F161" s="250"/>
      <c r="G161" s="200"/>
      <c r="H161" s="200"/>
      <c r="I161" s="200"/>
      <c r="J161" s="200"/>
      <c r="K161" s="200"/>
      <c r="L161" s="200"/>
      <c r="M161" s="200"/>
      <c r="N161" s="200"/>
      <c r="O161" s="200"/>
      <c r="P161" s="200"/>
      <c r="Q161" s="200"/>
      <c r="R161" s="200"/>
      <c r="S161" s="200"/>
      <c r="T161" s="200"/>
      <c r="U161" s="200"/>
      <c r="V161" s="200"/>
      <c r="W161" s="200"/>
      <c r="X161" s="250"/>
      <c r="Y161" s="200"/>
      <c r="Z161" s="200"/>
      <c r="AA161" s="200"/>
      <c r="AB161" s="200"/>
      <c r="AC161" s="200"/>
      <c r="AD161" s="200"/>
      <c r="AE161" s="200"/>
    </row>
    <row r="162" spans="2:31" ht="15.9" customHeight="1">
      <c r="B162" s="200"/>
      <c r="C162" s="250"/>
      <c r="D162" s="200"/>
      <c r="E162" s="200"/>
      <c r="F162" s="25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  <c r="Q162" s="200"/>
      <c r="R162" s="200"/>
      <c r="S162" s="200"/>
      <c r="T162" s="200"/>
      <c r="U162" s="200"/>
      <c r="V162" s="200"/>
      <c r="W162" s="200"/>
      <c r="X162" s="250"/>
      <c r="Y162" s="200"/>
      <c r="Z162" s="200"/>
      <c r="AA162" s="200"/>
      <c r="AB162" s="200"/>
      <c r="AC162" s="200"/>
      <c r="AD162" s="200"/>
      <c r="AE162" s="200"/>
    </row>
    <row r="163" spans="2:31" ht="15.9" customHeight="1">
      <c r="B163" s="200"/>
      <c r="C163" s="250"/>
      <c r="D163" s="200"/>
      <c r="E163" s="200"/>
      <c r="F163" s="25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S163" s="200"/>
      <c r="T163" s="200"/>
      <c r="U163" s="200"/>
      <c r="V163" s="200"/>
      <c r="W163" s="200"/>
      <c r="X163" s="250"/>
      <c r="Y163" s="200"/>
      <c r="Z163" s="200"/>
      <c r="AA163" s="200"/>
      <c r="AB163" s="200"/>
      <c r="AC163" s="200"/>
      <c r="AD163" s="200"/>
      <c r="AE163" s="200"/>
    </row>
    <row r="164" spans="2:31" ht="15.9" customHeight="1">
      <c r="B164" s="200"/>
      <c r="C164" s="250"/>
      <c r="D164" s="200"/>
      <c r="E164" s="200"/>
      <c r="F164" s="250"/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  <c r="Q164" s="200"/>
      <c r="R164" s="200"/>
      <c r="S164" s="200"/>
      <c r="T164" s="200"/>
      <c r="U164" s="200"/>
      <c r="V164" s="200"/>
      <c r="W164" s="200"/>
      <c r="X164" s="250"/>
      <c r="Y164" s="200"/>
      <c r="Z164" s="200"/>
      <c r="AA164" s="200"/>
      <c r="AB164" s="200"/>
      <c r="AC164" s="200"/>
      <c r="AD164" s="200"/>
      <c r="AE164" s="200"/>
    </row>
    <row r="165" spans="2:31" ht="15.9" customHeight="1">
      <c r="B165" s="200"/>
      <c r="C165" s="250"/>
      <c r="D165" s="200"/>
      <c r="E165" s="200"/>
      <c r="F165" s="250"/>
      <c r="G165" s="200"/>
      <c r="H165" s="200"/>
      <c r="I165" s="200"/>
      <c r="J165" s="200"/>
      <c r="K165" s="200"/>
      <c r="L165" s="200"/>
      <c r="M165" s="200"/>
      <c r="N165" s="200"/>
      <c r="O165" s="200"/>
      <c r="P165" s="200"/>
      <c r="Q165" s="200"/>
      <c r="R165" s="200"/>
      <c r="S165" s="200"/>
      <c r="T165" s="200"/>
      <c r="U165" s="200"/>
      <c r="V165" s="200"/>
      <c r="W165" s="200"/>
      <c r="X165" s="250"/>
      <c r="Y165" s="200"/>
      <c r="Z165" s="200"/>
      <c r="AA165" s="200"/>
      <c r="AB165" s="200"/>
      <c r="AC165" s="200"/>
      <c r="AD165" s="200"/>
      <c r="AE165" s="200"/>
    </row>
    <row r="166" spans="2:31" ht="15.9" customHeight="1">
      <c r="B166" s="200"/>
      <c r="C166" s="250"/>
      <c r="D166" s="200"/>
      <c r="E166" s="200"/>
      <c r="F166" s="250"/>
      <c r="G166" s="200"/>
      <c r="H166" s="200"/>
      <c r="I166" s="200"/>
      <c r="J166" s="200"/>
      <c r="K166" s="200"/>
      <c r="L166" s="200"/>
      <c r="M166" s="200"/>
      <c r="N166" s="200"/>
      <c r="O166" s="200"/>
      <c r="P166" s="200"/>
      <c r="Q166" s="200"/>
      <c r="R166" s="200"/>
      <c r="S166" s="200"/>
      <c r="T166" s="200"/>
      <c r="U166" s="200"/>
      <c r="V166" s="200"/>
      <c r="W166" s="200"/>
      <c r="X166" s="250"/>
      <c r="Y166" s="200"/>
      <c r="Z166" s="200"/>
      <c r="AA166" s="200"/>
      <c r="AB166" s="200"/>
      <c r="AC166" s="200"/>
      <c r="AD166" s="200"/>
      <c r="AE166" s="200"/>
    </row>
    <row r="167" spans="2:31" ht="15.9" customHeight="1">
      <c r="B167" s="200"/>
      <c r="C167" s="250"/>
      <c r="D167" s="200"/>
      <c r="E167" s="200"/>
      <c r="F167" s="250"/>
      <c r="G167" s="200"/>
      <c r="H167" s="200"/>
      <c r="I167" s="200"/>
      <c r="J167" s="200"/>
      <c r="K167" s="200"/>
      <c r="L167" s="200"/>
      <c r="M167" s="200"/>
      <c r="N167" s="200"/>
      <c r="O167" s="200"/>
      <c r="P167" s="200"/>
      <c r="Q167" s="200"/>
      <c r="R167" s="200"/>
      <c r="S167" s="200"/>
      <c r="T167" s="200"/>
      <c r="U167" s="200"/>
      <c r="V167" s="200"/>
      <c r="W167" s="200"/>
      <c r="X167" s="250"/>
      <c r="Y167" s="200"/>
      <c r="Z167" s="200"/>
      <c r="AA167" s="200"/>
      <c r="AB167" s="200"/>
      <c r="AC167" s="200"/>
      <c r="AD167" s="200"/>
      <c r="AE167" s="200"/>
    </row>
    <row r="168" spans="2:31" ht="15.9" customHeight="1">
      <c r="B168" s="200"/>
      <c r="C168" s="250"/>
      <c r="D168" s="200"/>
      <c r="E168" s="200"/>
      <c r="F168" s="250"/>
      <c r="G168" s="200"/>
      <c r="H168" s="200"/>
      <c r="I168" s="200"/>
      <c r="J168" s="200"/>
      <c r="K168" s="200"/>
      <c r="L168" s="200"/>
      <c r="M168" s="200"/>
      <c r="N168" s="200"/>
      <c r="O168" s="200"/>
      <c r="P168" s="200"/>
      <c r="Q168" s="200"/>
      <c r="R168" s="200"/>
      <c r="S168" s="200"/>
      <c r="T168" s="200"/>
      <c r="U168" s="200"/>
      <c r="V168" s="200"/>
      <c r="W168" s="200"/>
      <c r="X168" s="250"/>
      <c r="Y168" s="200"/>
      <c r="Z168" s="200"/>
      <c r="AA168" s="200"/>
      <c r="AB168" s="200"/>
      <c r="AC168" s="200"/>
      <c r="AD168" s="200"/>
      <c r="AE168" s="200"/>
    </row>
    <row r="169" spans="2:31" ht="15.9" customHeight="1">
      <c r="B169" s="200"/>
      <c r="C169" s="250"/>
      <c r="D169" s="200"/>
      <c r="E169" s="200"/>
      <c r="F169" s="250"/>
      <c r="G169" s="200"/>
      <c r="H169" s="200"/>
      <c r="I169" s="200"/>
      <c r="J169" s="200"/>
      <c r="K169" s="200"/>
      <c r="L169" s="200"/>
      <c r="M169" s="200"/>
      <c r="N169" s="200"/>
      <c r="O169" s="200"/>
      <c r="P169" s="200"/>
      <c r="Q169" s="200"/>
      <c r="R169" s="200"/>
      <c r="S169" s="200"/>
      <c r="T169" s="200"/>
      <c r="U169" s="200"/>
      <c r="V169" s="200"/>
      <c r="W169" s="200"/>
      <c r="X169" s="250"/>
      <c r="Y169" s="200"/>
      <c r="Z169" s="200"/>
      <c r="AA169" s="200"/>
      <c r="AB169" s="200"/>
      <c r="AC169" s="200"/>
      <c r="AD169" s="200"/>
      <c r="AE169" s="200"/>
    </row>
    <row r="170" spans="2:31" ht="15.9" customHeight="1">
      <c r="B170" s="200"/>
      <c r="C170" s="250"/>
      <c r="D170" s="200"/>
      <c r="E170" s="200"/>
      <c r="F170" s="250"/>
      <c r="G170" s="200"/>
      <c r="H170" s="200"/>
      <c r="I170" s="200"/>
      <c r="J170" s="200"/>
      <c r="K170" s="200"/>
      <c r="L170" s="200"/>
      <c r="M170" s="200"/>
      <c r="N170" s="200"/>
      <c r="O170" s="200"/>
      <c r="P170" s="200"/>
      <c r="Q170" s="200"/>
      <c r="R170" s="200"/>
      <c r="S170" s="200"/>
      <c r="T170" s="200"/>
      <c r="U170" s="200"/>
      <c r="V170" s="200"/>
      <c r="W170" s="200"/>
      <c r="X170" s="250"/>
      <c r="Y170" s="200"/>
      <c r="Z170" s="200"/>
      <c r="AA170" s="200"/>
      <c r="AB170" s="200"/>
      <c r="AC170" s="200"/>
      <c r="AD170" s="200"/>
      <c r="AE170" s="200"/>
    </row>
    <row r="171" spans="2:31" ht="15.9" customHeight="1">
      <c r="B171" s="200"/>
      <c r="C171" s="250"/>
      <c r="D171" s="200"/>
      <c r="E171" s="200"/>
      <c r="F171" s="250"/>
      <c r="G171" s="200"/>
      <c r="H171" s="200"/>
      <c r="I171" s="200"/>
      <c r="J171" s="200"/>
      <c r="K171" s="200"/>
      <c r="L171" s="200"/>
      <c r="M171" s="200"/>
      <c r="N171" s="200"/>
      <c r="O171" s="200"/>
      <c r="P171" s="200"/>
      <c r="Q171" s="200"/>
      <c r="R171" s="200"/>
      <c r="S171" s="200"/>
      <c r="T171" s="200"/>
      <c r="U171" s="200"/>
      <c r="V171" s="200"/>
      <c r="W171" s="200"/>
      <c r="X171" s="250"/>
      <c r="Y171" s="200"/>
      <c r="Z171" s="200"/>
      <c r="AA171" s="200"/>
      <c r="AB171" s="200"/>
      <c r="AC171" s="200"/>
      <c r="AD171" s="200"/>
      <c r="AE171" s="200"/>
    </row>
    <row r="172" spans="2:31" ht="15.9" customHeight="1">
      <c r="B172" s="200"/>
      <c r="C172" s="250"/>
      <c r="D172" s="200"/>
      <c r="E172" s="200"/>
      <c r="F172" s="25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200"/>
      <c r="R172" s="200"/>
      <c r="S172" s="200"/>
      <c r="T172" s="200"/>
      <c r="U172" s="200"/>
      <c r="V172" s="200"/>
      <c r="W172" s="200"/>
      <c r="X172" s="250"/>
      <c r="Y172" s="200"/>
      <c r="Z172" s="200"/>
      <c r="AA172" s="200"/>
      <c r="AB172" s="200"/>
      <c r="AC172" s="200"/>
      <c r="AD172" s="200"/>
      <c r="AE172" s="200"/>
    </row>
    <row r="173" spans="2:31" ht="15.9" customHeight="1">
      <c r="B173" s="200"/>
      <c r="C173" s="250"/>
      <c r="D173" s="200"/>
      <c r="E173" s="200"/>
      <c r="F173" s="25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  <c r="T173" s="200"/>
      <c r="U173" s="200"/>
      <c r="V173" s="200"/>
      <c r="W173" s="200"/>
      <c r="X173" s="250"/>
      <c r="Y173" s="200"/>
      <c r="Z173" s="200"/>
      <c r="AA173" s="200"/>
      <c r="AB173" s="200"/>
      <c r="AC173" s="200"/>
      <c r="AD173" s="200"/>
      <c r="AE173" s="200"/>
    </row>
    <row r="174" spans="2:31" ht="15.9" customHeight="1">
      <c r="B174" s="200"/>
      <c r="C174" s="250"/>
      <c r="D174" s="200"/>
      <c r="E174" s="200"/>
      <c r="F174" s="250"/>
      <c r="G174" s="200"/>
      <c r="H174" s="200"/>
      <c r="I174" s="200"/>
      <c r="J174" s="200"/>
      <c r="K174" s="200"/>
      <c r="L174" s="200"/>
      <c r="M174" s="200"/>
      <c r="N174" s="200"/>
      <c r="O174" s="200"/>
      <c r="P174" s="200"/>
      <c r="Q174" s="200"/>
      <c r="R174" s="200"/>
      <c r="S174" s="200"/>
      <c r="T174" s="200"/>
      <c r="U174" s="200"/>
      <c r="V174" s="200"/>
      <c r="W174" s="200"/>
      <c r="X174" s="250"/>
      <c r="Y174" s="200"/>
      <c r="Z174" s="200"/>
      <c r="AA174" s="200"/>
      <c r="AB174" s="200"/>
      <c r="AC174" s="200"/>
      <c r="AD174" s="200"/>
      <c r="AE174" s="200"/>
    </row>
    <row r="175" spans="2:31" ht="15.9" customHeight="1">
      <c r="B175" s="200"/>
      <c r="C175" s="250"/>
      <c r="D175" s="200"/>
      <c r="E175" s="200"/>
      <c r="F175" s="250"/>
      <c r="G175" s="200"/>
      <c r="H175" s="200"/>
      <c r="I175" s="200"/>
      <c r="J175" s="200"/>
      <c r="K175" s="200"/>
      <c r="L175" s="200"/>
      <c r="M175" s="200"/>
      <c r="N175" s="200"/>
      <c r="O175" s="200"/>
      <c r="P175" s="200"/>
      <c r="Q175" s="200"/>
      <c r="R175" s="200"/>
      <c r="S175" s="200"/>
      <c r="T175" s="200"/>
      <c r="U175" s="200"/>
      <c r="V175" s="200"/>
      <c r="W175" s="200"/>
      <c r="X175" s="250"/>
      <c r="Y175" s="200"/>
      <c r="Z175" s="200"/>
      <c r="AA175" s="200"/>
      <c r="AB175" s="200"/>
      <c r="AC175" s="200"/>
      <c r="AD175" s="200"/>
      <c r="AE175" s="200"/>
    </row>
    <row r="176" spans="2:31" ht="15.9" customHeight="1">
      <c r="B176" s="200"/>
      <c r="C176" s="250"/>
      <c r="D176" s="200"/>
      <c r="E176" s="200"/>
      <c r="F176" s="250"/>
      <c r="G176" s="200"/>
      <c r="H176" s="200"/>
      <c r="I176" s="200"/>
      <c r="J176" s="200"/>
      <c r="K176" s="200"/>
      <c r="L176" s="200"/>
      <c r="M176" s="200"/>
      <c r="N176" s="200"/>
      <c r="O176" s="200"/>
      <c r="P176" s="200"/>
      <c r="Q176" s="200"/>
      <c r="R176" s="200"/>
      <c r="S176" s="200"/>
      <c r="T176" s="200"/>
      <c r="U176" s="200"/>
      <c r="V176" s="200"/>
      <c r="W176" s="200"/>
      <c r="X176" s="250"/>
      <c r="Y176" s="200"/>
      <c r="Z176" s="200"/>
      <c r="AA176" s="200"/>
      <c r="AB176" s="200"/>
      <c r="AC176" s="200"/>
      <c r="AD176" s="200"/>
      <c r="AE176" s="200"/>
    </row>
    <row r="177" spans="2:31" ht="15.9" customHeight="1">
      <c r="B177" s="200"/>
      <c r="C177" s="250"/>
      <c r="D177" s="200"/>
      <c r="E177" s="200"/>
      <c r="F177" s="250"/>
      <c r="G177" s="200"/>
      <c r="H177" s="200"/>
      <c r="I177" s="200"/>
      <c r="J177" s="200"/>
      <c r="K177" s="200"/>
      <c r="L177" s="200"/>
      <c r="M177" s="200"/>
      <c r="N177" s="200"/>
      <c r="O177" s="200"/>
      <c r="P177" s="200"/>
      <c r="Q177" s="200"/>
      <c r="R177" s="200"/>
      <c r="S177" s="200"/>
      <c r="T177" s="200"/>
      <c r="U177" s="200"/>
      <c r="V177" s="200"/>
      <c r="W177" s="200"/>
      <c r="X177" s="250"/>
      <c r="Y177" s="200"/>
      <c r="Z177" s="200"/>
      <c r="AA177" s="200"/>
      <c r="AB177" s="200"/>
      <c r="AC177" s="200"/>
      <c r="AD177" s="200"/>
      <c r="AE177" s="200"/>
    </row>
    <row r="178" spans="2:31" ht="15.9" customHeight="1">
      <c r="B178" s="200"/>
      <c r="C178" s="250"/>
      <c r="D178" s="200"/>
      <c r="E178" s="200"/>
      <c r="F178" s="250"/>
      <c r="G178" s="200"/>
      <c r="H178" s="200"/>
      <c r="I178" s="200"/>
      <c r="J178" s="200"/>
      <c r="K178" s="200"/>
      <c r="L178" s="200"/>
      <c r="M178" s="200"/>
      <c r="N178" s="200"/>
      <c r="O178" s="200"/>
      <c r="P178" s="200"/>
      <c r="Q178" s="200"/>
      <c r="R178" s="200"/>
      <c r="S178" s="200"/>
      <c r="T178" s="200"/>
      <c r="U178" s="200"/>
      <c r="V178" s="200"/>
      <c r="W178" s="200"/>
      <c r="X178" s="250"/>
      <c r="Y178" s="200"/>
      <c r="Z178" s="200"/>
      <c r="AA178" s="200"/>
      <c r="AB178" s="200"/>
      <c r="AC178" s="200"/>
      <c r="AD178" s="200"/>
      <c r="AE178" s="200"/>
    </row>
    <row r="179" spans="2:31" ht="15.9" customHeight="1">
      <c r="B179" s="200"/>
      <c r="C179" s="250"/>
      <c r="D179" s="200"/>
      <c r="E179" s="200"/>
      <c r="F179" s="250"/>
      <c r="G179" s="200"/>
      <c r="H179" s="200"/>
      <c r="I179" s="200"/>
      <c r="J179" s="200"/>
      <c r="K179" s="200"/>
      <c r="L179" s="200"/>
      <c r="M179" s="200"/>
      <c r="N179" s="200"/>
      <c r="O179" s="200"/>
      <c r="P179" s="200"/>
      <c r="Q179" s="200"/>
      <c r="R179" s="200"/>
      <c r="S179" s="200"/>
      <c r="T179" s="200"/>
      <c r="U179" s="200"/>
      <c r="V179" s="200"/>
      <c r="W179" s="200"/>
      <c r="X179" s="250"/>
      <c r="Y179" s="200"/>
      <c r="Z179" s="200"/>
      <c r="AA179" s="200"/>
      <c r="AB179" s="200"/>
      <c r="AC179" s="200"/>
      <c r="AD179" s="200"/>
      <c r="AE179" s="200"/>
    </row>
    <row r="180" spans="2:31" ht="15.9" customHeight="1">
      <c r="B180" s="200"/>
      <c r="C180" s="250"/>
      <c r="D180" s="200"/>
      <c r="E180" s="200"/>
      <c r="F180" s="250"/>
      <c r="G180" s="200"/>
      <c r="H180" s="200"/>
      <c r="I180" s="200"/>
      <c r="J180" s="200"/>
      <c r="K180" s="200"/>
      <c r="L180" s="200"/>
      <c r="M180" s="200"/>
      <c r="N180" s="200"/>
      <c r="O180" s="200"/>
      <c r="P180" s="200"/>
      <c r="Q180" s="200"/>
      <c r="R180" s="200"/>
      <c r="S180" s="200"/>
      <c r="T180" s="200"/>
      <c r="U180" s="200"/>
      <c r="V180" s="200"/>
      <c r="W180" s="200"/>
      <c r="X180" s="250"/>
      <c r="Y180" s="200"/>
      <c r="Z180" s="200"/>
      <c r="AA180" s="200"/>
      <c r="AB180" s="200"/>
      <c r="AC180" s="200"/>
      <c r="AD180" s="200"/>
      <c r="AE180" s="200"/>
    </row>
    <row r="181" spans="2:31" ht="15.9" customHeight="1">
      <c r="B181" s="200"/>
      <c r="C181" s="250"/>
      <c r="D181" s="200"/>
      <c r="E181" s="200"/>
      <c r="F181" s="250"/>
      <c r="G181" s="200"/>
      <c r="H181" s="200"/>
      <c r="I181" s="200"/>
      <c r="J181" s="200"/>
      <c r="K181" s="200"/>
      <c r="L181" s="200"/>
      <c r="M181" s="200"/>
      <c r="N181" s="200"/>
      <c r="O181" s="200"/>
      <c r="P181" s="200"/>
      <c r="Q181" s="200"/>
      <c r="R181" s="200"/>
      <c r="S181" s="200"/>
      <c r="T181" s="200"/>
      <c r="U181" s="200"/>
      <c r="V181" s="200"/>
      <c r="W181" s="200"/>
      <c r="X181" s="250"/>
      <c r="Y181" s="200"/>
      <c r="Z181" s="200"/>
      <c r="AA181" s="200"/>
      <c r="AB181" s="200"/>
      <c r="AC181" s="200"/>
      <c r="AD181" s="200"/>
      <c r="AE181" s="200"/>
    </row>
    <row r="182" spans="2:31" ht="15.9" customHeight="1">
      <c r="B182" s="200"/>
      <c r="C182" s="250"/>
      <c r="D182" s="200"/>
      <c r="E182" s="200"/>
      <c r="F182" s="250"/>
      <c r="G182" s="200"/>
      <c r="H182" s="200"/>
      <c r="I182" s="200"/>
      <c r="J182" s="200"/>
      <c r="K182" s="200"/>
      <c r="L182" s="200"/>
      <c r="M182" s="200"/>
      <c r="N182" s="200"/>
      <c r="O182" s="200"/>
      <c r="P182" s="200"/>
      <c r="Q182" s="200"/>
      <c r="R182" s="200"/>
      <c r="S182" s="200"/>
      <c r="T182" s="200"/>
      <c r="U182" s="200"/>
      <c r="V182" s="200"/>
      <c r="W182" s="200"/>
      <c r="X182" s="250"/>
      <c r="Y182" s="200"/>
      <c r="Z182" s="200"/>
      <c r="AA182" s="200"/>
      <c r="AB182" s="200"/>
      <c r="AC182" s="200"/>
      <c r="AD182" s="200"/>
      <c r="AE182" s="200"/>
    </row>
    <row r="183" spans="2:31" ht="15.9" customHeight="1">
      <c r="B183" s="200"/>
      <c r="C183" s="250"/>
      <c r="D183" s="200"/>
      <c r="E183" s="200"/>
      <c r="F183" s="250"/>
      <c r="G183" s="200"/>
      <c r="H183" s="200"/>
      <c r="I183" s="200"/>
      <c r="J183" s="200"/>
      <c r="K183" s="200"/>
      <c r="L183" s="200"/>
      <c r="M183" s="200"/>
      <c r="N183" s="200"/>
      <c r="O183" s="200"/>
      <c r="P183" s="200"/>
      <c r="Q183" s="200"/>
      <c r="R183" s="200"/>
      <c r="S183" s="200"/>
      <c r="T183" s="200"/>
      <c r="U183" s="200"/>
      <c r="V183" s="200"/>
      <c r="W183" s="200"/>
      <c r="X183" s="250"/>
      <c r="Y183" s="200"/>
      <c r="Z183" s="200"/>
      <c r="AA183" s="200"/>
      <c r="AB183" s="200"/>
      <c r="AC183" s="200"/>
      <c r="AD183" s="200"/>
      <c r="AE183" s="200"/>
    </row>
    <row r="184" spans="2:31" ht="15.9" customHeight="1">
      <c r="B184" s="200"/>
      <c r="C184" s="250"/>
      <c r="D184" s="200"/>
      <c r="E184" s="200"/>
      <c r="F184" s="250"/>
      <c r="G184" s="200"/>
      <c r="H184" s="200"/>
      <c r="I184" s="200"/>
      <c r="J184" s="200"/>
      <c r="K184" s="200"/>
      <c r="L184" s="200"/>
      <c r="M184" s="200"/>
      <c r="N184" s="200"/>
      <c r="O184" s="200"/>
      <c r="P184" s="200"/>
      <c r="Q184" s="200"/>
      <c r="R184" s="200"/>
      <c r="S184" s="200"/>
      <c r="T184" s="200"/>
      <c r="U184" s="200"/>
      <c r="V184" s="200"/>
      <c r="W184" s="200"/>
      <c r="X184" s="250"/>
      <c r="Y184" s="200"/>
      <c r="Z184" s="200"/>
      <c r="AA184" s="200"/>
      <c r="AB184" s="200"/>
      <c r="AC184" s="200"/>
      <c r="AD184" s="200"/>
      <c r="AE184" s="200"/>
    </row>
    <row r="185" spans="2:31" ht="15.9" customHeight="1">
      <c r="B185" s="200"/>
      <c r="C185" s="250"/>
      <c r="D185" s="200"/>
      <c r="E185" s="200"/>
      <c r="F185" s="250"/>
      <c r="G185" s="200"/>
      <c r="H185" s="200"/>
      <c r="I185" s="200"/>
      <c r="J185" s="200"/>
      <c r="K185" s="200"/>
      <c r="L185" s="200"/>
      <c r="M185" s="200"/>
      <c r="N185" s="200"/>
      <c r="O185" s="200"/>
      <c r="P185" s="200"/>
      <c r="Q185" s="200"/>
      <c r="R185" s="200"/>
      <c r="S185" s="200"/>
      <c r="T185" s="200"/>
      <c r="U185" s="200"/>
      <c r="V185" s="200"/>
      <c r="W185" s="200"/>
      <c r="X185" s="250"/>
      <c r="Y185" s="200"/>
      <c r="Z185" s="200"/>
      <c r="AA185" s="200"/>
      <c r="AB185" s="200"/>
      <c r="AC185" s="200"/>
      <c r="AD185" s="200"/>
      <c r="AE185" s="200"/>
    </row>
    <row r="186" spans="2:31" ht="15.9" customHeight="1">
      <c r="B186" s="200"/>
      <c r="C186" s="250"/>
      <c r="D186" s="200"/>
      <c r="E186" s="200"/>
      <c r="F186" s="250"/>
      <c r="G186" s="200"/>
      <c r="H186" s="200"/>
      <c r="I186" s="200"/>
      <c r="J186" s="200"/>
      <c r="K186" s="200"/>
      <c r="L186" s="200"/>
      <c r="M186" s="200"/>
      <c r="N186" s="200"/>
      <c r="O186" s="200"/>
      <c r="P186" s="200"/>
      <c r="Q186" s="200"/>
      <c r="R186" s="200"/>
      <c r="S186" s="200"/>
      <c r="T186" s="200"/>
      <c r="U186" s="200"/>
      <c r="V186" s="200"/>
      <c r="W186" s="200"/>
      <c r="X186" s="250"/>
      <c r="Y186" s="200"/>
      <c r="Z186" s="200"/>
      <c r="AA186" s="200"/>
      <c r="AB186" s="200"/>
      <c r="AC186" s="200"/>
      <c r="AD186" s="200"/>
      <c r="AE186" s="200"/>
    </row>
    <row r="187" spans="2:31" ht="15.9" customHeight="1">
      <c r="B187" s="200"/>
      <c r="C187" s="250"/>
      <c r="D187" s="200"/>
      <c r="E187" s="200"/>
      <c r="F187" s="250"/>
      <c r="G187" s="200"/>
      <c r="H187" s="200"/>
      <c r="I187" s="200"/>
      <c r="J187" s="200"/>
      <c r="K187" s="200"/>
      <c r="L187" s="200"/>
      <c r="M187" s="200"/>
      <c r="N187" s="200"/>
      <c r="O187" s="200"/>
      <c r="P187" s="200"/>
      <c r="Q187" s="200"/>
      <c r="R187" s="200"/>
      <c r="S187" s="200"/>
      <c r="T187" s="200"/>
      <c r="U187" s="200"/>
      <c r="V187" s="200"/>
      <c r="W187" s="200"/>
      <c r="X187" s="250"/>
      <c r="Y187" s="200"/>
      <c r="Z187" s="200"/>
      <c r="AA187" s="200"/>
      <c r="AB187" s="200"/>
      <c r="AC187" s="200"/>
      <c r="AD187" s="200"/>
      <c r="AE187" s="200"/>
    </row>
    <row r="188" spans="2:31" ht="15.9" customHeight="1">
      <c r="B188" s="200"/>
      <c r="C188" s="250"/>
      <c r="D188" s="200"/>
      <c r="E188" s="200"/>
      <c r="F188" s="250"/>
      <c r="G188" s="200"/>
      <c r="H188" s="200"/>
      <c r="I188" s="200"/>
      <c r="J188" s="200"/>
      <c r="K188" s="200"/>
      <c r="L188" s="200"/>
      <c r="M188" s="200"/>
      <c r="N188" s="200"/>
      <c r="O188" s="200"/>
      <c r="P188" s="200"/>
      <c r="Q188" s="200"/>
      <c r="R188" s="200"/>
      <c r="S188" s="200"/>
      <c r="T188" s="200"/>
      <c r="U188" s="200"/>
      <c r="V188" s="200"/>
      <c r="W188" s="200"/>
      <c r="X188" s="250"/>
      <c r="Y188" s="200"/>
      <c r="Z188" s="200"/>
      <c r="AA188" s="200"/>
      <c r="AB188" s="200"/>
      <c r="AC188" s="200"/>
      <c r="AD188" s="200"/>
      <c r="AE188" s="200"/>
    </row>
    <row r="189" spans="2:31" ht="15.9" customHeight="1">
      <c r="B189" s="200"/>
      <c r="C189" s="250"/>
      <c r="D189" s="200"/>
      <c r="E189" s="200"/>
      <c r="F189" s="250"/>
      <c r="G189" s="200"/>
      <c r="H189" s="200"/>
      <c r="I189" s="200"/>
      <c r="J189" s="200"/>
      <c r="K189" s="200"/>
      <c r="L189" s="200"/>
      <c r="M189" s="200"/>
      <c r="N189" s="200"/>
      <c r="O189" s="200"/>
      <c r="P189" s="200"/>
      <c r="Q189" s="200"/>
      <c r="R189" s="200"/>
      <c r="S189" s="200"/>
      <c r="T189" s="200"/>
      <c r="U189" s="200"/>
      <c r="V189" s="200"/>
      <c r="W189" s="200"/>
      <c r="X189" s="250"/>
      <c r="Y189" s="200"/>
      <c r="Z189" s="200"/>
      <c r="AA189" s="200"/>
      <c r="AB189" s="200"/>
      <c r="AC189" s="200"/>
      <c r="AD189" s="200"/>
      <c r="AE189" s="200"/>
    </row>
    <row r="190" spans="2:31" ht="15.9" customHeight="1">
      <c r="B190" s="200"/>
      <c r="C190" s="250"/>
      <c r="D190" s="200"/>
      <c r="E190" s="200"/>
      <c r="F190" s="250"/>
      <c r="G190" s="200"/>
      <c r="H190" s="200"/>
      <c r="I190" s="200"/>
      <c r="J190" s="200"/>
      <c r="K190" s="200"/>
      <c r="L190" s="200"/>
      <c r="M190" s="200"/>
      <c r="N190" s="200"/>
      <c r="O190" s="200"/>
      <c r="P190" s="200"/>
      <c r="Q190" s="200"/>
      <c r="R190" s="200"/>
      <c r="S190" s="200"/>
      <c r="T190" s="200"/>
      <c r="U190" s="200"/>
      <c r="V190" s="200"/>
      <c r="W190" s="200"/>
      <c r="X190" s="250"/>
      <c r="Y190" s="200"/>
      <c r="Z190" s="200"/>
      <c r="AA190" s="200"/>
      <c r="AB190" s="200"/>
      <c r="AC190" s="200"/>
      <c r="AD190" s="200"/>
      <c r="AE190" s="200"/>
    </row>
    <row r="191" spans="2:31" ht="15.9" customHeight="1">
      <c r="B191" s="200"/>
      <c r="C191" s="250"/>
      <c r="D191" s="200"/>
      <c r="E191" s="200"/>
      <c r="F191" s="250"/>
      <c r="G191" s="200"/>
      <c r="H191" s="200"/>
      <c r="I191" s="200"/>
      <c r="J191" s="200"/>
      <c r="K191" s="200"/>
      <c r="L191" s="200"/>
      <c r="M191" s="200"/>
      <c r="N191" s="200"/>
      <c r="O191" s="200"/>
      <c r="P191" s="200"/>
      <c r="Q191" s="200"/>
      <c r="R191" s="200"/>
      <c r="S191" s="200"/>
      <c r="T191" s="200"/>
      <c r="U191" s="200"/>
      <c r="V191" s="200"/>
      <c r="W191" s="200"/>
      <c r="X191" s="250"/>
      <c r="Y191" s="200"/>
      <c r="Z191" s="200"/>
      <c r="AA191" s="200"/>
      <c r="AB191" s="200"/>
      <c r="AC191" s="200"/>
      <c r="AD191" s="200"/>
      <c r="AE191" s="200"/>
    </row>
    <row r="192" spans="2:31" ht="15.9" customHeight="1">
      <c r="B192" s="200"/>
      <c r="C192" s="250"/>
      <c r="D192" s="200"/>
      <c r="E192" s="200"/>
      <c r="F192" s="250"/>
      <c r="G192" s="200"/>
      <c r="H192" s="200"/>
      <c r="I192" s="200"/>
      <c r="J192" s="200"/>
      <c r="K192" s="200"/>
      <c r="L192" s="200"/>
      <c r="M192" s="200"/>
      <c r="N192" s="200"/>
      <c r="O192" s="200"/>
      <c r="P192" s="200"/>
      <c r="Q192" s="200"/>
      <c r="R192" s="200"/>
      <c r="S192" s="200"/>
      <c r="T192" s="200"/>
      <c r="U192" s="200"/>
      <c r="V192" s="200"/>
      <c r="W192" s="200"/>
      <c r="X192" s="250"/>
      <c r="Y192" s="200"/>
      <c r="Z192" s="200"/>
      <c r="AA192" s="200"/>
      <c r="AB192" s="200"/>
      <c r="AC192" s="200"/>
      <c r="AD192" s="200"/>
      <c r="AE192" s="200"/>
    </row>
    <row r="193" spans="2:31" ht="15.9" customHeight="1">
      <c r="B193" s="200"/>
      <c r="C193" s="250"/>
      <c r="D193" s="200"/>
      <c r="E193" s="200"/>
      <c r="F193" s="250"/>
      <c r="G193" s="200"/>
      <c r="H193" s="200"/>
      <c r="I193" s="200"/>
      <c r="J193" s="200"/>
      <c r="K193" s="200"/>
      <c r="L193" s="200"/>
      <c r="M193" s="200"/>
      <c r="N193" s="200"/>
      <c r="O193" s="200"/>
      <c r="P193" s="200"/>
      <c r="Q193" s="200"/>
      <c r="R193" s="200"/>
      <c r="S193" s="200"/>
      <c r="T193" s="200"/>
      <c r="U193" s="200"/>
      <c r="V193" s="200"/>
      <c r="W193" s="200"/>
      <c r="X193" s="250"/>
      <c r="Y193" s="200"/>
      <c r="Z193" s="200"/>
      <c r="AA193" s="200"/>
      <c r="AB193" s="200"/>
      <c r="AC193" s="200"/>
      <c r="AD193" s="200"/>
      <c r="AE193" s="200"/>
    </row>
    <row r="194" spans="2:31" ht="15.9" customHeight="1">
      <c r="B194" s="200"/>
      <c r="C194" s="250"/>
      <c r="D194" s="200"/>
      <c r="E194" s="200"/>
      <c r="F194" s="250"/>
      <c r="G194" s="200"/>
      <c r="H194" s="200"/>
      <c r="I194" s="200"/>
      <c r="J194" s="200"/>
      <c r="K194" s="200"/>
      <c r="L194" s="200"/>
      <c r="M194" s="200"/>
      <c r="N194" s="200"/>
      <c r="O194" s="200"/>
      <c r="P194" s="200"/>
      <c r="Q194" s="200"/>
      <c r="R194" s="200"/>
      <c r="S194" s="200"/>
      <c r="T194" s="200"/>
      <c r="U194" s="200"/>
      <c r="V194" s="200"/>
      <c r="W194" s="200"/>
      <c r="X194" s="250"/>
      <c r="Y194" s="200"/>
      <c r="Z194" s="200"/>
      <c r="AA194" s="200"/>
      <c r="AB194" s="200"/>
      <c r="AC194" s="200"/>
      <c r="AD194" s="200"/>
      <c r="AE194" s="200"/>
    </row>
    <row r="195" spans="2:31" ht="15.9" customHeight="1">
      <c r="B195" s="200"/>
      <c r="C195" s="250"/>
      <c r="D195" s="200"/>
      <c r="E195" s="200"/>
      <c r="F195" s="250"/>
      <c r="G195" s="200"/>
      <c r="H195" s="200"/>
      <c r="I195" s="200"/>
      <c r="J195" s="200"/>
      <c r="K195" s="200"/>
      <c r="L195" s="200"/>
      <c r="M195" s="200"/>
      <c r="N195" s="200"/>
      <c r="O195" s="200"/>
      <c r="P195" s="200"/>
      <c r="Q195" s="200"/>
      <c r="R195" s="200"/>
      <c r="S195" s="200"/>
      <c r="T195" s="200"/>
      <c r="U195" s="200"/>
      <c r="V195" s="200"/>
      <c r="W195" s="200"/>
      <c r="X195" s="250"/>
      <c r="Y195" s="200"/>
      <c r="Z195" s="200"/>
      <c r="AA195" s="200"/>
      <c r="AB195" s="200"/>
      <c r="AC195" s="200"/>
      <c r="AD195" s="200"/>
      <c r="AE195" s="200"/>
    </row>
    <row r="196" spans="2:31" ht="15.9" customHeight="1">
      <c r="B196" s="200"/>
      <c r="C196" s="250"/>
      <c r="D196" s="200"/>
      <c r="E196" s="200"/>
      <c r="F196" s="250"/>
      <c r="G196" s="200"/>
      <c r="H196" s="200"/>
      <c r="I196" s="200"/>
      <c r="J196" s="200"/>
      <c r="K196" s="200"/>
      <c r="L196" s="200"/>
      <c r="M196" s="200"/>
      <c r="N196" s="200"/>
      <c r="O196" s="200"/>
      <c r="P196" s="200"/>
      <c r="Q196" s="200"/>
      <c r="R196" s="200"/>
      <c r="S196" s="200"/>
      <c r="T196" s="200"/>
      <c r="U196" s="200"/>
      <c r="V196" s="200"/>
      <c r="W196" s="200"/>
      <c r="X196" s="250"/>
      <c r="Y196" s="200"/>
      <c r="Z196" s="200"/>
      <c r="AA196" s="200"/>
      <c r="AB196" s="200"/>
      <c r="AC196" s="200"/>
      <c r="AD196" s="200"/>
      <c r="AE196" s="200"/>
    </row>
    <row r="197" spans="2:31" ht="15.9" customHeight="1">
      <c r="B197" s="200"/>
      <c r="C197" s="250"/>
      <c r="D197" s="200"/>
      <c r="E197" s="200"/>
      <c r="F197" s="250"/>
      <c r="G197" s="200"/>
      <c r="H197" s="200"/>
      <c r="I197" s="200"/>
      <c r="J197" s="200"/>
      <c r="K197" s="200"/>
      <c r="L197" s="200"/>
      <c r="M197" s="200"/>
      <c r="N197" s="200"/>
      <c r="O197" s="200"/>
      <c r="P197" s="200"/>
      <c r="Q197" s="200"/>
      <c r="R197" s="200"/>
      <c r="S197" s="200"/>
      <c r="T197" s="200"/>
      <c r="U197" s="200"/>
      <c r="V197" s="200"/>
      <c r="W197" s="200"/>
      <c r="X197" s="250"/>
      <c r="Y197" s="200"/>
      <c r="Z197" s="200"/>
      <c r="AA197" s="200"/>
      <c r="AB197" s="200"/>
      <c r="AC197" s="200"/>
      <c r="AD197" s="200"/>
      <c r="AE197" s="200"/>
    </row>
    <row r="198" spans="2:31" ht="15.9" customHeight="1">
      <c r="B198" s="200"/>
      <c r="C198" s="250"/>
      <c r="D198" s="200"/>
      <c r="E198" s="200"/>
      <c r="F198" s="250"/>
      <c r="G198" s="200"/>
      <c r="H198" s="200"/>
      <c r="I198" s="200"/>
      <c r="J198" s="200"/>
      <c r="K198" s="200"/>
      <c r="L198" s="200"/>
      <c r="M198" s="200"/>
      <c r="N198" s="200"/>
      <c r="O198" s="200"/>
      <c r="P198" s="200"/>
      <c r="Q198" s="200"/>
      <c r="R198" s="200"/>
      <c r="S198" s="200"/>
      <c r="T198" s="200"/>
      <c r="U198" s="200"/>
      <c r="V198" s="200"/>
      <c r="W198" s="200"/>
      <c r="X198" s="250"/>
      <c r="Y198" s="200"/>
      <c r="Z198" s="200"/>
      <c r="AA198" s="200"/>
      <c r="AB198" s="200"/>
      <c r="AC198" s="200"/>
      <c r="AD198" s="200"/>
      <c r="AE198" s="200"/>
    </row>
    <row r="199" spans="2:31" ht="15.9" customHeight="1">
      <c r="B199" s="200"/>
      <c r="C199" s="250"/>
      <c r="D199" s="200"/>
      <c r="E199" s="200"/>
      <c r="F199" s="250"/>
      <c r="G199" s="200"/>
      <c r="H199" s="200"/>
      <c r="I199" s="200"/>
      <c r="J199" s="200"/>
      <c r="K199" s="200"/>
      <c r="L199" s="200"/>
      <c r="M199" s="200"/>
      <c r="N199" s="200"/>
      <c r="O199" s="200"/>
      <c r="P199" s="200"/>
      <c r="Q199" s="200"/>
      <c r="R199" s="200"/>
      <c r="S199" s="200"/>
      <c r="T199" s="200"/>
      <c r="U199" s="200"/>
      <c r="V199" s="200"/>
      <c r="W199" s="200"/>
      <c r="X199" s="250"/>
      <c r="Y199" s="200"/>
      <c r="Z199" s="200"/>
      <c r="AA199" s="200"/>
      <c r="AB199" s="200"/>
      <c r="AC199" s="200"/>
      <c r="AD199" s="200"/>
      <c r="AE199" s="200"/>
    </row>
    <row r="200" spans="2:31" ht="15.9" customHeight="1">
      <c r="B200" s="200"/>
      <c r="C200" s="250"/>
      <c r="D200" s="200"/>
      <c r="E200" s="200"/>
      <c r="F200" s="250"/>
      <c r="G200" s="200"/>
      <c r="H200" s="200"/>
      <c r="I200" s="200"/>
      <c r="J200" s="200"/>
      <c r="K200" s="200"/>
      <c r="L200" s="200"/>
      <c r="M200" s="200"/>
      <c r="N200" s="200"/>
      <c r="O200" s="200"/>
      <c r="P200" s="200"/>
      <c r="Q200" s="200"/>
      <c r="R200" s="200"/>
      <c r="S200" s="200"/>
      <c r="T200" s="200"/>
      <c r="U200" s="200"/>
      <c r="V200" s="200"/>
      <c r="W200" s="200"/>
      <c r="X200" s="250"/>
      <c r="Y200" s="200"/>
      <c r="Z200" s="200"/>
      <c r="AA200" s="200"/>
      <c r="AB200" s="200"/>
      <c r="AC200" s="200"/>
      <c r="AD200" s="200"/>
      <c r="AE200" s="200"/>
    </row>
    <row r="201" spans="2:31" ht="15.9" customHeight="1">
      <c r="B201" s="200"/>
      <c r="C201" s="250"/>
      <c r="D201" s="200"/>
      <c r="E201" s="200"/>
      <c r="F201" s="250"/>
      <c r="G201" s="200"/>
      <c r="H201" s="200"/>
      <c r="I201" s="200"/>
      <c r="J201" s="200"/>
      <c r="K201" s="200"/>
      <c r="L201" s="200"/>
      <c r="M201" s="200"/>
      <c r="N201" s="200"/>
      <c r="O201" s="200"/>
      <c r="P201" s="200"/>
      <c r="Q201" s="200"/>
      <c r="R201" s="200"/>
      <c r="S201" s="200"/>
      <c r="T201" s="200"/>
      <c r="U201" s="200"/>
      <c r="V201" s="200"/>
      <c r="W201" s="200"/>
      <c r="X201" s="250"/>
      <c r="Y201" s="200"/>
      <c r="Z201" s="200"/>
      <c r="AA201" s="200"/>
      <c r="AB201" s="200"/>
      <c r="AC201" s="200"/>
      <c r="AD201" s="200"/>
      <c r="AE201" s="200"/>
    </row>
    <row r="202" spans="2:31" ht="15.9" customHeight="1">
      <c r="B202" s="200"/>
      <c r="C202" s="250"/>
      <c r="D202" s="200"/>
      <c r="E202" s="200"/>
      <c r="F202" s="250"/>
      <c r="G202" s="200"/>
      <c r="H202" s="200"/>
      <c r="I202" s="200"/>
      <c r="J202" s="200"/>
      <c r="K202" s="200"/>
      <c r="L202" s="200"/>
      <c r="M202" s="200"/>
      <c r="N202" s="200"/>
      <c r="O202" s="200"/>
      <c r="P202" s="200"/>
      <c r="Q202" s="200"/>
      <c r="R202" s="200"/>
      <c r="S202" s="200"/>
      <c r="T202" s="200"/>
      <c r="U202" s="200"/>
      <c r="V202" s="200"/>
      <c r="W202" s="200"/>
      <c r="X202" s="250"/>
      <c r="Y202" s="200"/>
      <c r="Z202" s="200"/>
      <c r="AA202" s="200"/>
      <c r="AB202" s="200"/>
      <c r="AC202" s="200"/>
      <c r="AD202" s="200"/>
      <c r="AE202" s="200"/>
    </row>
    <row r="203" spans="2:31" ht="15.9" customHeight="1">
      <c r="B203" s="200"/>
      <c r="C203" s="250"/>
      <c r="D203" s="200"/>
      <c r="E203" s="200"/>
      <c r="F203" s="250"/>
      <c r="G203" s="200"/>
      <c r="H203" s="200"/>
      <c r="I203" s="200"/>
      <c r="J203" s="200"/>
      <c r="K203" s="200"/>
      <c r="L203" s="200"/>
      <c r="M203" s="200"/>
      <c r="N203" s="200"/>
      <c r="O203" s="200"/>
      <c r="P203" s="200"/>
      <c r="Q203" s="200"/>
      <c r="R203" s="200"/>
      <c r="S203" s="200"/>
      <c r="T203" s="200"/>
      <c r="U203" s="200"/>
      <c r="V203" s="200"/>
      <c r="W203" s="200"/>
      <c r="X203" s="250"/>
      <c r="Y203" s="200"/>
      <c r="Z203" s="200"/>
      <c r="AA203" s="200"/>
      <c r="AB203" s="200"/>
      <c r="AC203" s="200"/>
      <c r="AD203" s="200"/>
      <c r="AE203" s="200"/>
    </row>
    <row r="204" spans="2:31" ht="15.9" customHeight="1">
      <c r="B204" s="200"/>
      <c r="C204" s="250"/>
      <c r="D204" s="200"/>
      <c r="E204" s="200"/>
      <c r="F204" s="250"/>
      <c r="G204" s="200"/>
      <c r="H204" s="200"/>
      <c r="I204" s="200"/>
      <c r="J204" s="200"/>
      <c r="K204" s="200"/>
      <c r="L204" s="200"/>
      <c r="M204" s="200"/>
      <c r="N204" s="200"/>
      <c r="O204" s="200"/>
      <c r="P204" s="200"/>
      <c r="Q204" s="200"/>
      <c r="R204" s="200"/>
      <c r="S204" s="200"/>
      <c r="T204" s="200"/>
      <c r="U204" s="200"/>
      <c r="V204" s="200"/>
      <c r="W204" s="200"/>
      <c r="X204" s="250"/>
      <c r="Y204" s="200"/>
      <c r="Z204" s="200"/>
      <c r="AA204" s="200"/>
      <c r="AB204" s="200"/>
      <c r="AC204" s="200"/>
      <c r="AD204" s="200"/>
      <c r="AE204" s="200"/>
    </row>
    <row r="205" spans="2:31" ht="15.9" customHeight="1">
      <c r="B205" s="200"/>
      <c r="C205" s="250"/>
      <c r="D205" s="200"/>
      <c r="E205" s="200"/>
      <c r="F205" s="250"/>
      <c r="G205" s="200"/>
      <c r="H205" s="200"/>
      <c r="I205" s="200"/>
      <c r="J205" s="200"/>
      <c r="K205" s="200"/>
      <c r="L205" s="200"/>
      <c r="M205" s="200"/>
      <c r="N205" s="200"/>
      <c r="O205" s="200"/>
      <c r="P205" s="200"/>
      <c r="Q205" s="200"/>
      <c r="R205" s="200"/>
      <c r="S205" s="200"/>
      <c r="T205" s="200"/>
      <c r="U205" s="200"/>
      <c r="V205" s="200"/>
      <c r="W205" s="200"/>
      <c r="X205" s="250"/>
      <c r="Y205" s="200"/>
      <c r="Z205" s="200"/>
      <c r="AA205" s="200"/>
      <c r="AB205" s="200"/>
      <c r="AC205" s="200"/>
      <c r="AD205" s="200"/>
      <c r="AE205" s="200"/>
    </row>
    <row r="206" spans="2:31" ht="15.9" customHeight="1">
      <c r="B206" s="200"/>
      <c r="C206" s="250"/>
      <c r="D206" s="200"/>
      <c r="E206" s="200"/>
      <c r="F206" s="250"/>
      <c r="G206" s="200"/>
      <c r="H206" s="200"/>
      <c r="I206" s="200"/>
      <c r="J206" s="200"/>
      <c r="K206" s="200"/>
      <c r="L206" s="200"/>
      <c r="M206" s="200"/>
      <c r="N206" s="200"/>
      <c r="O206" s="200"/>
      <c r="P206" s="200"/>
      <c r="Q206" s="200"/>
      <c r="R206" s="200"/>
      <c r="S206" s="200"/>
      <c r="T206" s="200"/>
      <c r="U206" s="200"/>
      <c r="V206" s="200"/>
      <c r="W206" s="200"/>
      <c r="X206" s="250"/>
      <c r="Y206" s="200"/>
      <c r="Z206" s="200"/>
      <c r="AA206" s="200"/>
      <c r="AB206" s="200"/>
      <c r="AC206" s="200"/>
      <c r="AD206" s="200"/>
      <c r="AE206" s="200"/>
    </row>
    <row r="207" spans="2:31" ht="15.9" customHeight="1">
      <c r="B207" s="200"/>
      <c r="C207" s="250"/>
      <c r="D207" s="200"/>
      <c r="E207" s="200"/>
      <c r="F207" s="250"/>
      <c r="G207" s="200"/>
      <c r="H207" s="200"/>
      <c r="I207" s="200"/>
      <c r="J207" s="200"/>
      <c r="K207" s="200"/>
      <c r="L207" s="200"/>
      <c r="M207" s="200"/>
      <c r="N207" s="200"/>
      <c r="O207" s="200"/>
      <c r="P207" s="200"/>
      <c r="Q207" s="200"/>
      <c r="R207" s="200"/>
      <c r="S207" s="200"/>
      <c r="T207" s="200"/>
      <c r="U207" s="200"/>
      <c r="V207" s="200"/>
      <c r="W207" s="200"/>
      <c r="X207" s="250"/>
      <c r="Y207" s="200"/>
      <c r="Z207" s="200"/>
      <c r="AA207" s="200"/>
      <c r="AB207" s="200"/>
      <c r="AC207" s="200"/>
      <c r="AD207" s="200"/>
      <c r="AE207" s="200"/>
    </row>
    <row r="208" spans="2:31" ht="15.9" customHeight="1">
      <c r="B208" s="200"/>
      <c r="C208" s="250"/>
      <c r="D208" s="200"/>
      <c r="E208" s="200"/>
      <c r="F208" s="250"/>
      <c r="G208" s="200"/>
      <c r="H208" s="200"/>
      <c r="I208" s="200"/>
      <c r="J208" s="200"/>
      <c r="K208" s="200"/>
      <c r="L208" s="200"/>
      <c r="M208" s="200"/>
      <c r="N208" s="200"/>
      <c r="O208" s="200"/>
      <c r="P208" s="200"/>
      <c r="Q208" s="200"/>
      <c r="R208" s="200"/>
      <c r="S208" s="200"/>
      <c r="T208" s="200"/>
      <c r="U208" s="200"/>
      <c r="V208" s="200"/>
      <c r="W208" s="200"/>
      <c r="X208" s="250"/>
      <c r="Y208" s="200"/>
      <c r="Z208" s="200"/>
      <c r="AA208" s="200"/>
      <c r="AB208" s="200"/>
      <c r="AC208" s="200"/>
      <c r="AD208" s="200"/>
      <c r="AE208" s="200"/>
    </row>
    <row r="209" spans="2:31" ht="15.9" customHeight="1">
      <c r="B209" s="200"/>
      <c r="C209" s="250"/>
      <c r="D209" s="200"/>
      <c r="E209" s="200"/>
      <c r="F209" s="250"/>
      <c r="G209" s="200"/>
      <c r="H209" s="200"/>
      <c r="I209" s="200"/>
      <c r="J209" s="200"/>
      <c r="K209" s="200"/>
      <c r="L209" s="200"/>
      <c r="M209" s="200"/>
      <c r="N209" s="200"/>
      <c r="O209" s="200"/>
      <c r="P209" s="200"/>
      <c r="Q209" s="200"/>
      <c r="R209" s="200"/>
      <c r="S209" s="200"/>
      <c r="T209" s="200"/>
      <c r="U209" s="200"/>
      <c r="V209" s="200"/>
      <c r="W209" s="200"/>
      <c r="X209" s="250"/>
      <c r="Y209" s="200"/>
      <c r="Z209" s="200"/>
      <c r="AA209" s="200"/>
      <c r="AB209" s="200"/>
      <c r="AC209" s="200"/>
      <c r="AD209" s="200"/>
      <c r="AE209" s="200"/>
    </row>
    <row r="210" spans="2:31" ht="15.9" customHeight="1">
      <c r="B210" s="200"/>
      <c r="C210" s="250"/>
      <c r="D210" s="200"/>
      <c r="E210" s="200"/>
      <c r="F210" s="250"/>
      <c r="G210" s="200"/>
      <c r="H210" s="200"/>
      <c r="I210" s="200"/>
      <c r="J210" s="200"/>
      <c r="K210" s="200"/>
      <c r="L210" s="200"/>
      <c r="M210" s="200"/>
      <c r="N210" s="200"/>
      <c r="O210" s="200"/>
      <c r="P210" s="200"/>
      <c r="Q210" s="200"/>
      <c r="R210" s="200"/>
      <c r="S210" s="200"/>
      <c r="T210" s="200"/>
      <c r="U210" s="200"/>
      <c r="V210" s="200"/>
      <c r="W210" s="200"/>
      <c r="X210" s="250"/>
      <c r="Y210" s="200"/>
      <c r="Z210" s="200"/>
      <c r="AA210" s="200"/>
      <c r="AB210" s="200"/>
      <c r="AC210" s="200"/>
      <c r="AD210" s="200"/>
      <c r="AE210" s="200"/>
    </row>
    <row r="211" spans="2:31" ht="15.9" customHeight="1">
      <c r="B211" s="200"/>
      <c r="C211" s="250"/>
      <c r="D211" s="200"/>
      <c r="E211" s="200"/>
      <c r="F211" s="250"/>
      <c r="G211" s="200"/>
      <c r="H211" s="200"/>
      <c r="I211" s="200"/>
      <c r="J211" s="200"/>
      <c r="K211" s="200"/>
      <c r="L211" s="200"/>
      <c r="M211" s="200"/>
      <c r="N211" s="200"/>
      <c r="O211" s="200"/>
      <c r="P211" s="200"/>
      <c r="Q211" s="200"/>
      <c r="R211" s="200"/>
      <c r="S211" s="200"/>
      <c r="T211" s="200"/>
      <c r="U211" s="200"/>
      <c r="V211" s="200"/>
      <c r="W211" s="200"/>
      <c r="X211" s="250"/>
      <c r="Y211" s="200"/>
      <c r="Z211" s="200"/>
      <c r="AA211" s="200"/>
      <c r="AB211" s="200"/>
      <c r="AC211" s="200"/>
      <c r="AD211" s="200"/>
      <c r="AE211" s="200"/>
    </row>
    <row r="212" spans="2:31" ht="15.9" customHeight="1">
      <c r="B212" s="200"/>
      <c r="C212" s="250"/>
      <c r="D212" s="200"/>
      <c r="E212" s="200"/>
      <c r="F212" s="250"/>
      <c r="G212" s="200"/>
      <c r="H212" s="200"/>
      <c r="I212" s="200"/>
      <c r="J212" s="200"/>
      <c r="K212" s="200"/>
      <c r="L212" s="200"/>
      <c r="M212" s="200"/>
      <c r="N212" s="200"/>
      <c r="O212" s="200"/>
      <c r="P212" s="200"/>
      <c r="Q212" s="200"/>
      <c r="R212" s="200"/>
      <c r="S212" s="200"/>
      <c r="T212" s="200"/>
      <c r="U212" s="200"/>
      <c r="V212" s="200"/>
      <c r="W212" s="200"/>
      <c r="X212" s="250"/>
      <c r="Y212" s="200"/>
      <c r="Z212" s="200"/>
      <c r="AA212" s="200"/>
      <c r="AB212" s="200"/>
      <c r="AC212" s="200"/>
      <c r="AD212" s="200"/>
      <c r="AE212" s="200"/>
    </row>
    <row r="213" spans="2:31" ht="15.9" customHeight="1">
      <c r="B213" s="200"/>
      <c r="C213" s="250"/>
      <c r="D213" s="200"/>
      <c r="E213" s="200"/>
      <c r="F213" s="250"/>
      <c r="G213" s="200"/>
      <c r="H213" s="200"/>
      <c r="I213" s="200"/>
      <c r="J213" s="200"/>
      <c r="K213" s="200"/>
      <c r="L213" s="200"/>
      <c r="M213" s="200"/>
      <c r="N213" s="200"/>
      <c r="O213" s="200"/>
      <c r="P213" s="200"/>
      <c r="Q213" s="200"/>
      <c r="R213" s="200"/>
      <c r="S213" s="200"/>
      <c r="T213" s="200"/>
      <c r="U213" s="200"/>
      <c r="V213" s="200"/>
      <c r="W213" s="200"/>
      <c r="X213" s="250"/>
      <c r="Y213" s="200"/>
      <c r="Z213" s="200"/>
      <c r="AA213" s="200"/>
      <c r="AB213" s="200"/>
      <c r="AC213" s="200"/>
      <c r="AD213" s="200"/>
      <c r="AE213" s="200"/>
    </row>
    <row r="214" spans="2:31" ht="15.9" customHeight="1">
      <c r="B214" s="200"/>
      <c r="C214" s="250"/>
      <c r="D214" s="200"/>
      <c r="E214" s="200"/>
      <c r="F214" s="250"/>
      <c r="G214" s="200"/>
      <c r="H214" s="200"/>
      <c r="I214" s="200"/>
      <c r="J214" s="200"/>
      <c r="K214" s="200"/>
      <c r="L214" s="200"/>
      <c r="M214" s="200"/>
      <c r="N214" s="200"/>
      <c r="O214" s="200"/>
      <c r="P214" s="200"/>
      <c r="Q214" s="200"/>
      <c r="R214" s="200"/>
      <c r="S214" s="200"/>
      <c r="T214" s="200"/>
      <c r="U214" s="200"/>
      <c r="V214" s="200"/>
      <c r="W214" s="200"/>
      <c r="X214" s="250"/>
      <c r="Y214" s="200"/>
      <c r="Z214" s="200"/>
      <c r="AA214" s="200"/>
      <c r="AB214" s="200"/>
      <c r="AC214" s="200"/>
      <c r="AD214" s="200"/>
      <c r="AE214" s="200"/>
    </row>
    <row r="215" spans="2:31" ht="15.9" customHeight="1">
      <c r="B215" s="200"/>
      <c r="C215" s="250"/>
      <c r="D215" s="200"/>
      <c r="E215" s="200"/>
      <c r="F215" s="250"/>
      <c r="G215" s="200"/>
      <c r="H215" s="200"/>
      <c r="I215" s="200"/>
      <c r="J215" s="200"/>
      <c r="K215" s="200"/>
      <c r="L215" s="200"/>
      <c r="M215" s="200"/>
      <c r="N215" s="200"/>
      <c r="O215" s="200"/>
      <c r="P215" s="200"/>
      <c r="Q215" s="200"/>
      <c r="R215" s="200"/>
      <c r="S215" s="200"/>
      <c r="T215" s="200"/>
      <c r="U215" s="200"/>
      <c r="V215" s="200"/>
      <c r="W215" s="200"/>
      <c r="X215" s="250"/>
      <c r="Y215" s="200"/>
      <c r="Z215" s="200"/>
      <c r="AA215" s="200"/>
      <c r="AB215" s="200"/>
      <c r="AC215" s="200"/>
      <c r="AD215" s="200"/>
      <c r="AE215" s="200"/>
    </row>
    <row r="216" spans="2:31" ht="15.9" customHeight="1">
      <c r="B216" s="200"/>
      <c r="C216" s="250"/>
      <c r="D216" s="200"/>
      <c r="E216" s="200"/>
      <c r="F216" s="250"/>
      <c r="G216" s="200"/>
      <c r="H216" s="200"/>
      <c r="I216" s="200"/>
      <c r="J216" s="200"/>
      <c r="K216" s="200"/>
      <c r="L216" s="200"/>
      <c r="M216" s="200"/>
      <c r="N216" s="200"/>
      <c r="O216" s="200"/>
      <c r="P216" s="200"/>
      <c r="Q216" s="200"/>
      <c r="R216" s="200"/>
      <c r="S216" s="200"/>
      <c r="T216" s="200"/>
      <c r="U216" s="200"/>
      <c r="V216" s="200"/>
      <c r="W216" s="200"/>
      <c r="X216" s="250"/>
      <c r="Y216" s="200"/>
      <c r="Z216" s="200"/>
      <c r="AA216" s="200"/>
      <c r="AB216" s="200"/>
      <c r="AC216" s="200"/>
      <c r="AD216" s="200"/>
      <c r="AE216" s="200"/>
    </row>
    <row r="217" spans="2:31" ht="15.9" customHeight="1">
      <c r="B217" s="200"/>
      <c r="C217" s="250"/>
      <c r="D217" s="200"/>
      <c r="E217" s="200"/>
      <c r="F217" s="250"/>
      <c r="G217" s="200"/>
      <c r="H217" s="200"/>
      <c r="I217" s="200"/>
      <c r="J217" s="200"/>
      <c r="K217" s="200"/>
      <c r="L217" s="200"/>
      <c r="M217" s="200"/>
      <c r="N217" s="200"/>
      <c r="O217" s="200"/>
      <c r="P217" s="200"/>
      <c r="Q217" s="200"/>
      <c r="R217" s="200"/>
      <c r="S217" s="200"/>
      <c r="T217" s="200"/>
      <c r="U217" s="200"/>
      <c r="V217" s="200"/>
      <c r="W217" s="200"/>
      <c r="X217" s="250"/>
      <c r="Y217" s="200"/>
      <c r="Z217" s="200"/>
      <c r="AA217" s="200"/>
      <c r="AB217" s="200"/>
      <c r="AC217" s="200"/>
      <c r="AD217" s="200"/>
      <c r="AE217" s="200"/>
    </row>
    <row r="218" spans="2:31" ht="15.9" customHeight="1">
      <c r="B218" s="200"/>
      <c r="C218" s="250"/>
      <c r="D218" s="200"/>
      <c r="E218" s="200"/>
      <c r="F218" s="250"/>
      <c r="G218" s="200"/>
      <c r="H218" s="200"/>
      <c r="I218" s="200"/>
      <c r="J218" s="200"/>
      <c r="K218" s="200"/>
      <c r="L218" s="200"/>
      <c r="M218" s="200"/>
      <c r="N218" s="200"/>
      <c r="O218" s="200"/>
      <c r="P218" s="200"/>
      <c r="Q218" s="200"/>
      <c r="R218" s="200"/>
      <c r="S218" s="200"/>
      <c r="T218" s="200"/>
      <c r="U218" s="200"/>
      <c r="V218" s="200"/>
      <c r="W218" s="200"/>
      <c r="X218" s="250"/>
      <c r="Y218" s="200"/>
      <c r="Z218" s="200"/>
      <c r="AA218" s="200"/>
      <c r="AB218" s="200"/>
      <c r="AC218" s="200"/>
      <c r="AD218" s="200"/>
      <c r="AE218" s="200"/>
    </row>
    <row r="219" spans="2:31" ht="15.9" customHeight="1">
      <c r="B219" s="200"/>
      <c r="C219" s="250"/>
      <c r="D219" s="200"/>
      <c r="E219" s="200"/>
      <c r="F219" s="250"/>
      <c r="G219" s="200"/>
      <c r="H219" s="200"/>
      <c r="I219" s="200"/>
      <c r="J219" s="200"/>
      <c r="K219" s="200"/>
      <c r="L219" s="200"/>
      <c r="M219" s="200"/>
      <c r="N219" s="200"/>
      <c r="O219" s="200"/>
      <c r="P219" s="200"/>
      <c r="Q219" s="200"/>
      <c r="R219" s="200"/>
      <c r="S219" s="200"/>
      <c r="T219" s="200"/>
      <c r="U219" s="200"/>
      <c r="V219" s="200"/>
      <c r="W219" s="200"/>
      <c r="X219" s="250"/>
      <c r="Y219" s="200"/>
      <c r="Z219" s="200"/>
      <c r="AA219" s="200"/>
      <c r="AB219" s="200"/>
      <c r="AC219" s="200"/>
      <c r="AD219" s="200"/>
      <c r="AE219" s="200"/>
    </row>
    <row r="220" spans="2:31" ht="15.9" customHeight="1">
      <c r="B220" s="200"/>
      <c r="C220" s="250"/>
      <c r="D220" s="200"/>
      <c r="E220" s="200"/>
      <c r="F220" s="250"/>
      <c r="G220" s="200"/>
      <c r="H220" s="200"/>
      <c r="I220" s="200"/>
      <c r="J220" s="200"/>
      <c r="K220" s="200"/>
      <c r="L220" s="200"/>
      <c r="M220" s="200"/>
      <c r="N220" s="200"/>
      <c r="O220" s="200"/>
      <c r="P220" s="200"/>
      <c r="Q220" s="200"/>
      <c r="R220" s="200"/>
      <c r="S220" s="200"/>
      <c r="T220" s="200"/>
      <c r="U220" s="200"/>
      <c r="V220" s="200"/>
      <c r="W220" s="200"/>
      <c r="X220" s="250"/>
      <c r="Y220" s="200"/>
      <c r="Z220" s="200"/>
      <c r="AA220" s="200"/>
      <c r="AB220" s="200"/>
      <c r="AC220" s="200"/>
      <c r="AD220" s="200"/>
      <c r="AE220" s="200"/>
    </row>
    <row r="221" spans="2:31" ht="15.9" customHeight="1">
      <c r="B221" s="200"/>
      <c r="C221" s="250"/>
      <c r="D221" s="200"/>
      <c r="E221" s="200"/>
      <c r="F221" s="250"/>
      <c r="G221" s="200"/>
      <c r="H221" s="200"/>
      <c r="I221" s="200"/>
      <c r="J221" s="200"/>
      <c r="K221" s="200"/>
      <c r="L221" s="200"/>
      <c r="M221" s="200"/>
      <c r="N221" s="200"/>
      <c r="O221" s="200"/>
      <c r="P221" s="200"/>
      <c r="Q221" s="200"/>
      <c r="R221" s="200"/>
      <c r="S221" s="200"/>
      <c r="T221" s="200"/>
      <c r="U221" s="200"/>
      <c r="V221" s="200"/>
      <c r="W221" s="200"/>
      <c r="X221" s="250"/>
      <c r="Y221" s="200"/>
      <c r="Z221" s="200"/>
      <c r="AA221" s="200"/>
      <c r="AB221" s="200"/>
      <c r="AC221" s="200"/>
      <c r="AD221" s="200"/>
      <c r="AE221" s="200"/>
    </row>
    <row r="222" spans="2:31" ht="15.9" customHeight="1">
      <c r="B222" s="200"/>
      <c r="C222" s="250"/>
      <c r="D222" s="200"/>
      <c r="E222" s="200"/>
      <c r="F222" s="250"/>
      <c r="G222" s="200"/>
      <c r="H222" s="200"/>
      <c r="I222" s="200"/>
      <c r="J222" s="200"/>
      <c r="K222" s="200"/>
      <c r="L222" s="200"/>
      <c r="M222" s="200"/>
      <c r="N222" s="200"/>
      <c r="O222" s="200"/>
      <c r="P222" s="200"/>
      <c r="Q222" s="200"/>
      <c r="R222" s="200"/>
      <c r="S222" s="200"/>
      <c r="T222" s="200"/>
      <c r="U222" s="200"/>
      <c r="V222" s="200"/>
      <c r="W222" s="200"/>
      <c r="X222" s="250"/>
      <c r="Y222" s="200"/>
      <c r="Z222" s="200"/>
      <c r="AA222" s="200"/>
      <c r="AB222" s="200"/>
      <c r="AC222" s="200"/>
      <c r="AD222" s="200"/>
      <c r="AE222" s="200"/>
    </row>
    <row r="223" spans="2:31" ht="15.9" customHeight="1">
      <c r="B223" s="200"/>
      <c r="C223" s="250"/>
      <c r="D223" s="200"/>
      <c r="E223" s="200"/>
      <c r="F223" s="250"/>
      <c r="G223" s="200"/>
      <c r="H223" s="200"/>
      <c r="I223" s="200"/>
      <c r="J223" s="200"/>
      <c r="K223" s="200"/>
      <c r="L223" s="200"/>
      <c r="M223" s="200"/>
      <c r="N223" s="200"/>
      <c r="O223" s="200"/>
      <c r="P223" s="200"/>
      <c r="Q223" s="200"/>
      <c r="R223" s="200"/>
      <c r="S223" s="200"/>
      <c r="T223" s="200"/>
      <c r="U223" s="200"/>
      <c r="V223" s="200"/>
      <c r="W223" s="200"/>
      <c r="X223" s="250"/>
      <c r="Y223" s="200"/>
      <c r="Z223" s="200"/>
      <c r="AA223" s="200"/>
      <c r="AB223" s="200"/>
      <c r="AC223" s="200"/>
      <c r="AD223" s="200"/>
      <c r="AE223" s="200"/>
    </row>
    <row r="224" spans="2:31" ht="15.9" customHeight="1">
      <c r="B224" s="200"/>
      <c r="C224" s="250"/>
      <c r="D224" s="200"/>
      <c r="E224" s="200"/>
      <c r="F224" s="250"/>
      <c r="G224" s="200"/>
      <c r="H224" s="200"/>
      <c r="I224" s="200"/>
      <c r="J224" s="200"/>
      <c r="K224" s="200"/>
      <c r="L224" s="200"/>
      <c r="M224" s="200"/>
      <c r="N224" s="200"/>
      <c r="O224" s="200"/>
      <c r="P224" s="200"/>
      <c r="Q224" s="200"/>
      <c r="R224" s="200"/>
      <c r="S224" s="200"/>
      <c r="T224" s="200"/>
      <c r="U224" s="200"/>
      <c r="V224" s="200"/>
      <c r="W224" s="200"/>
      <c r="X224" s="250"/>
      <c r="Y224" s="200"/>
      <c r="Z224" s="200"/>
      <c r="AA224" s="200"/>
      <c r="AB224" s="200"/>
      <c r="AC224" s="200"/>
      <c r="AD224" s="200"/>
      <c r="AE224" s="200"/>
    </row>
    <row r="225" spans="2:31" ht="15.9" customHeight="1">
      <c r="B225" s="200"/>
      <c r="C225" s="250"/>
      <c r="D225" s="200"/>
      <c r="E225" s="200"/>
      <c r="F225" s="250"/>
      <c r="G225" s="200"/>
      <c r="H225" s="200"/>
      <c r="I225" s="200"/>
      <c r="J225" s="200"/>
      <c r="K225" s="200"/>
      <c r="L225" s="200"/>
      <c r="M225" s="200"/>
      <c r="N225" s="200"/>
      <c r="O225" s="200"/>
      <c r="P225" s="200"/>
      <c r="Q225" s="200"/>
      <c r="R225" s="200"/>
      <c r="S225" s="200"/>
      <c r="T225" s="200"/>
      <c r="U225" s="200"/>
      <c r="V225" s="200"/>
      <c r="W225" s="200"/>
      <c r="X225" s="250"/>
      <c r="Y225" s="200"/>
      <c r="Z225" s="200"/>
      <c r="AA225" s="200"/>
      <c r="AB225" s="200"/>
      <c r="AC225" s="200"/>
      <c r="AD225" s="200"/>
      <c r="AE225" s="200"/>
    </row>
    <row r="226" spans="2:31" ht="15.9" customHeight="1">
      <c r="B226" s="200"/>
      <c r="C226" s="250"/>
      <c r="D226" s="200"/>
      <c r="E226" s="200"/>
      <c r="F226" s="250"/>
      <c r="G226" s="200"/>
      <c r="H226" s="200"/>
      <c r="I226" s="200"/>
      <c r="J226" s="200"/>
      <c r="K226" s="200"/>
      <c r="L226" s="200"/>
      <c r="M226" s="200"/>
      <c r="N226" s="200"/>
      <c r="O226" s="200"/>
      <c r="P226" s="200"/>
      <c r="Q226" s="200"/>
      <c r="R226" s="200"/>
      <c r="S226" s="200"/>
      <c r="T226" s="200"/>
      <c r="U226" s="200"/>
      <c r="V226" s="200"/>
      <c r="W226" s="200"/>
      <c r="X226" s="250"/>
      <c r="Y226" s="200"/>
      <c r="Z226" s="200"/>
      <c r="AA226" s="200"/>
      <c r="AB226" s="200"/>
      <c r="AC226" s="200"/>
      <c r="AD226" s="200"/>
      <c r="AE226" s="200"/>
    </row>
    <row r="227" spans="2:31" ht="15.9" customHeight="1">
      <c r="B227" s="200"/>
      <c r="C227" s="250"/>
      <c r="D227" s="200"/>
      <c r="E227" s="200"/>
      <c r="F227" s="250"/>
      <c r="G227" s="200"/>
      <c r="H227" s="200"/>
      <c r="I227" s="200"/>
      <c r="J227" s="200"/>
      <c r="K227" s="200"/>
      <c r="L227" s="200"/>
      <c r="M227" s="200"/>
      <c r="N227" s="200"/>
      <c r="O227" s="200"/>
      <c r="P227" s="200"/>
      <c r="Q227" s="200"/>
      <c r="R227" s="200"/>
      <c r="S227" s="200"/>
      <c r="T227" s="200"/>
      <c r="U227" s="200"/>
      <c r="V227" s="200"/>
      <c r="W227" s="200"/>
      <c r="X227" s="250"/>
      <c r="Y227" s="200"/>
      <c r="Z227" s="200"/>
      <c r="AA227" s="200"/>
      <c r="AB227" s="200"/>
      <c r="AC227" s="200"/>
      <c r="AD227" s="200"/>
      <c r="AE227" s="200"/>
    </row>
    <row r="228" spans="2:31" ht="15.9" customHeight="1">
      <c r="B228" s="200"/>
      <c r="C228" s="250"/>
      <c r="D228" s="200"/>
      <c r="E228" s="200"/>
      <c r="F228" s="250"/>
      <c r="G228" s="200"/>
      <c r="H228" s="200"/>
      <c r="I228" s="200"/>
      <c r="J228" s="200"/>
      <c r="K228" s="200"/>
      <c r="L228" s="200"/>
      <c r="M228" s="200"/>
      <c r="N228" s="200"/>
      <c r="O228" s="200"/>
      <c r="P228" s="200"/>
      <c r="Q228" s="200"/>
      <c r="R228" s="200"/>
      <c r="S228" s="200"/>
      <c r="T228" s="200"/>
      <c r="U228" s="200"/>
      <c r="V228" s="200"/>
      <c r="W228" s="200"/>
      <c r="X228" s="250"/>
      <c r="Y228" s="200"/>
      <c r="Z228" s="200"/>
      <c r="AA228" s="200"/>
      <c r="AB228" s="200"/>
      <c r="AC228" s="200"/>
      <c r="AD228" s="200"/>
      <c r="AE228" s="200"/>
    </row>
    <row r="229" spans="2:31" ht="15.9" customHeight="1">
      <c r="B229" s="200"/>
      <c r="C229" s="250"/>
      <c r="D229" s="200"/>
      <c r="E229" s="200"/>
      <c r="F229" s="250"/>
      <c r="G229" s="200"/>
      <c r="H229" s="200"/>
      <c r="I229" s="200"/>
      <c r="J229" s="200"/>
      <c r="K229" s="200"/>
      <c r="L229" s="200"/>
      <c r="M229" s="200"/>
      <c r="N229" s="200"/>
      <c r="O229" s="200"/>
      <c r="P229" s="200"/>
      <c r="Q229" s="200"/>
      <c r="R229" s="200"/>
      <c r="S229" s="200"/>
      <c r="T229" s="200"/>
      <c r="U229" s="200"/>
      <c r="V229" s="200"/>
      <c r="W229" s="200"/>
      <c r="X229" s="250"/>
      <c r="Y229" s="200"/>
      <c r="Z229" s="200"/>
      <c r="AA229" s="200"/>
      <c r="AB229" s="200"/>
      <c r="AC229" s="200"/>
      <c r="AD229" s="200"/>
      <c r="AE229" s="200"/>
    </row>
    <row r="230" spans="2:31" ht="15.9" customHeight="1">
      <c r="B230" s="200"/>
      <c r="C230" s="250"/>
      <c r="D230" s="200"/>
      <c r="E230" s="200"/>
      <c r="F230" s="250"/>
      <c r="G230" s="200"/>
      <c r="H230" s="200"/>
      <c r="I230" s="200"/>
      <c r="J230" s="200"/>
      <c r="K230" s="200"/>
      <c r="L230" s="200"/>
      <c r="M230" s="200"/>
      <c r="N230" s="200"/>
      <c r="O230" s="200"/>
      <c r="P230" s="200"/>
      <c r="Q230" s="200"/>
      <c r="R230" s="200"/>
      <c r="S230" s="200"/>
      <c r="T230" s="200"/>
      <c r="U230" s="200"/>
      <c r="V230" s="200"/>
      <c r="W230" s="200"/>
      <c r="X230" s="250"/>
      <c r="Y230" s="200"/>
      <c r="Z230" s="200"/>
      <c r="AA230" s="200"/>
      <c r="AB230" s="200"/>
      <c r="AC230" s="200"/>
      <c r="AD230" s="200"/>
      <c r="AE230" s="200"/>
    </row>
    <row r="231" spans="2:31" ht="15.9" customHeight="1">
      <c r="B231" s="200"/>
      <c r="C231" s="250"/>
      <c r="D231" s="200"/>
      <c r="E231" s="200"/>
      <c r="F231" s="250"/>
      <c r="G231" s="200"/>
      <c r="H231" s="200"/>
      <c r="I231" s="200"/>
      <c r="J231" s="200"/>
      <c r="K231" s="200"/>
      <c r="L231" s="200"/>
      <c r="M231" s="200"/>
      <c r="N231" s="200"/>
      <c r="O231" s="200"/>
      <c r="P231" s="200"/>
      <c r="Q231" s="200"/>
      <c r="R231" s="200"/>
      <c r="S231" s="200"/>
      <c r="T231" s="200"/>
      <c r="U231" s="200"/>
      <c r="V231" s="200"/>
      <c r="W231" s="200"/>
      <c r="X231" s="250"/>
      <c r="Y231" s="200"/>
      <c r="Z231" s="200"/>
      <c r="AA231" s="200"/>
      <c r="AB231" s="200"/>
      <c r="AC231" s="200"/>
      <c r="AD231" s="200"/>
      <c r="AE231" s="200"/>
    </row>
    <row r="232" spans="2:31" ht="15.9" customHeight="1">
      <c r="B232" s="200"/>
      <c r="C232" s="250"/>
      <c r="D232" s="200"/>
      <c r="E232" s="200"/>
      <c r="F232" s="250"/>
      <c r="G232" s="200"/>
      <c r="H232" s="200"/>
      <c r="I232" s="200"/>
      <c r="J232" s="200"/>
      <c r="K232" s="200"/>
      <c r="L232" s="200"/>
      <c r="M232" s="200"/>
      <c r="N232" s="200"/>
      <c r="O232" s="200"/>
      <c r="P232" s="200"/>
      <c r="Q232" s="200"/>
      <c r="R232" s="200"/>
      <c r="S232" s="200"/>
      <c r="T232" s="200"/>
      <c r="U232" s="200"/>
      <c r="V232" s="200"/>
      <c r="W232" s="200"/>
      <c r="X232" s="250"/>
      <c r="Y232" s="200"/>
      <c r="Z232" s="200"/>
      <c r="AA232" s="200"/>
      <c r="AB232" s="200"/>
      <c r="AC232" s="200"/>
      <c r="AD232" s="200"/>
      <c r="AE232" s="200"/>
    </row>
    <row r="233" spans="2:31" ht="15.9" customHeight="1">
      <c r="B233" s="200"/>
      <c r="C233" s="250"/>
      <c r="D233" s="200"/>
      <c r="E233" s="200"/>
      <c r="F233" s="250"/>
      <c r="G233" s="200"/>
      <c r="H233" s="200"/>
      <c r="I233" s="200"/>
      <c r="J233" s="200"/>
      <c r="K233" s="200"/>
      <c r="L233" s="200"/>
      <c r="M233" s="200"/>
      <c r="N233" s="200"/>
      <c r="O233" s="200"/>
      <c r="P233" s="200"/>
      <c r="Q233" s="200"/>
      <c r="R233" s="200"/>
      <c r="S233" s="200"/>
      <c r="T233" s="200"/>
      <c r="U233" s="200"/>
      <c r="V233" s="200"/>
      <c r="W233" s="200"/>
      <c r="X233" s="250"/>
      <c r="Y233" s="200"/>
      <c r="Z233" s="200"/>
      <c r="AA233" s="200"/>
      <c r="AB233" s="200"/>
      <c r="AC233" s="200"/>
      <c r="AD233" s="200"/>
      <c r="AE233" s="200"/>
    </row>
    <row r="234" spans="2:31" ht="15.9" customHeight="1">
      <c r="B234" s="200"/>
      <c r="C234" s="250"/>
      <c r="D234" s="200"/>
      <c r="E234" s="200"/>
      <c r="F234" s="250"/>
      <c r="G234" s="200"/>
      <c r="H234" s="200"/>
      <c r="I234" s="200"/>
      <c r="J234" s="200"/>
      <c r="K234" s="200"/>
      <c r="L234" s="200"/>
      <c r="M234" s="200"/>
      <c r="N234" s="200"/>
      <c r="O234" s="200"/>
      <c r="P234" s="200"/>
      <c r="Q234" s="200"/>
      <c r="R234" s="200"/>
      <c r="S234" s="200"/>
      <c r="T234" s="200"/>
      <c r="U234" s="200"/>
      <c r="V234" s="200"/>
      <c r="W234" s="200"/>
      <c r="X234" s="250"/>
      <c r="Y234" s="200"/>
      <c r="Z234" s="200"/>
      <c r="AA234" s="200"/>
      <c r="AB234" s="200"/>
      <c r="AC234" s="200"/>
      <c r="AD234" s="200"/>
      <c r="AE234" s="200"/>
    </row>
    <row r="235" spans="2:31" ht="15.9" customHeight="1">
      <c r="B235" s="200"/>
      <c r="C235" s="250"/>
      <c r="D235" s="200"/>
      <c r="E235" s="200"/>
      <c r="F235" s="250"/>
      <c r="G235" s="200"/>
      <c r="H235" s="200"/>
      <c r="I235" s="200"/>
      <c r="J235" s="200"/>
      <c r="K235" s="200"/>
      <c r="L235" s="200"/>
      <c r="M235" s="200"/>
      <c r="N235" s="200"/>
      <c r="O235" s="200"/>
      <c r="P235" s="200"/>
      <c r="Q235" s="200"/>
      <c r="R235" s="200"/>
      <c r="S235" s="200"/>
      <c r="T235" s="200"/>
      <c r="U235" s="200"/>
      <c r="V235" s="200"/>
      <c r="W235" s="200"/>
      <c r="X235" s="250"/>
      <c r="Y235" s="200"/>
      <c r="Z235" s="200"/>
      <c r="AA235" s="200"/>
      <c r="AB235" s="200"/>
      <c r="AC235" s="200"/>
      <c r="AD235" s="200"/>
      <c r="AE235" s="200"/>
    </row>
    <row r="236" spans="2:31" ht="15.9" customHeight="1">
      <c r="B236" s="200"/>
      <c r="C236" s="250"/>
      <c r="D236" s="200"/>
      <c r="E236" s="200"/>
      <c r="F236" s="250"/>
      <c r="G236" s="200"/>
      <c r="H236" s="200"/>
      <c r="I236" s="200"/>
      <c r="J236" s="200"/>
      <c r="K236" s="200"/>
      <c r="L236" s="200"/>
      <c r="M236" s="200"/>
      <c r="N236" s="200"/>
      <c r="O236" s="200"/>
      <c r="P236" s="200"/>
      <c r="Q236" s="200"/>
      <c r="R236" s="200"/>
      <c r="S236" s="200"/>
      <c r="T236" s="200"/>
      <c r="U236" s="200"/>
      <c r="V236" s="200"/>
      <c r="W236" s="200"/>
      <c r="X236" s="250"/>
      <c r="Y236" s="200"/>
      <c r="Z236" s="200"/>
      <c r="AA236" s="200"/>
      <c r="AB236" s="200"/>
      <c r="AC236" s="200"/>
      <c r="AD236" s="200"/>
      <c r="AE236" s="200"/>
    </row>
    <row r="237" spans="2:31" ht="15.9" customHeight="1">
      <c r="B237" s="200"/>
      <c r="C237" s="250"/>
      <c r="D237" s="200"/>
      <c r="E237" s="200"/>
      <c r="F237" s="250"/>
      <c r="G237" s="200"/>
      <c r="H237" s="200"/>
      <c r="I237" s="200"/>
      <c r="J237" s="200"/>
      <c r="K237" s="200"/>
      <c r="L237" s="200"/>
      <c r="M237" s="200"/>
      <c r="N237" s="200"/>
      <c r="O237" s="200"/>
      <c r="P237" s="200"/>
      <c r="Q237" s="200"/>
      <c r="R237" s="200"/>
      <c r="S237" s="200"/>
      <c r="T237" s="200"/>
      <c r="U237" s="200"/>
      <c r="V237" s="200"/>
      <c r="W237" s="200"/>
      <c r="X237" s="250"/>
      <c r="Y237" s="200"/>
      <c r="Z237" s="200"/>
      <c r="AA237" s="200"/>
      <c r="AB237" s="200"/>
      <c r="AC237" s="200"/>
      <c r="AD237" s="200"/>
      <c r="AE237" s="200"/>
    </row>
    <row r="238" spans="2:31" ht="15.9" customHeight="1">
      <c r="B238" s="200"/>
      <c r="C238" s="250"/>
      <c r="D238" s="200"/>
      <c r="E238" s="200"/>
      <c r="F238" s="250"/>
      <c r="G238" s="200"/>
      <c r="H238" s="200"/>
      <c r="I238" s="200"/>
      <c r="J238" s="200"/>
      <c r="K238" s="200"/>
      <c r="L238" s="200"/>
      <c r="M238" s="200"/>
      <c r="N238" s="200"/>
      <c r="O238" s="200"/>
      <c r="P238" s="200"/>
      <c r="Q238" s="200"/>
      <c r="R238" s="200"/>
      <c r="S238" s="200"/>
      <c r="T238" s="200"/>
      <c r="U238" s="200"/>
      <c r="V238" s="200"/>
      <c r="W238" s="200"/>
      <c r="X238" s="250"/>
      <c r="Y238" s="200"/>
      <c r="Z238" s="200"/>
      <c r="AA238" s="200"/>
      <c r="AB238" s="200"/>
      <c r="AC238" s="200"/>
      <c r="AD238" s="200"/>
      <c r="AE238" s="200"/>
    </row>
    <row r="239" spans="2:31" ht="15.9" customHeight="1">
      <c r="B239" s="200"/>
      <c r="C239" s="250"/>
      <c r="D239" s="200"/>
      <c r="E239" s="200"/>
      <c r="F239" s="250"/>
      <c r="G239" s="200"/>
      <c r="H239" s="200"/>
      <c r="I239" s="200"/>
      <c r="J239" s="200"/>
      <c r="K239" s="200"/>
      <c r="L239" s="200"/>
      <c r="M239" s="200"/>
      <c r="N239" s="200"/>
      <c r="O239" s="200"/>
      <c r="P239" s="200"/>
      <c r="Q239" s="200"/>
      <c r="R239" s="200"/>
      <c r="S239" s="200"/>
      <c r="T239" s="200"/>
      <c r="U239" s="200"/>
      <c r="V239" s="200"/>
      <c r="W239" s="200"/>
      <c r="X239" s="250"/>
      <c r="Y239" s="200"/>
      <c r="Z239" s="200"/>
      <c r="AA239" s="200"/>
      <c r="AB239" s="200"/>
      <c r="AC239" s="200"/>
      <c r="AD239" s="200"/>
      <c r="AE239" s="200"/>
    </row>
    <row r="240" spans="2:31" ht="15.9" customHeight="1">
      <c r="B240" s="200"/>
      <c r="C240" s="250"/>
      <c r="D240" s="200"/>
      <c r="E240" s="200"/>
      <c r="F240" s="250"/>
      <c r="G240" s="200"/>
      <c r="H240" s="200"/>
      <c r="I240" s="200"/>
      <c r="J240" s="200"/>
      <c r="K240" s="200"/>
      <c r="L240" s="200"/>
      <c r="M240" s="200"/>
      <c r="N240" s="200"/>
      <c r="O240" s="200"/>
      <c r="P240" s="200"/>
      <c r="Q240" s="200"/>
      <c r="R240" s="200"/>
      <c r="S240" s="200"/>
      <c r="T240" s="200"/>
      <c r="U240" s="200"/>
      <c r="V240" s="200"/>
      <c r="W240" s="200"/>
      <c r="X240" s="250"/>
      <c r="Y240" s="200"/>
      <c r="Z240" s="200"/>
      <c r="AA240" s="200"/>
      <c r="AB240" s="200"/>
      <c r="AC240" s="200"/>
      <c r="AD240" s="200"/>
      <c r="AE240" s="200"/>
    </row>
    <row r="241" spans="2:31" ht="15.9" customHeight="1">
      <c r="B241" s="200"/>
      <c r="C241" s="250"/>
      <c r="D241" s="200"/>
      <c r="E241" s="200"/>
      <c r="F241" s="250"/>
      <c r="G241" s="200"/>
      <c r="H241" s="200"/>
      <c r="I241" s="200"/>
      <c r="J241" s="200"/>
      <c r="K241" s="200"/>
      <c r="L241" s="200"/>
      <c r="M241" s="200"/>
      <c r="N241" s="200"/>
      <c r="O241" s="200"/>
      <c r="P241" s="200"/>
      <c r="Q241" s="200"/>
      <c r="R241" s="200"/>
      <c r="S241" s="200"/>
      <c r="T241" s="200"/>
      <c r="U241" s="200"/>
      <c r="V241" s="200"/>
      <c r="W241" s="200"/>
      <c r="X241" s="250"/>
      <c r="Y241" s="200"/>
      <c r="Z241" s="200"/>
      <c r="AA241" s="200"/>
      <c r="AB241" s="200"/>
      <c r="AC241" s="200"/>
      <c r="AD241" s="200"/>
      <c r="AE241" s="200"/>
    </row>
    <row r="242" spans="2:31" ht="15.9" customHeight="1">
      <c r="B242" s="200"/>
      <c r="C242" s="250"/>
      <c r="D242" s="200"/>
      <c r="E242" s="200"/>
      <c r="F242" s="250"/>
      <c r="G242" s="200"/>
      <c r="H242" s="200"/>
      <c r="I242" s="200"/>
      <c r="J242" s="200"/>
      <c r="K242" s="200"/>
      <c r="L242" s="200"/>
      <c r="M242" s="200"/>
      <c r="N242" s="200"/>
      <c r="O242" s="200"/>
      <c r="P242" s="200"/>
      <c r="Q242" s="200"/>
      <c r="R242" s="200"/>
      <c r="S242" s="200"/>
      <c r="T242" s="200"/>
      <c r="U242" s="200"/>
      <c r="V242" s="200"/>
      <c r="W242" s="200"/>
      <c r="X242" s="250"/>
      <c r="Y242" s="200"/>
      <c r="Z242" s="200"/>
      <c r="AA242" s="200"/>
      <c r="AB242" s="200"/>
      <c r="AC242" s="200"/>
      <c r="AD242" s="200"/>
      <c r="AE242" s="200"/>
    </row>
    <row r="243" spans="2:31" ht="15.9" customHeight="1">
      <c r="B243" s="200"/>
      <c r="C243" s="250"/>
      <c r="D243" s="200"/>
      <c r="E243" s="200"/>
      <c r="F243" s="250"/>
      <c r="G243" s="200"/>
      <c r="H243" s="200"/>
      <c r="I243" s="200"/>
      <c r="J243" s="200"/>
      <c r="K243" s="200"/>
      <c r="L243" s="200"/>
      <c r="M243" s="200"/>
      <c r="N243" s="200"/>
      <c r="O243" s="200"/>
      <c r="P243" s="200"/>
      <c r="Q243" s="200"/>
      <c r="R243" s="200"/>
      <c r="S243" s="200"/>
      <c r="T243" s="200"/>
      <c r="U243" s="200"/>
      <c r="V243" s="200"/>
      <c r="W243" s="200"/>
      <c r="X243" s="250"/>
      <c r="Y243" s="200"/>
      <c r="Z243" s="200"/>
      <c r="AA243" s="200"/>
      <c r="AB243" s="200"/>
      <c r="AC243" s="200"/>
      <c r="AD243" s="200"/>
      <c r="AE243" s="200"/>
    </row>
    <row r="244" spans="2:31" ht="15.9" customHeight="1">
      <c r="B244" s="200"/>
      <c r="C244" s="250"/>
      <c r="D244" s="200"/>
      <c r="E244" s="200"/>
      <c r="F244" s="250"/>
      <c r="G244" s="200"/>
      <c r="H244" s="200"/>
      <c r="I244" s="200"/>
      <c r="J244" s="200"/>
      <c r="K244" s="200"/>
      <c r="L244" s="200"/>
      <c r="M244" s="200"/>
      <c r="N244" s="200"/>
      <c r="O244" s="200"/>
      <c r="P244" s="200"/>
      <c r="Q244" s="200"/>
      <c r="R244" s="200"/>
      <c r="S244" s="200"/>
      <c r="T244" s="200"/>
      <c r="U244" s="200"/>
      <c r="V244" s="200"/>
      <c r="W244" s="200"/>
      <c r="X244" s="250"/>
      <c r="Y244" s="200"/>
      <c r="Z244" s="200"/>
      <c r="AA244" s="200"/>
      <c r="AB244" s="200"/>
      <c r="AC244" s="200"/>
      <c r="AD244" s="200"/>
      <c r="AE244" s="200"/>
    </row>
    <row r="245" spans="2:31" ht="15.9" customHeight="1">
      <c r="B245" s="200"/>
      <c r="C245" s="250"/>
      <c r="D245" s="200"/>
      <c r="E245" s="200"/>
      <c r="F245" s="250"/>
      <c r="G245" s="200"/>
      <c r="H245" s="200"/>
      <c r="I245" s="200"/>
      <c r="J245" s="200"/>
      <c r="K245" s="200"/>
      <c r="L245" s="200"/>
      <c r="M245" s="200"/>
      <c r="N245" s="200"/>
      <c r="O245" s="200"/>
      <c r="P245" s="200"/>
      <c r="Q245" s="200"/>
      <c r="R245" s="200"/>
      <c r="S245" s="200"/>
      <c r="T245" s="200"/>
      <c r="U245" s="200"/>
      <c r="V245" s="200"/>
      <c r="W245" s="200"/>
      <c r="X245" s="250"/>
      <c r="Y245" s="200"/>
      <c r="Z245" s="200"/>
      <c r="AA245" s="200"/>
      <c r="AB245" s="200"/>
      <c r="AC245" s="200"/>
      <c r="AD245" s="200"/>
      <c r="AE245" s="200"/>
    </row>
    <row r="246" spans="2:31" ht="15.9" customHeight="1">
      <c r="B246" s="200"/>
      <c r="C246" s="250"/>
      <c r="D246" s="200"/>
      <c r="E246" s="200"/>
      <c r="F246" s="250"/>
      <c r="G246" s="200"/>
      <c r="H246" s="200"/>
      <c r="I246" s="200"/>
      <c r="J246" s="200"/>
      <c r="K246" s="200"/>
      <c r="L246" s="200"/>
      <c r="M246" s="200"/>
      <c r="N246" s="200"/>
      <c r="O246" s="200"/>
      <c r="P246" s="200"/>
      <c r="Q246" s="200"/>
      <c r="R246" s="200"/>
      <c r="S246" s="200"/>
      <c r="T246" s="200"/>
      <c r="U246" s="200"/>
      <c r="V246" s="200"/>
      <c r="W246" s="200"/>
      <c r="X246" s="250"/>
      <c r="Y246" s="200"/>
      <c r="Z246" s="200"/>
      <c r="AA246" s="200"/>
      <c r="AB246" s="200"/>
      <c r="AC246" s="200"/>
      <c r="AD246" s="200"/>
      <c r="AE246" s="200"/>
    </row>
    <row r="247" spans="2:31" ht="15.9" customHeight="1">
      <c r="B247" s="200"/>
      <c r="C247" s="250"/>
      <c r="D247" s="200"/>
      <c r="E247" s="200"/>
      <c r="F247" s="250"/>
      <c r="G247" s="200"/>
      <c r="H247" s="200"/>
      <c r="I247" s="200"/>
      <c r="J247" s="200"/>
      <c r="K247" s="200"/>
      <c r="L247" s="200"/>
      <c r="M247" s="200"/>
      <c r="N247" s="200"/>
      <c r="O247" s="200"/>
      <c r="P247" s="200"/>
      <c r="Q247" s="200"/>
      <c r="R247" s="200"/>
      <c r="S247" s="200"/>
      <c r="T247" s="200"/>
      <c r="U247" s="200"/>
      <c r="V247" s="200"/>
      <c r="W247" s="200"/>
      <c r="X247" s="250"/>
      <c r="Y247" s="200"/>
      <c r="Z247" s="200"/>
      <c r="AA247" s="200"/>
      <c r="AB247" s="200"/>
      <c r="AC247" s="200"/>
      <c r="AD247" s="200"/>
      <c r="AE247" s="200"/>
    </row>
    <row r="248" spans="2:31" ht="15.9" customHeight="1">
      <c r="B248" s="200"/>
      <c r="C248" s="250"/>
      <c r="D248" s="200"/>
      <c r="E248" s="200"/>
      <c r="F248" s="250"/>
      <c r="G248" s="200"/>
      <c r="H248" s="200"/>
      <c r="I248" s="200"/>
      <c r="J248" s="200"/>
      <c r="K248" s="200"/>
      <c r="L248" s="200"/>
      <c r="M248" s="200"/>
      <c r="N248" s="200"/>
      <c r="O248" s="200"/>
      <c r="P248" s="200"/>
      <c r="Q248" s="200"/>
      <c r="R248" s="200"/>
      <c r="S248" s="200"/>
      <c r="T248" s="200"/>
      <c r="U248" s="200"/>
      <c r="V248" s="200"/>
      <c r="W248" s="200"/>
      <c r="X248" s="250"/>
      <c r="Y248" s="200"/>
      <c r="Z248" s="200"/>
      <c r="AA248" s="200"/>
      <c r="AB248" s="200"/>
      <c r="AC248" s="200"/>
      <c r="AD248" s="200"/>
      <c r="AE248" s="200"/>
    </row>
    <row r="249" spans="2:31" ht="15.9" customHeight="1">
      <c r="B249" s="200"/>
      <c r="C249" s="250"/>
      <c r="D249" s="200"/>
      <c r="E249" s="200"/>
      <c r="F249" s="250"/>
      <c r="G249" s="200"/>
      <c r="H249" s="200"/>
      <c r="I249" s="200"/>
      <c r="J249" s="200"/>
      <c r="K249" s="200"/>
      <c r="L249" s="200"/>
      <c r="M249" s="200"/>
      <c r="N249" s="200"/>
      <c r="O249" s="200"/>
      <c r="P249" s="200"/>
      <c r="Q249" s="200"/>
      <c r="R249" s="200"/>
      <c r="S249" s="200"/>
      <c r="T249" s="200"/>
      <c r="U249" s="200"/>
      <c r="V249" s="200"/>
      <c r="W249" s="200"/>
      <c r="X249" s="250"/>
      <c r="Y249" s="200"/>
      <c r="Z249" s="200"/>
      <c r="AA249" s="200"/>
      <c r="AB249" s="200"/>
      <c r="AC249" s="200"/>
      <c r="AD249" s="200"/>
      <c r="AE249" s="200"/>
    </row>
    <row r="250" spans="2:31" ht="15.9" customHeight="1">
      <c r="B250" s="200"/>
      <c r="C250" s="250"/>
      <c r="D250" s="200"/>
      <c r="E250" s="200"/>
      <c r="F250" s="250"/>
      <c r="G250" s="200"/>
      <c r="H250" s="200"/>
      <c r="I250" s="200"/>
      <c r="J250" s="200"/>
      <c r="K250" s="200"/>
      <c r="L250" s="200"/>
      <c r="M250" s="200"/>
      <c r="N250" s="200"/>
      <c r="O250" s="200"/>
      <c r="P250" s="200"/>
      <c r="Q250" s="200"/>
      <c r="R250" s="200"/>
      <c r="S250" s="200"/>
      <c r="T250" s="200"/>
      <c r="U250" s="200"/>
      <c r="V250" s="200"/>
      <c r="W250" s="200"/>
      <c r="X250" s="250"/>
      <c r="Y250" s="200"/>
      <c r="Z250" s="200"/>
      <c r="AA250" s="200"/>
      <c r="AB250" s="200"/>
      <c r="AC250" s="200"/>
      <c r="AD250" s="200"/>
      <c r="AE250" s="200"/>
    </row>
    <row r="251" spans="2:31" ht="15.9" customHeight="1">
      <c r="B251" s="200"/>
      <c r="C251" s="250"/>
      <c r="D251" s="200"/>
      <c r="E251" s="200"/>
      <c r="F251" s="250"/>
      <c r="G251" s="200"/>
      <c r="H251" s="200"/>
      <c r="I251" s="200"/>
      <c r="J251" s="200"/>
      <c r="K251" s="200"/>
      <c r="L251" s="200"/>
      <c r="M251" s="200"/>
      <c r="N251" s="200"/>
      <c r="O251" s="200"/>
      <c r="P251" s="200"/>
      <c r="Q251" s="200"/>
      <c r="R251" s="200"/>
      <c r="S251" s="200"/>
      <c r="T251" s="200"/>
      <c r="U251" s="200"/>
      <c r="V251" s="200"/>
      <c r="W251" s="200"/>
      <c r="X251" s="250"/>
      <c r="Y251" s="200"/>
      <c r="Z251" s="200"/>
      <c r="AA251" s="200"/>
      <c r="AB251" s="200"/>
      <c r="AC251" s="200"/>
      <c r="AD251" s="200"/>
      <c r="AE251" s="200"/>
    </row>
    <row r="252" spans="2:31" ht="15.9" customHeight="1">
      <c r="B252" s="200"/>
      <c r="C252" s="250"/>
      <c r="D252" s="200"/>
      <c r="E252" s="200"/>
      <c r="F252" s="250"/>
      <c r="G252" s="200"/>
      <c r="H252" s="200"/>
      <c r="I252" s="200"/>
      <c r="J252" s="200"/>
      <c r="K252" s="200"/>
      <c r="L252" s="200"/>
      <c r="M252" s="200"/>
      <c r="N252" s="200"/>
      <c r="O252" s="200"/>
      <c r="P252" s="200"/>
      <c r="Q252" s="200"/>
      <c r="R252" s="200"/>
      <c r="S252" s="200"/>
      <c r="T252" s="200"/>
      <c r="U252" s="200"/>
      <c r="V252" s="200"/>
      <c r="W252" s="200"/>
      <c r="X252" s="250"/>
      <c r="Y252" s="200"/>
      <c r="Z252" s="200"/>
      <c r="AA252" s="200"/>
      <c r="AB252" s="200"/>
      <c r="AC252" s="200"/>
      <c r="AD252" s="200"/>
      <c r="AE252" s="200"/>
    </row>
    <row r="253" spans="2:31" ht="15.9" customHeight="1">
      <c r="B253" s="200"/>
      <c r="C253" s="250"/>
      <c r="D253" s="200"/>
      <c r="E253" s="200"/>
      <c r="F253" s="250"/>
      <c r="G253" s="200"/>
      <c r="H253" s="200"/>
      <c r="I253" s="200"/>
      <c r="J253" s="200"/>
      <c r="K253" s="200"/>
      <c r="L253" s="200"/>
      <c r="M253" s="200"/>
      <c r="N253" s="200"/>
      <c r="O253" s="200"/>
      <c r="P253" s="200"/>
      <c r="Q253" s="200"/>
      <c r="R253" s="200"/>
      <c r="S253" s="200"/>
      <c r="T253" s="200"/>
      <c r="U253" s="200"/>
      <c r="V253" s="200"/>
      <c r="W253" s="200"/>
      <c r="X253" s="250"/>
      <c r="Y253" s="200"/>
      <c r="Z253" s="200"/>
      <c r="AA253" s="200"/>
      <c r="AB253" s="200"/>
      <c r="AC253" s="200"/>
      <c r="AD253" s="200"/>
      <c r="AE253" s="200"/>
    </row>
    <row r="254" spans="2:31" ht="15.9" customHeight="1">
      <c r="B254" s="200"/>
      <c r="C254" s="250"/>
      <c r="D254" s="200"/>
      <c r="E254" s="200"/>
      <c r="F254" s="250"/>
      <c r="G254" s="200"/>
      <c r="H254" s="200"/>
      <c r="I254" s="200"/>
      <c r="J254" s="200"/>
      <c r="K254" s="200"/>
      <c r="L254" s="200"/>
      <c r="M254" s="200"/>
      <c r="N254" s="200"/>
      <c r="O254" s="200"/>
      <c r="P254" s="200"/>
      <c r="Q254" s="200"/>
      <c r="R254" s="200"/>
      <c r="S254" s="200"/>
      <c r="T254" s="200"/>
      <c r="U254" s="200"/>
      <c r="V254" s="200"/>
      <c r="W254" s="200"/>
      <c r="X254" s="250"/>
      <c r="Y254" s="200"/>
      <c r="Z254" s="200"/>
      <c r="AA254" s="200"/>
      <c r="AB254" s="200"/>
      <c r="AC254" s="200"/>
      <c r="AD254" s="200"/>
      <c r="AE254" s="200"/>
    </row>
    <row r="255" spans="2:31" ht="15.9" customHeight="1">
      <c r="B255" s="200"/>
      <c r="C255" s="250"/>
      <c r="D255" s="200"/>
      <c r="E255" s="200"/>
      <c r="F255" s="250"/>
      <c r="G255" s="200"/>
      <c r="H255" s="200"/>
      <c r="I255" s="200"/>
      <c r="J255" s="200"/>
      <c r="K255" s="200"/>
      <c r="L255" s="200"/>
      <c r="M255" s="200"/>
      <c r="N255" s="200"/>
      <c r="O255" s="200"/>
      <c r="P255" s="200"/>
      <c r="Q255" s="200"/>
      <c r="R255" s="200"/>
      <c r="S255" s="200"/>
      <c r="T255" s="200"/>
      <c r="U255" s="200"/>
      <c r="V255" s="200"/>
      <c r="W255" s="200"/>
      <c r="X255" s="250"/>
      <c r="Y255" s="200"/>
      <c r="Z255" s="200"/>
      <c r="AA255" s="200"/>
      <c r="AB255" s="200"/>
      <c r="AC255" s="200"/>
      <c r="AD255" s="200"/>
      <c r="AE255" s="200"/>
    </row>
    <row r="256" spans="2:31" ht="15.9" customHeight="1">
      <c r="B256" s="200"/>
      <c r="C256" s="250"/>
      <c r="D256" s="200"/>
      <c r="E256" s="200"/>
      <c r="F256" s="250"/>
      <c r="G256" s="200"/>
      <c r="H256" s="200"/>
      <c r="I256" s="200"/>
      <c r="J256" s="200"/>
      <c r="K256" s="200"/>
      <c r="L256" s="200"/>
      <c r="M256" s="200"/>
      <c r="N256" s="200"/>
      <c r="O256" s="200"/>
      <c r="P256" s="200"/>
      <c r="Q256" s="200"/>
      <c r="R256" s="200"/>
      <c r="S256" s="200"/>
      <c r="T256" s="200"/>
      <c r="U256" s="200"/>
      <c r="V256" s="200"/>
      <c r="W256" s="200"/>
      <c r="X256" s="250"/>
      <c r="Y256" s="200"/>
      <c r="Z256" s="200"/>
      <c r="AA256" s="200"/>
      <c r="AB256" s="200"/>
      <c r="AC256" s="200"/>
      <c r="AD256" s="200"/>
      <c r="AE256" s="200"/>
    </row>
    <row r="257" spans="2:31" ht="15.9" customHeight="1">
      <c r="B257" s="200"/>
      <c r="C257" s="250"/>
      <c r="D257" s="200"/>
      <c r="E257" s="200"/>
      <c r="F257" s="250"/>
      <c r="G257" s="200"/>
      <c r="H257" s="200"/>
      <c r="I257" s="200"/>
      <c r="J257" s="200"/>
      <c r="K257" s="200"/>
      <c r="L257" s="200"/>
      <c r="M257" s="200"/>
      <c r="N257" s="200"/>
      <c r="O257" s="200"/>
      <c r="P257" s="200"/>
      <c r="Q257" s="200"/>
      <c r="R257" s="200"/>
      <c r="S257" s="200"/>
      <c r="T257" s="200"/>
      <c r="U257" s="200"/>
      <c r="V257" s="200"/>
      <c r="W257" s="200"/>
      <c r="X257" s="250"/>
      <c r="Y257" s="200"/>
      <c r="Z257" s="200"/>
      <c r="AA257" s="200"/>
      <c r="AB257" s="200"/>
      <c r="AC257" s="200"/>
      <c r="AD257" s="200"/>
      <c r="AE257" s="200"/>
    </row>
    <row r="258" spans="2:31" ht="15.9" customHeight="1">
      <c r="B258" s="200"/>
      <c r="C258" s="250"/>
      <c r="D258" s="200"/>
      <c r="E258" s="200"/>
      <c r="F258" s="250"/>
      <c r="G258" s="200"/>
      <c r="H258" s="200"/>
      <c r="I258" s="200"/>
      <c r="J258" s="200"/>
      <c r="K258" s="200"/>
      <c r="L258" s="200"/>
      <c r="M258" s="200"/>
      <c r="N258" s="200"/>
      <c r="O258" s="200"/>
      <c r="P258" s="200"/>
      <c r="Q258" s="200"/>
      <c r="R258" s="200"/>
      <c r="S258" s="200"/>
      <c r="T258" s="200"/>
      <c r="U258" s="200"/>
      <c r="V258" s="200"/>
      <c r="W258" s="200"/>
      <c r="X258" s="250"/>
      <c r="Y258" s="200"/>
      <c r="Z258" s="200"/>
      <c r="AA258" s="200"/>
      <c r="AB258" s="200"/>
      <c r="AC258" s="200"/>
      <c r="AD258" s="200"/>
      <c r="AE258" s="200"/>
    </row>
    <row r="259" spans="2:31" ht="15.9" customHeight="1">
      <c r="B259" s="200"/>
      <c r="C259" s="250"/>
      <c r="D259" s="200"/>
      <c r="E259" s="200"/>
      <c r="F259" s="250"/>
      <c r="G259" s="200"/>
      <c r="H259" s="200"/>
      <c r="I259" s="200"/>
      <c r="J259" s="200"/>
      <c r="K259" s="200"/>
      <c r="L259" s="200"/>
      <c r="M259" s="200"/>
      <c r="N259" s="200"/>
      <c r="O259" s="200"/>
      <c r="P259" s="200"/>
      <c r="Q259" s="200"/>
      <c r="R259" s="200"/>
      <c r="S259" s="200"/>
      <c r="T259" s="200"/>
      <c r="U259" s="200"/>
      <c r="V259" s="200"/>
      <c r="W259" s="200"/>
      <c r="X259" s="250"/>
      <c r="Y259" s="200"/>
      <c r="Z259" s="200"/>
      <c r="AA259" s="200"/>
      <c r="AB259" s="200"/>
      <c r="AC259" s="200"/>
      <c r="AD259" s="200"/>
      <c r="AE259" s="200"/>
    </row>
    <row r="260" spans="2:31" ht="15.9" customHeight="1">
      <c r="B260" s="200"/>
      <c r="C260" s="250"/>
      <c r="D260" s="200"/>
      <c r="E260" s="200"/>
      <c r="F260" s="250"/>
      <c r="G260" s="200"/>
      <c r="H260" s="200"/>
      <c r="I260" s="200"/>
      <c r="J260" s="200"/>
      <c r="K260" s="200"/>
      <c r="L260" s="200"/>
      <c r="M260" s="200"/>
      <c r="N260" s="200"/>
      <c r="O260" s="200"/>
      <c r="P260" s="200"/>
      <c r="Q260" s="200"/>
      <c r="R260" s="200"/>
      <c r="S260" s="200"/>
      <c r="T260" s="200"/>
      <c r="U260" s="200"/>
      <c r="V260" s="200"/>
      <c r="W260" s="200"/>
      <c r="X260" s="250"/>
      <c r="Y260" s="200"/>
      <c r="Z260" s="200"/>
      <c r="AA260" s="200"/>
      <c r="AB260" s="200"/>
      <c r="AC260" s="200"/>
      <c r="AD260" s="200"/>
      <c r="AE260" s="200"/>
    </row>
    <row r="261" spans="2:31" ht="15.9" customHeight="1">
      <c r="B261" s="200"/>
      <c r="C261" s="250"/>
      <c r="D261" s="200"/>
      <c r="E261" s="200"/>
      <c r="F261" s="250"/>
      <c r="G261" s="200"/>
      <c r="H261" s="200"/>
      <c r="I261" s="200"/>
      <c r="J261" s="200"/>
      <c r="K261" s="200"/>
      <c r="L261" s="200"/>
      <c r="M261" s="200"/>
      <c r="N261" s="200"/>
      <c r="O261" s="200"/>
      <c r="P261" s="200"/>
      <c r="Q261" s="200"/>
      <c r="R261" s="200"/>
      <c r="S261" s="200"/>
      <c r="T261" s="200"/>
      <c r="U261" s="200"/>
      <c r="V261" s="200"/>
      <c r="W261" s="200"/>
      <c r="X261" s="250"/>
      <c r="Y261" s="200"/>
      <c r="Z261" s="200"/>
      <c r="AA261" s="200"/>
      <c r="AB261" s="200"/>
      <c r="AC261" s="200"/>
      <c r="AD261" s="200"/>
      <c r="AE261" s="200"/>
    </row>
    <row r="262" spans="2:31" ht="15.9" customHeight="1">
      <c r="B262" s="200"/>
      <c r="C262" s="250"/>
      <c r="D262" s="200"/>
      <c r="E262" s="200"/>
      <c r="F262" s="250"/>
      <c r="G262" s="200"/>
      <c r="H262" s="200"/>
      <c r="I262" s="200"/>
      <c r="J262" s="200"/>
      <c r="K262" s="200"/>
      <c r="L262" s="200"/>
      <c r="M262" s="200"/>
      <c r="N262" s="200"/>
      <c r="O262" s="200"/>
      <c r="P262" s="200"/>
      <c r="Q262" s="200"/>
      <c r="R262" s="200"/>
      <c r="S262" s="200"/>
      <c r="T262" s="200"/>
      <c r="U262" s="200"/>
      <c r="V262" s="200"/>
      <c r="W262" s="200"/>
      <c r="X262" s="250"/>
      <c r="Y262" s="200"/>
      <c r="Z262" s="200"/>
      <c r="AA262" s="200"/>
      <c r="AB262" s="200"/>
      <c r="AC262" s="200"/>
      <c r="AD262" s="200"/>
      <c r="AE262" s="200"/>
    </row>
    <row r="263" spans="2:31" ht="15.9" customHeight="1">
      <c r="B263" s="200"/>
      <c r="C263" s="250"/>
      <c r="D263" s="200"/>
      <c r="E263" s="200"/>
      <c r="F263" s="250"/>
      <c r="G263" s="200"/>
      <c r="H263" s="200"/>
      <c r="I263" s="200"/>
      <c r="J263" s="200"/>
      <c r="K263" s="200"/>
      <c r="L263" s="200"/>
      <c r="M263" s="200"/>
      <c r="N263" s="200"/>
      <c r="O263" s="200"/>
      <c r="P263" s="200"/>
      <c r="Q263" s="200"/>
      <c r="R263" s="200"/>
      <c r="S263" s="200"/>
      <c r="T263" s="200"/>
      <c r="U263" s="200"/>
      <c r="V263" s="200"/>
      <c r="W263" s="200"/>
      <c r="X263" s="250"/>
      <c r="Y263" s="200"/>
      <c r="Z263" s="200"/>
      <c r="AA263" s="200"/>
      <c r="AB263" s="200"/>
      <c r="AC263" s="200"/>
      <c r="AD263" s="200"/>
      <c r="AE263" s="200"/>
    </row>
    <row r="264" spans="2:31" ht="15.9" customHeight="1">
      <c r="B264" s="200"/>
      <c r="C264" s="250"/>
      <c r="D264" s="200"/>
      <c r="E264" s="200"/>
      <c r="F264" s="250"/>
      <c r="G264" s="200"/>
      <c r="H264" s="200"/>
      <c r="I264" s="200"/>
      <c r="J264" s="200"/>
      <c r="K264" s="200"/>
      <c r="L264" s="200"/>
      <c r="M264" s="200"/>
      <c r="N264" s="200"/>
      <c r="O264" s="200"/>
      <c r="P264" s="200"/>
      <c r="Q264" s="200"/>
      <c r="R264" s="200"/>
      <c r="S264" s="200"/>
      <c r="T264" s="200"/>
      <c r="U264" s="200"/>
      <c r="V264" s="200"/>
      <c r="W264" s="200"/>
      <c r="X264" s="250"/>
      <c r="Y264" s="200"/>
      <c r="Z264" s="200"/>
      <c r="AA264" s="200"/>
      <c r="AB264" s="200"/>
      <c r="AC264" s="200"/>
      <c r="AD264" s="200"/>
      <c r="AE264" s="200"/>
    </row>
    <row r="265" spans="2:31" ht="15.9" customHeight="1">
      <c r="B265" s="200"/>
      <c r="C265" s="250"/>
      <c r="D265" s="200"/>
      <c r="E265" s="200"/>
      <c r="F265" s="250"/>
      <c r="G265" s="200"/>
      <c r="H265" s="200"/>
      <c r="I265" s="200"/>
      <c r="J265" s="200"/>
      <c r="K265" s="200"/>
      <c r="L265" s="200"/>
      <c r="M265" s="200"/>
      <c r="N265" s="200"/>
      <c r="O265" s="200"/>
      <c r="P265" s="200"/>
      <c r="Q265" s="200"/>
      <c r="R265" s="200"/>
      <c r="S265" s="200"/>
      <c r="T265" s="200"/>
      <c r="U265" s="200"/>
      <c r="V265" s="200"/>
      <c r="W265" s="200"/>
      <c r="X265" s="250"/>
      <c r="Y265" s="200"/>
      <c r="Z265" s="200"/>
      <c r="AA265" s="200"/>
      <c r="AB265" s="200"/>
      <c r="AC265" s="200"/>
      <c r="AD265" s="200"/>
      <c r="AE265" s="200"/>
    </row>
    <row r="266" spans="2:31" ht="15.9" customHeight="1">
      <c r="B266" s="200"/>
      <c r="C266" s="250"/>
      <c r="D266" s="200"/>
      <c r="E266" s="200"/>
      <c r="F266" s="250"/>
      <c r="G266" s="200"/>
      <c r="H266" s="200"/>
      <c r="I266" s="200"/>
      <c r="J266" s="200"/>
      <c r="K266" s="200"/>
      <c r="L266" s="200"/>
      <c r="M266" s="200"/>
      <c r="N266" s="200"/>
      <c r="O266" s="200"/>
      <c r="P266" s="200"/>
      <c r="Q266" s="200"/>
      <c r="R266" s="200"/>
      <c r="S266" s="200"/>
      <c r="T266" s="200"/>
      <c r="U266" s="200"/>
      <c r="V266" s="200"/>
      <c r="W266" s="200"/>
      <c r="X266" s="250"/>
      <c r="Y266" s="200"/>
      <c r="Z266" s="200"/>
      <c r="AA266" s="200"/>
      <c r="AB266" s="200"/>
      <c r="AC266" s="200"/>
      <c r="AD266" s="200"/>
      <c r="AE266" s="200"/>
    </row>
    <row r="267" spans="2:31" ht="15.9" customHeight="1">
      <c r="B267" s="200"/>
      <c r="C267" s="250"/>
      <c r="D267" s="200"/>
      <c r="E267" s="200"/>
      <c r="F267" s="250"/>
      <c r="G267" s="200"/>
      <c r="H267" s="200"/>
      <c r="I267" s="200"/>
      <c r="J267" s="200"/>
      <c r="K267" s="200"/>
      <c r="L267" s="200"/>
      <c r="M267" s="200"/>
      <c r="N267" s="200"/>
      <c r="O267" s="200"/>
      <c r="P267" s="200"/>
      <c r="Q267" s="200"/>
      <c r="R267" s="200"/>
      <c r="S267" s="200"/>
      <c r="T267" s="200"/>
      <c r="U267" s="200"/>
      <c r="V267" s="200"/>
      <c r="W267" s="200"/>
      <c r="X267" s="250"/>
      <c r="Y267" s="200"/>
      <c r="Z267" s="200"/>
      <c r="AA267" s="200"/>
      <c r="AB267" s="200"/>
      <c r="AC267" s="200"/>
      <c r="AD267" s="200"/>
      <c r="AE267" s="200"/>
    </row>
    <row r="268" spans="2:31" ht="15.9" customHeight="1">
      <c r="B268" s="200"/>
      <c r="C268" s="250"/>
      <c r="D268" s="200"/>
      <c r="E268" s="200"/>
      <c r="F268" s="250"/>
      <c r="G268" s="200"/>
      <c r="H268" s="200"/>
      <c r="I268" s="200"/>
      <c r="J268" s="200"/>
      <c r="K268" s="200"/>
      <c r="L268" s="200"/>
      <c r="M268" s="200"/>
      <c r="N268" s="200"/>
      <c r="O268" s="200"/>
      <c r="P268" s="200"/>
      <c r="Q268" s="200"/>
      <c r="R268" s="200"/>
      <c r="S268" s="200"/>
      <c r="T268" s="200"/>
      <c r="U268" s="200"/>
      <c r="V268" s="200"/>
      <c r="W268" s="200"/>
      <c r="X268" s="250"/>
      <c r="Y268" s="200"/>
      <c r="Z268" s="200"/>
      <c r="AA268" s="200"/>
      <c r="AB268" s="200"/>
      <c r="AC268" s="200"/>
      <c r="AD268" s="200"/>
      <c r="AE268" s="200"/>
    </row>
    <row r="269" spans="2:31" ht="15.9" customHeight="1">
      <c r="B269" s="200"/>
      <c r="C269" s="250"/>
      <c r="D269" s="200"/>
      <c r="E269" s="200"/>
      <c r="F269" s="250"/>
      <c r="G269" s="200"/>
      <c r="H269" s="200"/>
      <c r="I269" s="200"/>
      <c r="J269" s="200"/>
      <c r="K269" s="200"/>
      <c r="L269" s="200"/>
      <c r="M269" s="200"/>
      <c r="N269" s="200"/>
      <c r="O269" s="200"/>
      <c r="P269" s="200"/>
      <c r="Q269" s="200"/>
      <c r="R269" s="200"/>
      <c r="S269" s="200"/>
      <c r="T269" s="200"/>
      <c r="U269" s="200"/>
      <c r="V269" s="200"/>
      <c r="W269" s="200"/>
      <c r="X269" s="250"/>
      <c r="Y269" s="200"/>
      <c r="Z269" s="200"/>
      <c r="AA269" s="200"/>
      <c r="AB269" s="200"/>
      <c r="AC269" s="200"/>
      <c r="AD269" s="200"/>
      <c r="AE269" s="200"/>
    </row>
    <row r="270" spans="2:31" ht="15.9" customHeight="1">
      <c r="B270" s="200"/>
      <c r="C270" s="250"/>
      <c r="D270" s="200"/>
      <c r="E270" s="200"/>
      <c r="F270" s="250"/>
      <c r="G270" s="200"/>
      <c r="H270" s="200"/>
      <c r="I270" s="200"/>
      <c r="J270" s="200"/>
      <c r="K270" s="200"/>
      <c r="L270" s="200"/>
      <c r="M270" s="200"/>
      <c r="N270" s="200"/>
      <c r="O270" s="200"/>
      <c r="P270" s="200"/>
      <c r="Q270" s="200"/>
      <c r="R270" s="200"/>
      <c r="S270" s="200"/>
      <c r="T270" s="200"/>
      <c r="U270" s="200"/>
      <c r="V270" s="200"/>
      <c r="W270" s="200"/>
      <c r="X270" s="250"/>
      <c r="Y270" s="200"/>
      <c r="Z270" s="200"/>
      <c r="AA270" s="200"/>
      <c r="AB270" s="200"/>
      <c r="AC270" s="200"/>
      <c r="AD270" s="200"/>
      <c r="AE270" s="200"/>
    </row>
    <row r="271" spans="2:31" ht="15.9" customHeight="1">
      <c r="B271" s="200"/>
      <c r="C271" s="250"/>
      <c r="D271" s="200"/>
      <c r="E271" s="200"/>
      <c r="F271" s="250"/>
      <c r="G271" s="200"/>
      <c r="H271" s="200"/>
      <c r="I271" s="200"/>
      <c r="J271" s="200"/>
      <c r="K271" s="200"/>
      <c r="L271" s="200"/>
      <c r="M271" s="200"/>
      <c r="N271" s="200"/>
      <c r="O271" s="200"/>
      <c r="P271" s="200"/>
      <c r="Q271" s="200"/>
      <c r="R271" s="200"/>
      <c r="S271" s="200"/>
      <c r="T271" s="200"/>
      <c r="U271" s="200"/>
      <c r="V271" s="200"/>
      <c r="W271" s="200"/>
      <c r="X271" s="250"/>
      <c r="Y271" s="200"/>
      <c r="Z271" s="200"/>
      <c r="AA271" s="200"/>
      <c r="AB271" s="200"/>
      <c r="AC271" s="200"/>
      <c r="AD271" s="200"/>
      <c r="AE271" s="200"/>
    </row>
    <row r="272" spans="2:31" ht="15.9" customHeight="1">
      <c r="B272" s="200"/>
      <c r="C272" s="250"/>
      <c r="D272" s="200"/>
      <c r="E272" s="200"/>
      <c r="F272" s="250"/>
      <c r="G272" s="200"/>
      <c r="H272" s="200"/>
      <c r="I272" s="200"/>
      <c r="J272" s="200"/>
      <c r="K272" s="200"/>
      <c r="L272" s="200"/>
      <c r="M272" s="200"/>
      <c r="N272" s="200"/>
      <c r="O272" s="200"/>
      <c r="P272" s="200"/>
      <c r="Q272" s="200"/>
      <c r="R272" s="200"/>
      <c r="S272" s="200"/>
      <c r="T272" s="200"/>
      <c r="U272" s="200"/>
      <c r="V272" s="200"/>
      <c r="W272" s="200"/>
      <c r="X272" s="250"/>
      <c r="Y272" s="200"/>
      <c r="Z272" s="200"/>
      <c r="AA272" s="200"/>
      <c r="AB272" s="200"/>
      <c r="AC272" s="200"/>
      <c r="AD272" s="200"/>
      <c r="AE272" s="200"/>
    </row>
    <row r="273" spans="2:31" ht="15.9" customHeight="1">
      <c r="B273" s="200"/>
      <c r="C273" s="250"/>
      <c r="D273" s="200"/>
      <c r="E273" s="200"/>
      <c r="F273" s="250"/>
      <c r="G273" s="200"/>
      <c r="H273" s="200"/>
      <c r="I273" s="200"/>
      <c r="J273" s="200"/>
      <c r="K273" s="200"/>
      <c r="L273" s="200"/>
      <c r="M273" s="200"/>
      <c r="N273" s="200"/>
      <c r="O273" s="200"/>
      <c r="P273" s="200"/>
      <c r="Q273" s="200"/>
      <c r="R273" s="200"/>
      <c r="S273" s="200"/>
      <c r="T273" s="200"/>
      <c r="U273" s="200"/>
      <c r="V273" s="200"/>
      <c r="W273" s="200"/>
      <c r="X273" s="250"/>
      <c r="Y273" s="200"/>
      <c r="Z273" s="200"/>
      <c r="AA273" s="200"/>
      <c r="AB273" s="200"/>
      <c r="AC273" s="200"/>
      <c r="AD273" s="200"/>
      <c r="AE273" s="200"/>
    </row>
    <row r="274" spans="2:31" ht="15.9" customHeight="1">
      <c r="B274" s="200"/>
      <c r="C274" s="250"/>
      <c r="D274" s="200"/>
      <c r="E274" s="200"/>
      <c r="F274" s="250"/>
      <c r="G274" s="200"/>
      <c r="H274" s="200"/>
      <c r="I274" s="200"/>
      <c r="J274" s="200"/>
      <c r="K274" s="200"/>
      <c r="L274" s="200"/>
      <c r="M274" s="200"/>
      <c r="N274" s="200"/>
      <c r="O274" s="200"/>
      <c r="P274" s="200"/>
      <c r="Q274" s="200"/>
      <c r="R274" s="200"/>
      <c r="S274" s="200"/>
      <c r="T274" s="200"/>
      <c r="U274" s="200"/>
      <c r="V274" s="200"/>
      <c r="W274" s="200"/>
      <c r="X274" s="250"/>
      <c r="Y274" s="200"/>
      <c r="Z274" s="200"/>
      <c r="AA274" s="200"/>
      <c r="AB274" s="200"/>
      <c r="AC274" s="200"/>
      <c r="AD274" s="200"/>
      <c r="AE274" s="200"/>
    </row>
    <row r="275" spans="2:31" ht="15.9" customHeight="1">
      <c r="B275" s="200"/>
      <c r="C275" s="250"/>
      <c r="D275" s="200"/>
      <c r="E275" s="200"/>
      <c r="F275" s="250"/>
      <c r="G275" s="200"/>
      <c r="H275" s="200"/>
      <c r="I275" s="200"/>
      <c r="J275" s="200"/>
      <c r="K275" s="200"/>
      <c r="L275" s="200"/>
      <c r="M275" s="200"/>
      <c r="N275" s="200"/>
      <c r="O275" s="200"/>
      <c r="P275" s="200"/>
      <c r="Q275" s="200"/>
      <c r="R275" s="200"/>
      <c r="S275" s="200"/>
      <c r="T275" s="200"/>
      <c r="U275" s="200"/>
      <c r="V275" s="200"/>
      <c r="W275" s="200"/>
      <c r="X275" s="250"/>
      <c r="Y275" s="200"/>
      <c r="Z275" s="200"/>
      <c r="AA275" s="200"/>
      <c r="AB275" s="200"/>
      <c r="AC275" s="200"/>
      <c r="AD275" s="200"/>
      <c r="AE275" s="200"/>
    </row>
    <row r="276" spans="2:31" ht="15.9" customHeight="1">
      <c r="B276" s="200"/>
      <c r="C276" s="250"/>
      <c r="D276" s="200"/>
      <c r="E276" s="200"/>
      <c r="F276" s="250"/>
      <c r="G276" s="200"/>
      <c r="H276" s="200"/>
      <c r="I276" s="200"/>
      <c r="J276" s="200"/>
      <c r="K276" s="200"/>
      <c r="L276" s="200"/>
      <c r="M276" s="200"/>
      <c r="N276" s="200"/>
      <c r="O276" s="200"/>
      <c r="P276" s="200"/>
      <c r="Q276" s="200"/>
      <c r="R276" s="200"/>
      <c r="S276" s="200"/>
      <c r="T276" s="200"/>
      <c r="U276" s="200"/>
      <c r="V276" s="200"/>
      <c r="W276" s="200"/>
      <c r="X276" s="250"/>
      <c r="Y276" s="200"/>
      <c r="Z276" s="200"/>
      <c r="AA276" s="200"/>
      <c r="AB276" s="200"/>
      <c r="AC276" s="200"/>
      <c r="AD276" s="200"/>
      <c r="AE276" s="200"/>
    </row>
    <row r="277" spans="2:31" ht="15.9" customHeight="1">
      <c r="B277" s="200"/>
      <c r="C277" s="250"/>
      <c r="D277" s="200"/>
      <c r="E277" s="200"/>
      <c r="F277" s="250"/>
      <c r="G277" s="200"/>
      <c r="H277" s="200"/>
      <c r="I277" s="200"/>
      <c r="J277" s="200"/>
      <c r="K277" s="200"/>
      <c r="L277" s="200"/>
      <c r="M277" s="200"/>
      <c r="N277" s="200"/>
      <c r="O277" s="200"/>
      <c r="P277" s="200"/>
      <c r="Q277" s="200"/>
      <c r="R277" s="200"/>
      <c r="S277" s="200"/>
      <c r="T277" s="200"/>
      <c r="U277" s="200"/>
      <c r="V277" s="200"/>
      <c r="W277" s="200"/>
      <c r="X277" s="250"/>
      <c r="Y277" s="200"/>
      <c r="Z277" s="200"/>
      <c r="AA277" s="200"/>
      <c r="AB277" s="200"/>
      <c r="AC277" s="200"/>
      <c r="AD277" s="200"/>
      <c r="AE277" s="200"/>
    </row>
    <row r="278" spans="2:31" ht="15.9" customHeight="1">
      <c r="B278" s="200"/>
      <c r="C278" s="250"/>
      <c r="D278" s="200"/>
      <c r="E278" s="200"/>
      <c r="F278" s="250"/>
      <c r="G278" s="200"/>
      <c r="H278" s="200"/>
      <c r="I278" s="200"/>
      <c r="J278" s="200"/>
      <c r="K278" s="200"/>
      <c r="L278" s="200"/>
      <c r="M278" s="200"/>
      <c r="N278" s="200"/>
      <c r="O278" s="200"/>
      <c r="P278" s="200"/>
      <c r="Q278" s="200"/>
      <c r="R278" s="200"/>
      <c r="S278" s="200"/>
      <c r="T278" s="200"/>
      <c r="U278" s="200"/>
      <c r="V278" s="200"/>
      <c r="W278" s="200"/>
      <c r="X278" s="250"/>
      <c r="Y278" s="200"/>
      <c r="Z278" s="200"/>
      <c r="AA278" s="200"/>
      <c r="AB278" s="200"/>
      <c r="AC278" s="200"/>
      <c r="AD278" s="200"/>
      <c r="AE278" s="200"/>
    </row>
    <row r="279" spans="2:31" ht="15.9" customHeight="1">
      <c r="B279" s="200"/>
      <c r="C279" s="250"/>
      <c r="D279" s="200"/>
      <c r="E279" s="200"/>
      <c r="F279" s="250"/>
      <c r="G279" s="200"/>
      <c r="H279" s="200"/>
      <c r="I279" s="200"/>
      <c r="J279" s="200"/>
      <c r="K279" s="200"/>
      <c r="L279" s="200"/>
      <c r="M279" s="200"/>
      <c r="N279" s="200"/>
      <c r="O279" s="200"/>
      <c r="P279" s="200"/>
      <c r="Q279" s="200"/>
      <c r="R279" s="200"/>
      <c r="S279" s="200"/>
      <c r="T279" s="200"/>
      <c r="U279" s="200"/>
      <c r="V279" s="200"/>
      <c r="W279" s="200"/>
      <c r="X279" s="250"/>
      <c r="Y279" s="200"/>
      <c r="Z279" s="200"/>
      <c r="AA279" s="200"/>
      <c r="AB279" s="200"/>
      <c r="AC279" s="200"/>
      <c r="AD279" s="200"/>
      <c r="AE279" s="200"/>
    </row>
    <row r="280" spans="2:31" ht="15.9" customHeight="1">
      <c r="B280" s="200"/>
      <c r="C280" s="250"/>
      <c r="D280" s="200"/>
      <c r="E280" s="200"/>
      <c r="F280" s="250"/>
      <c r="G280" s="200"/>
      <c r="H280" s="200"/>
      <c r="I280" s="200"/>
      <c r="J280" s="200"/>
      <c r="K280" s="200"/>
      <c r="L280" s="200"/>
      <c r="M280" s="200"/>
      <c r="N280" s="200"/>
      <c r="O280" s="200"/>
      <c r="P280" s="200"/>
      <c r="Q280" s="200"/>
      <c r="R280" s="200"/>
      <c r="S280" s="200"/>
      <c r="T280" s="200"/>
      <c r="U280" s="200"/>
      <c r="V280" s="200"/>
      <c r="W280" s="200"/>
      <c r="X280" s="250"/>
      <c r="Y280" s="200"/>
      <c r="Z280" s="200"/>
      <c r="AA280" s="200"/>
      <c r="AB280" s="200"/>
      <c r="AC280" s="200"/>
      <c r="AD280" s="200"/>
      <c r="AE280" s="200"/>
    </row>
    <row r="281" spans="2:31" ht="15.9" customHeight="1">
      <c r="B281" s="200"/>
      <c r="C281" s="250"/>
      <c r="D281" s="200"/>
      <c r="E281" s="200"/>
      <c r="F281" s="250"/>
      <c r="G281" s="200"/>
      <c r="H281" s="200"/>
      <c r="I281" s="200"/>
      <c r="J281" s="200"/>
      <c r="K281" s="200"/>
      <c r="L281" s="200"/>
      <c r="M281" s="200"/>
      <c r="N281" s="200"/>
      <c r="O281" s="200"/>
      <c r="P281" s="200"/>
      <c r="Q281" s="200"/>
      <c r="R281" s="200"/>
      <c r="S281" s="200"/>
      <c r="T281" s="200"/>
      <c r="U281" s="200"/>
      <c r="V281" s="200"/>
      <c r="W281" s="200"/>
      <c r="X281" s="250"/>
      <c r="Y281" s="200"/>
      <c r="Z281" s="200"/>
      <c r="AA281" s="200"/>
      <c r="AB281" s="200"/>
      <c r="AC281" s="200"/>
      <c r="AD281" s="200"/>
      <c r="AE281" s="200"/>
    </row>
    <row r="282" spans="2:31" ht="15.9" customHeight="1">
      <c r="B282" s="200"/>
      <c r="C282" s="250"/>
      <c r="D282" s="200"/>
      <c r="E282" s="200"/>
      <c r="F282" s="250"/>
      <c r="G282" s="200"/>
      <c r="H282" s="200"/>
      <c r="I282" s="200"/>
      <c r="J282" s="200"/>
      <c r="K282" s="200"/>
      <c r="L282" s="200"/>
      <c r="M282" s="200"/>
      <c r="N282" s="200"/>
      <c r="O282" s="200"/>
      <c r="P282" s="200"/>
      <c r="Q282" s="200"/>
      <c r="R282" s="200"/>
      <c r="S282" s="200"/>
      <c r="T282" s="200"/>
      <c r="U282" s="200"/>
      <c r="V282" s="200"/>
      <c r="W282" s="200"/>
      <c r="X282" s="250"/>
      <c r="Y282" s="200"/>
      <c r="Z282" s="200"/>
      <c r="AA282" s="200"/>
      <c r="AB282" s="200"/>
      <c r="AC282" s="200"/>
      <c r="AD282" s="200"/>
      <c r="AE282" s="200"/>
    </row>
    <row r="283" spans="2:31" ht="15.9" customHeight="1">
      <c r="B283" s="200"/>
      <c r="C283" s="250"/>
      <c r="D283" s="200"/>
      <c r="E283" s="200"/>
      <c r="F283" s="250"/>
      <c r="G283" s="200"/>
      <c r="H283" s="200"/>
      <c r="I283" s="200"/>
      <c r="J283" s="200"/>
      <c r="K283" s="200"/>
      <c r="L283" s="200"/>
      <c r="M283" s="200"/>
      <c r="N283" s="200"/>
      <c r="O283" s="200"/>
      <c r="P283" s="200"/>
      <c r="Q283" s="200"/>
      <c r="R283" s="200"/>
      <c r="S283" s="200"/>
      <c r="T283" s="200"/>
      <c r="U283" s="200"/>
      <c r="V283" s="200"/>
      <c r="W283" s="200"/>
      <c r="X283" s="250"/>
      <c r="Y283" s="200"/>
      <c r="Z283" s="200"/>
      <c r="AA283" s="200"/>
      <c r="AB283" s="200"/>
      <c r="AC283" s="200"/>
      <c r="AD283" s="200"/>
      <c r="AE283" s="200"/>
    </row>
    <row r="284" spans="2:31" ht="15.9" customHeight="1">
      <c r="B284" s="200"/>
      <c r="C284" s="250"/>
      <c r="D284" s="200"/>
      <c r="E284" s="200"/>
      <c r="F284" s="250"/>
      <c r="G284" s="200"/>
      <c r="H284" s="200"/>
      <c r="I284" s="200"/>
      <c r="J284" s="200"/>
      <c r="K284" s="200"/>
      <c r="L284" s="200"/>
      <c r="M284" s="200"/>
      <c r="N284" s="200"/>
      <c r="O284" s="200"/>
      <c r="P284" s="200"/>
      <c r="Q284" s="200"/>
      <c r="R284" s="200"/>
      <c r="S284" s="200"/>
      <c r="T284" s="200"/>
      <c r="U284" s="200"/>
      <c r="V284" s="200"/>
      <c r="W284" s="200"/>
      <c r="X284" s="250"/>
      <c r="Y284" s="200"/>
      <c r="Z284" s="200"/>
      <c r="AA284" s="200"/>
      <c r="AB284" s="200"/>
      <c r="AC284" s="200"/>
      <c r="AD284" s="200"/>
      <c r="AE284" s="200"/>
    </row>
    <row r="285" spans="2:31" ht="15.9" customHeight="1">
      <c r="B285" s="200"/>
      <c r="C285" s="250"/>
      <c r="D285" s="200"/>
      <c r="E285" s="200"/>
      <c r="F285" s="250"/>
      <c r="G285" s="200"/>
      <c r="H285" s="200"/>
      <c r="I285" s="200"/>
      <c r="J285" s="200"/>
      <c r="K285" s="200"/>
      <c r="L285" s="200"/>
      <c r="M285" s="200"/>
      <c r="N285" s="200"/>
      <c r="O285" s="200"/>
      <c r="P285" s="200"/>
      <c r="Q285" s="200"/>
      <c r="R285" s="200"/>
      <c r="S285" s="200"/>
      <c r="T285" s="200"/>
      <c r="U285" s="200"/>
      <c r="V285" s="200"/>
      <c r="W285" s="200"/>
      <c r="X285" s="250"/>
      <c r="Y285" s="200"/>
      <c r="Z285" s="200"/>
      <c r="AA285" s="200"/>
      <c r="AB285" s="200"/>
      <c r="AC285" s="200"/>
      <c r="AD285" s="200"/>
      <c r="AE285" s="200"/>
    </row>
    <row r="286" spans="2:31" ht="15.9" customHeight="1">
      <c r="B286" s="200"/>
      <c r="C286" s="250"/>
      <c r="D286" s="200"/>
      <c r="E286" s="200"/>
      <c r="F286" s="250"/>
      <c r="G286" s="200"/>
      <c r="H286" s="200"/>
      <c r="I286" s="200"/>
      <c r="J286" s="200"/>
      <c r="K286" s="200"/>
      <c r="L286" s="200"/>
      <c r="M286" s="200"/>
      <c r="N286" s="200"/>
      <c r="O286" s="200"/>
      <c r="P286" s="200"/>
      <c r="Q286" s="200"/>
      <c r="R286" s="200"/>
      <c r="S286" s="200"/>
      <c r="T286" s="200"/>
      <c r="U286" s="200"/>
      <c r="V286" s="200"/>
      <c r="W286" s="200"/>
      <c r="X286" s="250"/>
      <c r="Y286" s="200"/>
      <c r="Z286" s="200"/>
      <c r="AA286" s="200"/>
      <c r="AB286" s="200"/>
      <c r="AC286" s="200"/>
      <c r="AD286" s="200"/>
      <c r="AE286" s="200"/>
    </row>
    <row r="287" spans="2:31" ht="15.9" customHeight="1">
      <c r="B287" s="200"/>
      <c r="C287" s="250"/>
      <c r="D287" s="200"/>
      <c r="E287" s="200"/>
      <c r="F287" s="250"/>
      <c r="G287" s="200"/>
      <c r="H287" s="200"/>
      <c r="I287" s="200"/>
      <c r="J287" s="200"/>
      <c r="K287" s="200"/>
      <c r="L287" s="200"/>
      <c r="M287" s="200"/>
      <c r="N287" s="200"/>
      <c r="O287" s="200"/>
      <c r="P287" s="200"/>
      <c r="Q287" s="200"/>
      <c r="R287" s="200"/>
      <c r="S287" s="200"/>
      <c r="T287" s="200"/>
      <c r="U287" s="200"/>
      <c r="V287" s="200"/>
      <c r="W287" s="200"/>
      <c r="X287" s="250"/>
      <c r="Y287" s="200"/>
      <c r="Z287" s="200"/>
      <c r="AA287" s="200"/>
      <c r="AB287" s="200"/>
      <c r="AC287" s="200"/>
      <c r="AD287" s="200"/>
      <c r="AE287" s="200"/>
    </row>
    <row r="288" spans="2:31" ht="15.9" customHeight="1">
      <c r="B288" s="200"/>
      <c r="C288" s="250"/>
      <c r="D288" s="200"/>
      <c r="E288" s="200"/>
      <c r="F288" s="250"/>
      <c r="G288" s="200"/>
      <c r="H288" s="200"/>
      <c r="I288" s="200"/>
      <c r="J288" s="200"/>
      <c r="K288" s="200"/>
      <c r="L288" s="200"/>
      <c r="M288" s="200"/>
      <c r="N288" s="200"/>
      <c r="O288" s="200"/>
      <c r="P288" s="200"/>
      <c r="Q288" s="200"/>
      <c r="R288" s="200"/>
      <c r="S288" s="200"/>
      <c r="T288" s="200"/>
      <c r="U288" s="200"/>
      <c r="V288" s="200"/>
      <c r="W288" s="200"/>
      <c r="X288" s="250"/>
      <c r="Y288" s="200"/>
      <c r="Z288" s="200"/>
      <c r="AA288" s="200"/>
      <c r="AB288" s="200"/>
      <c r="AC288" s="200"/>
      <c r="AD288" s="200"/>
      <c r="AE288" s="200"/>
    </row>
    <row r="289" spans="2:31" ht="15.9" customHeight="1">
      <c r="B289" s="200"/>
      <c r="C289" s="250"/>
      <c r="D289" s="200"/>
      <c r="E289" s="200"/>
      <c r="F289" s="250"/>
      <c r="G289" s="200"/>
      <c r="H289" s="200"/>
      <c r="I289" s="200"/>
      <c r="J289" s="200"/>
      <c r="K289" s="200"/>
      <c r="L289" s="200"/>
      <c r="M289" s="200"/>
      <c r="N289" s="200"/>
      <c r="O289" s="200"/>
      <c r="P289" s="200"/>
      <c r="Q289" s="200"/>
      <c r="R289" s="200"/>
      <c r="S289" s="200"/>
      <c r="T289" s="200"/>
      <c r="U289" s="200"/>
      <c r="V289" s="200"/>
      <c r="W289" s="200"/>
      <c r="X289" s="250"/>
      <c r="Y289" s="200"/>
      <c r="Z289" s="200"/>
      <c r="AA289" s="200"/>
      <c r="AB289" s="200"/>
      <c r="AC289" s="200"/>
      <c r="AD289" s="200"/>
      <c r="AE289" s="200"/>
    </row>
    <row r="290" spans="2:31" ht="15.9" customHeight="1">
      <c r="B290" s="200"/>
      <c r="C290" s="250"/>
      <c r="D290" s="200"/>
      <c r="E290" s="200"/>
      <c r="F290" s="250"/>
      <c r="G290" s="200"/>
      <c r="H290" s="200"/>
      <c r="I290" s="200"/>
      <c r="J290" s="200"/>
      <c r="K290" s="200"/>
      <c r="L290" s="200"/>
      <c r="M290" s="200"/>
      <c r="N290" s="200"/>
      <c r="O290" s="200"/>
      <c r="P290" s="200"/>
      <c r="Q290" s="200"/>
      <c r="R290" s="200"/>
      <c r="S290" s="200"/>
      <c r="T290" s="200"/>
      <c r="U290" s="200"/>
      <c r="V290" s="200"/>
      <c r="W290" s="200"/>
      <c r="X290" s="250"/>
      <c r="Y290" s="200"/>
      <c r="Z290" s="200"/>
      <c r="AA290" s="200"/>
      <c r="AB290" s="200"/>
      <c r="AC290" s="200"/>
      <c r="AD290" s="200"/>
      <c r="AE290" s="200"/>
    </row>
    <row r="291" spans="2:31" ht="15.9" customHeight="1">
      <c r="B291" s="200"/>
      <c r="C291" s="250"/>
      <c r="D291" s="200"/>
      <c r="E291" s="200"/>
      <c r="F291" s="250"/>
      <c r="G291" s="200"/>
      <c r="H291" s="200"/>
      <c r="I291" s="200"/>
      <c r="J291" s="200"/>
      <c r="K291" s="200"/>
      <c r="L291" s="200"/>
      <c r="M291" s="200"/>
      <c r="N291" s="200"/>
      <c r="O291" s="200"/>
      <c r="P291" s="200"/>
      <c r="Q291" s="200"/>
      <c r="R291" s="200"/>
      <c r="S291" s="200"/>
      <c r="T291" s="200"/>
      <c r="U291" s="200"/>
      <c r="V291" s="200"/>
      <c r="W291" s="200"/>
      <c r="X291" s="250"/>
      <c r="Y291" s="200"/>
      <c r="Z291" s="200"/>
      <c r="AA291" s="200"/>
      <c r="AB291" s="200"/>
      <c r="AC291" s="200"/>
      <c r="AD291" s="200"/>
      <c r="AE291" s="200"/>
    </row>
    <row r="292" spans="2:31" ht="15.9" customHeight="1">
      <c r="B292" s="200"/>
      <c r="C292" s="250"/>
      <c r="D292" s="200"/>
      <c r="E292" s="200"/>
      <c r="F292" s="250"/>
      <c r="G292" s="200"/>
      <c r="H292" s="200"/>
      <c r="I292" s="200"/>
      <c r="J292" s="200"/>
      <c r="K292" s="200"/>
      <c r="L292" s="200"/>
      <c r="M292" s="200"/>
      <c r="N292" s="200"/>
      <c r="O292" s="200"/>
      <c r="P292" s="200"/>
      <c r="Q292" s="200"/>
      <c r="R292" s="200"/>
      <c r="S292" s="200"/>
      <c r="T292" s="200"/>
      <c r="U292" s="200"/>
      <c r="V292" s="200"/>
      <c r="W292" s="200"/>
      <c r="X292" s="250"/>
      <c r="Y292" s="200"/>
      <c r="Z292" s="200"/>
      <c r="AA292" s="200"/>
      <c r="AB292" s="200"/>
      <c r="AC292" s="200"/>
      <c r="AD292" s="200"/>
      <c r="AE292" s="200"/>
    </row>
    <row r="293" spans="2:31" ht="15.9" customHeight="1">
      <c r="B293" s="200"/>
      <c r="C293" s="250"/>
      <c r="D293" s="200"/>
      <c r="E293" s="200"/>
      <c r="F293" s="250"/>
      <c r="G293" s="200"/>
      <c r="H293" s="200"/>
      <c r="I293" s="200"/>
      <c r="J293" s="200"/>
      <c r="K293" s="200"/>
      <c r="L293" s="200"/>
      <c r="M293" s="200"/>
      <c r="N293" s="200"/>
      <c r="O293" s="200"/>
      <c r="P293" s="200"/>
      <c r="Q293" s="200"/>
      <c r="R293" s="200"/>
      <c r="S293" s="200"/>
      <c r="T293" s="200"/>
      <c r="U293" s="200"/>
      <c r="V293" s="200"/>
      <c r="W293" s="200"/>
      <c r="X293" s="250"/>
      <c r="Y293" s="200"/>
      <c r="Z293" s="200"/>
      <c r="AA293" s="200"/>
      <c r="AB293" s="200"/>
      <c r="AC293" s="200"/>
      <c r="AD293" s="200"/>
      <c r="AE293" s="200"/>
    </row>
    <row r="294" spans="2:31" ht="15.9" customHeight="1">
      <c r="B294" s="200"/>
      <c r="C294" s="250"/>
      <c r="D294" s="200"/>
      <c r="E294" s="200"/>
      <c r="F294" s="250"/>
      <c r="G294" s="200"/>
      <c r="H294" s="200"/>
      <c r="I294" s="200"/>
      <c r="J294" s="200"/>
      <c r="K294" s="200"/>
      <c r="L294" s="200"/>
      <c r="M294" s="200"/>
      <c r="N294" s="200"/>
      <c r="O294" s="200"/>
      <c r="P294" s="200"/>
      <c r="Q294" s="200"/>
      <c r="R294" s="200"/>
      <c r="S294" s="200"/>
      <c r="T294" s="200"/>
      <c r="U294" s="200"/>
      <c r="V294" s="200"/>
      <c r="W294" s="200"/>
      <c r="X294" s="250"/>
      <c r="Y294" s="200"/>
      <c r="Z294" s="200"/>
      <c r="AA294" s="200"/>
      <c r="AB294" s="200"/>
      <c r="AC294" s="200"/>
      <c r="AD294" s="200"/>
      <c r="AE294" s="200"/>
    </row>
    <row r="295" spans="2:31" ht="15.9" customHeight="1">
      <c r="B295" s="200"/>
      <c r="C295" s="250"/>
      <c r="D295" s="200"/>
      <c r="E295" s="200"/>
      <c r="F295" s="250"/>
      <c r="G295" s="200"/>
      <c r="H295" s="200"/>
      <c r="I295" s="200"/>
      <c r="J295" s="200"/>
      <c r="K295" s="200"/>
      <c r="L295" s="200"/>
      <c r="M295" s="200"/>
      <c r="N295" s="200"/>
      <c r="O295" s="200"/>
      <c r="P295" s="200"/>
      <c r="Q295" s="200"/>
      <c r="R295" s="200"/>
      <c r="S295" s="200"/>
      <c r="T295" s="200"/>
      <c r="U295" s="200"/>
      <c r="V295" s="200"/>
      <c r="W295" s="200"/>
      <c r="X295" s="250"/>
      <c r="Y295" s="200"/>
      <c r="Z295" s="200"/>
      <c r="AA295" s="200"/>
      <c r="AB295" s="200"/>
      <c r="AC295" s="200"/>
      <c r="AD295" s="200"/>
      <c r="AE295" s="200"/>
    </row>
    <row r="296" spans="2:31" ht="15.9" customHeight="1">
      <c r="B296" s="200"/>
      <c r="C296" s="250"/>
      <c r="D296" s="200"/>
      <c r="E296" s="200"/>
      <c r="F296" s="250"/>
      <c r="G296" s="200"/>
      <c r="H296" s="200"/>
      <c r="I296" s="200"/>
      <c r="J296" s="200"/>
      <c r="K296" s="200"/>
      <c r="L296" s="200"/>
      <c r="M296" s="200"/>
      <c r="N296" s="200"/>
      <c r="O296" s="200"/>
      <c r="P296" s="200"/>
      <c r="Q296" s="200"/>
      <c r="R296" s="200"/>
      <c r="S296" s="200"/>
      <c r="T296" s="200"/>
      <c r="U296" s="200"/>
      <c r="V296" s="200"/>
      <c r="W296" s="200"/>
      <c r="X296" s="250"/>
      <c r="Y296" s="200"/>
      <c r="Z296" s="200"/>
      <c r="AA296" s="200"/>
      <c r="AB296" s="200"/>
      <c r="AC296" s="200"/>
      <c r="AD296" s="200"/>
      <c r="AE296" s="200"/>
    </row>
    <row r="297" spans="2:31" ht="15.9" customHeight="1">
      <c r="B297" s="200"/>
      <c r="C297" s="250"/>
      <c r="D297" s="200"/>
      <c r="E297" s="200"/>
      <c r="F297" s="250"/>
      <c r="G297" s="200"/>
      <c r="H297" s="200"/>
      <c r="I297" s="200"/>
      <c r="J297" s="200"/>
      <c r="K297" s="200"/>
      <c r="L297" s="200"/>
      <c r="M297" s="200"/>
      <c r="N297" s="200"/>
      <c r="O297" s="200"/>
      <c r="P297" s="200"/>
      <c r="Q297" s="200"/>
      <c r="R297" s="200"/>
      <c r="S297" s="200"/>
      <c r="T297" s="200"/>
      <c r="U297" s="200"/>
      <c r="V297" s="200"/>
      <c r="W297" s="200"/>
      <c r="X297" s="250"/>
      <c r="Y297" s="200"/>
      <c r="Z297" s="200"/>
      <c r="AA297" s="200"/>
      <c r="AB297" s="200"/>
      <c r="AC297" s="200"/>
      <c r="AD297" s="200"/>
      <c r="AE297" s="200"/>
    </row>
    <row r="298" spans="2:31" ht="15.9" customHeight="1">
      <c r="B298" s="200"/>
      <c r="C298" s="250"/>
      <c r="D298" s="200"/>
      <c r="E298" s="200"/>
      <c r="F298" s="250"/>
      <c r="G298" s="200"/>
      <c r="H298" s="200"/>
      <c r="I298" s="200"/>
      <c r="J298" s="200"/>
      <c r="K298" s="200"/>
      <c r="L298" s="200"/>
      <c r="M298" s="200"/>
      <c r="N298" s="200"/>
      <c r="O298" s="200"/>
      <c r="P298" s="200"/>
      <c r="Q298" s="200"/>
      <c r="R298" s="200"/>
      <c r="S298" s="200"/>
      <c r="T298" s="200"/>
      <c r="U298" s="200"/>
      <c r="V298" s="200"/>
      <c r="W298" s="200"/>
      <c r="X298" s="250"/>
      <c r="Y298" s="200"/>
      <c r="Z298" s="200"/>
      <c r="AA298" s="200"/>
      <c r="AB298" s="200"/>
      <c r="AC298" s="200"/>
      <c r="AD298" s="200"/>
      <c r="AE298" s="200"/>
    </row>
    <row r="299" spans="2:31" ht="15.9" customHeight="1">
      <c r="B299" s="200"/>
      <c r="C299" s="250"/>
      <c r="D299" s="200"/>
      <c r="E299" s="200"/>
      <c r="F299" s="250"/>
      <c r="G299" s="200"/>
      <c r="H299" s="200"/>
      <c r="I299" s="200"/>
      <c r="J299" s="200"/>
      <c r="K299" s="200"/>
      <c r="L299" s="200"/>
      <c r="M299" s="200"/>
      <c r="N299" s="200"/>
      <c r="O299" s="200"/>
      <c r="P299" s="200"/>
      <c r="Q299" s="200"/>
      <c r="R299" s="200"/>
      <c r="S299" s="200"/>
      <c r="T299" s="200"/>
      <c r="U299" s="200"/>
      <c r="V299" s="200"/>
      <c r="W299" s="200"/>
      <c r="X299" s="250"/>
      <c r="Y299" s="200"/>
      <c r="Z299" s="200"/>
      <c r="AA299" s="200"/>
      <c r="AB299" s="200"/>
      <c r="AC299" s="200"/>
      <c r="AD299" s="200"/>
      <c r="AE299" s="200"/>
    </row>
    <row r="300" spans="2:31" ht="15.9" customHeight="1">
      <c r="B300" s="200"/>
      <c r="C300" s="250"/>
      <c r="D300" s="200"/>
      <c r="E300" s="200"/>
      <c r="F300" s="250"/>
      <c r="G300" s="200"/>
      <c r="H300" s="200"/>
      <c r="I300" s="200"/>
      <c r="J300" s="200"/>
      <c r="K300" s="200"/>
      <c r="L300" s="200"/>
      <c r="M300" s="200"/>
      <c r="N300" s="200"/>
      <c r="O300" s="200"/>
      <c r="P300" s="200"/>
      <c r="Q300" s="200"/>
      <c r="R300" s="200"/>
      <c r="S300" s="200"/>
      <c r="T300" s="200"/>
      <c r="U300" s="200"/>
      <c r="V300" s="200"/>
      <c r="W300" s="200"/>
      <c r="X300" s="250"/>
      <c r="Y300" s="200"/>
      <c r="Z300" s="200"/>
      <c r="AA300" s="200"/>
      <c r="AB300" s="200"/>
      <c r="AC300" s="200"/>
      <c r="AD300" s="200"/>
      <c r="AE300" s="200"/>
    </row>
    <row r="301" spans="2:31" ht="15.9" customHeight="1">
      <c r="B301" s="200"/>
      <c r="C301" s="250"/>
      <c r="D301" s="200"/>
      <c r="E301" s="200"/>
      <c r="F301" s="250"/>
      <c r="G301" s="200"/>
      <c r="H301" s="200"/>
      <c r="I301" s="200"/>
      <c r="J301" s="200"/>
      <c r="K301" s="200"/>
      <c r="L301" s="200"/>
      <c r="M301" s="200"/>
      <c r="N301" s="200"/>
      <c r="O301" s="200"/>
      <c r="P301" s="200"/>
      <c r="Q301" s="200"/>
      <c r="R301" s="200"/>
      <c r="S301" s="200"/>
      <c r="T301" s="200"/>
      <c r="U301" s="200"/>
      <c r="V301" s="200"/>
      <c r="W301" s="200"/>
      <c r="X301" s="250"/>
      <c r="Y301" s="200"/>
      <c r="Z301" s="200"/>
      <c r="AA301" s="200"/>
      <c r="AB301" s="200"/>
      <c r="AC301" s="200"/>
      <c r="AD301" s="200"/>
      <c r="AE301" s="200"/>
    </row>
    <row r="302" spans="2:31" ht="15.9" customHeight="1">
      <c r="B302" s="200"/>
      <c r="C302" s="250"/>
      <c r="D302" s="200"/>
      <c r="E302" s="200"/>
      <c r="F302" s="250"/>
      <c r="G302" s="200"/>
      <c r="H302" s="200"/>
      <c r="I302" s="200"/>
      <c r="J302" s="200"/>
      <c r="K302" s="200"/>
      <c r="L302" s="200"/>
      <c r="M302" s="200"/>
      <c r="N302" s="200"/>
      <c r="O302" s="200"/>
      <c r="P302" s="200"/>
      <c r="Q302" s="200"/>
      <c r="R302" s="200"/>
      <c r="S302" s="200"/>
      <c r="T302" s="200"/>
      <c r="U302" s="200"/>
      <c r="V302" s="200"/>
      <c r="W302" s="200"/>
      <c r="X302" s="250"/>
      <c r="Y302" s="200"/>
      <c r="Z302" s="200"/>
      <c r="AA302" s="200"/>
      <c r="AB302" s="200"/>
      <c r="AC302" s="200"/>
      <c r="AD302" s="200"/>
      <c r="AE302" s="200"/>
    </row>
    <row r="303" spans="2:31" ht="15.9" customHeight="1">
      <c r="B303" s="200"/>
      <c r="C303" s="250"/>
      <c r="D303" s="200"/>
      <c r="E303" s="200"/>
      <c r="F303" s="250"/>
      <c r="G303" s="200"/>
      <c r="H303" s="200"/>
      <c r="I303" s="200"/>
      <c r="J303" s="200"/>
      <c r="K303" s="200"/>
      <c r="L303" s="200"/>
      <c r="M303" s="200"/>
      <c r="N303" s="200"/>
      <c r="O303" s="200"/>
      <c r="P303" s="200"/>
      <c r="Q303" s="200"/>
      <c r="R303" s="200"/>
      <c r="S303" s="200"/>
      <c r="T303" s="200"/>
      <c r="U303" s="200"/>
      <c r="V303" s="200"/>
      <c r="W303" s="200"/>
      <c r="X303" s="250"/>
      <c r="Y303" s="200"/>
      <c r="Z303" s="200"/>
      <c r="AA303" s="200"/>
      <c r="AB303" s="200"/>
      <c r="AC303" s="200"/>
      <c r="AD303" s="200"/>
      <c r="AE303" s="200"/>
    </row>
    <row r="304" spans="2:31" ht="15.9" customHeight="1">
      <c r="B304" s="200"/>
      <c r="C304" s="250"/>
      <c r="D304" s="200"/>
      <c r="E304" s="200"/>
      <c r="F304" s="250"/>
      <c r="G304" s="200"/>
      <c r="H304" s="200"/>
      <c r="I304" s="200"/>
      <c r="J304" s="200"/>
      <c r="K304" s="200"/>
      <c r="L304" s="200"/>
      <c r="M304" s="200"/>
      <c r="N304" s="200"/>
      <c r="O304" s="200"/>
      <c r="P304" s="200"/>
      <c r="Q304" s="200"/>
      <c r="R304" s="200"/>
      <c r="S304" s="200"/>
      <c r="T304" s="200"/>
      <c r="U304" s="200"/>
      <c r="V304" s="200"/>
      <c r="W304" s="200"/>
      <c r="X304" s="250"/>
      <c r="Y304" s="200"/>
      <c r="Z304" s="200"/>
      <c r="AA304" s="200"/>
      <c r="AB304" s="200"/>
      <c r="AC304" s="200"/>
      <c r="AD304" s="200"/>
      <c r="AE304" s="200"/>
    </row>
    <row r="305" spans="2:31" ht="15.9" customHeight="1">
      <c r="B305" s="200"/>
      <c r="C305" s="250"/>
      <c r="D305" s="200"/>
      <c r="E305" s="200"/>
      <c r="F305" s="250"/>
      <c r="G305" s="200"/>
      <c r="H305" s="200"/>
      <c r="I305" s="200"/>
      <c r="J305" s="200"/>
      <c r="K305" s="200"/>
      <c r="L305" s="200"/>
      <c r="M305" s="200"/>
      <c r="N305" s="200"/>
      <c r="O305" s="200"/>
      <c r="P305" s="200"/>
      <c r="Q305" s="200"/>
      <c r="R305" s="200"/>
      <c r="S305" s="200"/>
      <c r="T305" s="200"/>
      <c r="U305" s="200"/>
      <c r="V305" s="200"/>
      <c r="W305" s="200"/>
      <c r="X305" s="250"/>
      <c r="Y305" s="200"/>
      <c r="Z305" s="200"/>
      <c r="AA305" s="200"/>
      <c r="AB305" s="200"/>
      <c r="AC305" s="200"/>
      <c r="AD305" s="200"/>
      <c r="AE305" s="200"/>
    </row>
    <row r="306" spans="2:31" ht="15.9" customHeight="1">
      <c r="B306" s="200"/>
      <c r="C306" s="250"/>
      <c r="D306" s="200"/>
      <c r="E306" s="200"/>
      <c r="F306" s="250"/>
      <c r="G306" s="200"/>
      <c r="H306" s="200"/>
      <c r="I306" s="200"/>
      <c r="J306" s="200"/>
      <c r="K306" s="200"/>
      <c r="L306" s="200"/>
      <c r="M306" s="200"/>
      <c r="N306" s="200"/>
      <c r="O306" s="200"/>
      <c r="P306" s="200"/>
      <c r="Q306" s="200"/>
      <c r="R306" s="200"/>
      <c r="S306" s="200"/>
      <c r="T306" s="200"/>
      <c r="U306" s="200"/>
      <c r="V306" s="200"/>
      <c r="W306" s="200"/>
      <c r="X306" s="250"/>
      <c r="Y306" s="200"/>
      <c r="Z306" s="200"/>
      <c r="AA306" s="200"/>
      <c r="AB306" s="200"/>
      <c r="AC306" s="200"/>
      <c r="AD306" s="200"/>
      <c r="AE306" s="200"/>
    </row>
    <row r="307" spans="2:31" ht="15.9" customHeight="1">
      <c r="B307" s="200"/>
      <c r="C307" s="250"/>
      <c r="D307" s="200"/>
      <c r="E307" s="200"/>
      <c r="F307" s="250"/>
      <c r="G307" s="200"/>
      <c r="H307" s="200"/>
      <c r="I307" s="200"/>
      <c r="J307" s="200"/>
      <c r="K307" s="200"/>
      <c r="L307" s="200"/>
      <c r="M307" s="200"/>
      <c r="N307" s="200"/>
      <c r="O307" s="200"/>
      <c r="P307" s="200"/>
      <c r="Q307" s="200"/>
      <c r="R307" s="200"/>
      <c r="S307" s="200"/>
      <c r="T307" s="200"/>
      <c r="U307" s="200"/>
      <c r="V307" s="200"/>
      <c r="W307" s="200"/>
      <c r="X307" s="250"/>
      <c r="Y307" s="200"/>
      <c r="Z307" s="200"/>
      <c r="AA307" s="200"/>
      <c r="AB307" s="200"/>
      <c r="AC307" s="200"/>
      <c r="AD307" s="200"/>
      <c r="AE307" s="200"/>
    </row>
    <row r="308" spans="2:31" ht="15.9" customHeight="1">
      <c r="B308" s="200"/>
      <c r="C308" s="250"/>
      <c r="D308" s="200"/>
      <c r="E308" s="200"/>
      <c r="F308" s="250"/>
      <c r="G308" s="200"/>
      <c r="H308" s="200"/>
      <c r="I308" s="200"/>
      <c r="J308" s="200"/>
      <c r="K308" s="200"/>
      <c r="L308" s="200"/>
      <c r="M308" s="200"/>
      <c r="N308" s="200"/>
      <c r="O308" s="200"/>
      <c r="P308" s="200"/>
      <c r="Q308" s="200"/>
      <c r="R308" s="200"/>
      <c r="S308" s="200"/>
      <c r="T308" s="200"/>
      <c r="U308" s="200"/>
      <c r="V308" s="200"/>
      <c r="W308" s="200"/>
      <c r="X308" s="250"/>
      <c r="Y308" s="200"/>
      <c r="Z308" s="200"/>
      <c r="AA308" s="200"/>
      <c r="AB308" s="200"/>
      <c r="AC308" s="200"/>
      <c r="AD308" s="200"/>
      <c r="AE308" s="200"/>
    </row>
    <row r="309" spans="2:31" ht="15.9" customHeight="1">
      <c r="B309" s="200"/>
      <c r="C309" s="250"/>
      <c r="D309" s="200"/>
      <c r="E309" s="200"/>
      <c r="F309" s="250"/>
      <c r="G309" s="200"/>
      <c r="H309" s="200"/>
      <c r="I309" s="200"/>
      <c r="J309" s="200"/>
      <c r="K309" s="200"/>
      <c r="L309" s="200"/>
      <c r="M309" s="200"/>
      <c r="N309" s="200"/>
      <c r="O309" s="200"/>
      <c r="P309" s="200"/>
      <c r="Q309" s="200"/>
      <c r="R309" s="200"/>
      <c r="S309" s="200"/>
      <c r="T309" s="200"/>
      <c r="U309" s="200"/>
      <c r="V309" s="200"/>
      <c r="W309" s="200"/>
      <c r="X309" s="250"/>
      <c r="Y309" s="200"/>
      <c r="Z309" s="200"/>
      <c r="AA309" s="200"/>
      <c r="AB309" s="200"/>
      <c r="AC309" s="200"/>
      <c r="AD309" s="200"/>
      <c r="AE309" s="200"/>
    </row>
    <row r="310" spans="2:31" ht="15.9" customHeight="1">
      <c r="B310" s="200"/>
      <c r="C310" s="250"/>
      <c r="D310" s="200"/>
      <c r="E310" s="200"/>
      <c r="F310" s="250"/>
      <c r="G310" s="200"/>
      <c r="H310" s="200"/>
      <c r="I310" s="200"/>
      <c r="J310" s="200"/>
      <c r="K310" s="200"/>
      <c r="L310" s="200"/>
      <c r="M310" s="200"/>
      <c r="N310" s="200"/>
      <c r="O310" s="200"/>
      <c r="P310" s="200"/>
      <c r="Q310" s="200"/>
      <c r="R310" s="200"/>
      <c r="S310" s="200"/>
      <c r="T310" s="200"/>
      <c r="U310" s="200"/>
      <c r="V310" s="200"/>
      <c r="W310" s="200"/>
      <c r="X310" s="250"/>
      <c r="Y310" s="200"/>
      <c r="Z310" s="200"/>
      <c r="AA310" s="200"/>
      <c r="AB310" s="200"/>
      <c r="AC310" s="200"/>
      <c r="AD310" s="200"/>
      <c r="AE310" s="200"/>
    </row>
    <row r="311" spans="2:31" ht="15.9" customHeight="1">
      <c r="B311" s="200"/>
      <c r="C311" s="250"/>
      <c r="D311" s="200"/>
      <c r="E311" s="200"/>
      <c r="F311" s="250"/>
      <c r="G311" s="200"/>
      <c r="H311" s="200"/>
      <c r="I311" s="200"/>
      <c r="J311" s="200"/>
      <c r="K311" s="200"/>
      <c r="L311" s="200"/>
      <c r="M311" s="200"/>
      <c r="N311" s="200"/>
      <c r="O311" s="200"/>
      <c r="P311" s="200"/>
      <c r="Q311" s="200"/>
      <c r="R311" s="200"/>
      <c r="S311" s="200"/>
      <c r="T311" s="200"/>
      <c r="U311" s="200"/>
      <c r="V311" s="200"/>
      <c r="W311" s="200"/>
      <c r="X311" s="250"/>
      <c r="Y311" s="200"/>
      <c r="Z311" s="200"/>
      <c r="AA311" s="200"/>
      <c r="AB311" s="200"/>
      <c r="AC311" s="200"/>
      <c r="AD311" s="200"/>
      <c r="AE311" s="200"/>
    </row>
    <row r="312" spans="2:31" ht="15.9" customHeight="1">
      <c r="B312" s="200"/>
      <c r="C312" s="250"/>
      <c r="D312" s="200"/>
      <c r="E312" s="200"/>
      <c r="F312" s="250"/>
      <c r="G312" s="200"/>
      <c r="H312" s="200"/>
      <c r="I312" s="200"/>
      <c r="J312" s="200"/>
      <c r="K312" s="200"/>
      <c r="L312" s="200"/>
      <c r="M312" s="200"/>
      <c r="N312" s="200"/>
      <c r="O312" s="200"/>
      <c r="P312" s="200"/>
      <c r="Q312" s="200"/>
      <c r="R312" s="200"/>
      <c r="S312" s="200"/>
      <c r="T312" s="200"/>
      <c r="U312" s="200"/>
      <c r="V312" s="200"/>
      <c r="W312" s="200"/>
      <c r="X312" s="250"/>
      <c r="Y312" s="200"/>
      <c r="Z312" s="200"/>
      <c r="AA312" s="200"/>
      <c r="AB312" s="200"/>
      <c r="AC312" s="200"/>
      <c r="AD312" s="200"/>
      <c r="AE312" s="200"/>
    </row>
    <row r="313" spans="2:31" ht="15.9" customHeight="1">
      <c r="B313" s="200"/>
      <c r="C313" s="250"/>
      <c r="D313" s="200"/>
      <c r="E313" s="200"/>
      <c r="F313" s="250"/>
      <c r="G313" s="200"/>
      <c r="H313" s="200"/>
      <c r="I313" s="200"/>
      <c r="J313" s="200"/>
      <c r="K313" s="200"/>
      <c r="L313" s="200"/>
      <c r="M313" s="200"/>
      <c r="N313" s="200"/>
      <c r="O313" s="200"/>
      <c r="P313" s="200"/>
      <c r="Q313" s="200"/>
      <c r="R313" s="200"/>
      <c r="S313" s="200"/>
      <c r="T313" s="200"/>
      <c r="U313" s="200"/>
      <c r="V313" s="200"/>
      <c r="W313" s="200"/>
      <c r="X313" s="250"/>
      <c r="Y313" s="200"/>
      <c r="Z313" s="200"/>
      <c r="AA313" s="200"/>
      <c r="AB313" s="200"/>
      <c r="AC313" s="200"/>
      <c r="AD313" s="200"/>
      <c r="AE313" s="200"/>
    </row>
    <row r="314" spans="2:31" ht="15.9" customHeight="1">
      <c r="B314" s="200"/>
      <c r="C314" s="250"/>
      <c r="D314" s="200"/>
      <c r="E314" s="200"/>
      <c r="F314" s="250"/>
      <c r="G314" s="200"/>
      <c r="H314" s="200"/>
      <c r="I314" s="200"/>
      <c r="J314" s="200"/>
      <c r="K314" s="200"/>
      <c r="L314" s="200"/>
      <c r="M314" s="200"/>
      <c r="N314" s="200"/>
      <c r="O314" s="200"/>
      <c r="P314" s="200"/>
      <c r="Q314" s="200"/>
      <c r="R314" s="200"/>
      <c r="S314" s="200"/>
      <c r="T314" s="200"/>
      <c r="U314" s="200"/>
      <c r="V314" s="200"/>
      <c r="W314" s="200"/>
      <c r="X314" s="250"/>
      <c r="Y314" s="200"/>
      <c r="Z314" s="200"/>
      <c r="AA314" s="200"/>
      <c r="AB314" s="200"/>
      <c r="AC314" s="200"/>
      <c r="AD314" s="200"/>
      <c r="AE314" s="200"/>
    </row>
    <row r="315" spans="2:31" ht="15.9" customHeight="1">
      <c r="B315" s="200"/>
      <c r="C315" s="250"/>
      <c r="D315" s="200"/>
      <c r="E315" s="200"/>
      <c r="F315" s="250"/>
      <c r="G315" s="200"/>
      <c r="H315" s="200"/>
      <c r="I315" s="200"/>
      <c r="J315" s="200"/>
      <c r="K315" s="200"/>
      <c r="L315" s="200"/>
      <c r="M315" s="200"/>
      <c r="N315" s="200"/>
      <c r="O315" s="200"/>
      <c r="P315" s="200"/>
      <c r="Q315" s="200"/>
      <c r="R315" s="200"/>
      <c r="S315" s="200"/>
      <c r="T315" s="200"/>
      <c r="U315" s="200"/>
      <c r="V315" s="200"/>
      <c r="W315" s="200"/>
      <c r="X315" s="250"/>
      <c r="Y315" s="200"/>
      <c r="Z315" s="200"/>
      <c r="AA315" s="200"/>
      <c r="AB315" s="200"/>
      <c r="AC315" s="200"/>
      <c r="AD315" s="200"/>
      <c r="AE315" s="200"/>
    </row>
    <row r="316" spans="2:31" ht="15.9" customHeight="1">
      <c r="B316" s="200"/>
      <c r="C316" s="250"/>
      <c r="D316" s="200"/>
      <c r="E316" s="200"/>
      <c r="F316" s="250"/>
      <c r="G316" s="200"/>
      <c r="H316" s="200"/>
      <c r="I316" s="200"/>
      <c r="J316" s="200"/>
      <c r="K316" s="200"/>
      <c r="L316" s="200"/>
      <c r="M316" s="200"/>
      <c r="N316" s="200"/>
      <c r="O316" s="200"/>
      <c r="P316" s="200"/>
      <c r="Q316" s="200"/>
      <c r="R316" s="200"/>
      <c r="S316" s="200"/>
      <c r="T316" s="200"/>
      <c r="U316" s="200"/>
      <c r="V316" s="200"/>
      <c r="W316" s="200"/>
      <c r="X316" s="250"/>
      <c r="Y316" s="200"/>
      <c r="Z316" s="200"/>
      <c r="AA316" s="200"/>
      <c r="AB316" s="200"/>
      <c r="AC316" s="200"/>
      <c r="AD316" s="200"/>
      <c r="AE316" s="200"/>
    </row>
    <row r="317" spans="2:31" ht="15.9" customHeight="1">
      <c r="B317" s="200"/>
      <c r="C317" s="250"/>
      <c r="D317" s="200"/>
      <c r="E317" s="200"/>
      <c r="F317" s="250"/>
      <c r="G317" s="200"/>
      <c r="H317" s="200"/>
      <c r="I317" s="200"/>
      <c r="J317" s="200"/>
      <c r="K317" s="200"/>
      <c r="L317" s="200"/>
      <c r="M317" s="200"/>
      <c r="N317" s="200"/>
      <c r="O317" s="200"/>
      <c r="P317" s="200"/>
      <c r="Q317" s="200"/>
      <c r="R317" s="200"/>
      <c r="S317" s="200"/>
      <c r="T317" s="200"/>
      <c r="U317" s="200"/>
      <c r="V317" s="200"/>
      <c r="W317" s="200"/>
      <c r="X317" s="250"/>
      <c r="Y317" s="200"/>
      <c r="Z317" s="200"/>
      <c r="AA317" s="200"/>
      <c r="AB317" s="200"/>
      <c r="AC317" s="200"/>
      <c r="AD317" s="200"/>
      <c r="AE317" s="200"/>
    </row>
    <row r="318" spans="2:31" ht="15.9" customHeight="1">
      <c r="B318" s="200"/>
      <c r="C318" s="250"/>
      <c r="D318" s="200"/>
      <c r="E318" s="200"/>
      <c r="F318" s="250"/>
      <c r="G318" s="200"/>
      <c r="H318" s="200"/>
      <c r="I318" s="200"/>
      <c r="J318" s="200"/>
      <c r="K318" s="200"/>
      <c r="L318" s="200"/>
      <c r="M318" s="200"/>
      <c r="N318" s="200"/>
      <c r="O318" s="200"/>
      <c r="P318" s="200"/>
      <c r="Q318" s="200"/>
      <c r="R318" s="200"/>
      <c r="S318" s="200"/>
      <c r="T318" s="200"/>
      <c r="U318" s="200"/>
      <c r="V318" s="200"/>
      <c r="W318" s="200"/>
      <c r="X318" s="250"/>
      <c r="Y318" s="200"/>
      <c r="Z318" s="200"/>
      <c r="AA318" s="200"/>
      <c r="AB318" s="200"/>
      <c r="AC318" s="200"/>
      <c r="AD318" s="200"/>
      <c r="AE318" s="200"/>
    </row>
    <row r="319" spans="2:31" ht="15.9" customHeight="1">
      <c r="B319" s="200"/>
      <c r="C319" s="250"/>
      <c r="D319" s="200"/>
      <c r="E319" s="200"/>
      <c r="F319" s="250"/>
      <c r="G319" s="200"/>
      <c r="H319" s="200"/>
      <c r="I319" s="200"/>
      <c r="J319" s="200"/>
      <c r="K319" s="200"/>
      <c r="L319" s="200"/>
      <c r="M319" s="200"/>
      <c r="N319" s="200"/>
      <c r="O319" s="200"/>
      <c r="P319" s="200"/>
      <c r="Q319" s="200"/>
      <c r="R319" s="200"/>
      <c r="S319" s="200"/>
      <c r="T319" s="200"/>
      <c r="U319" s="200"/>
      <c r="V319" s="200"/>
      <c r="W319" s="200"/>
      <c r="X319" s="250"/>
      <c r="Y319" s="200"/>
      <c r="Z319" s="200"/>
      <c r="AA319" s="200"/>
      <c r="AB319" s="200"/>
      <c r="AC319" s="200"/>
      <c r="AD319" s="200"/>
      <c r="AE319" s="200"/>
    </row>
    <row r="320" spans="2:31" ht="15.9" customHeight="1">
      <c r="B320" s="200"/>
      <c r="C320" s="250"/>
      <c r="D320" s="200"/>
      <c r="E320" s="200"/>
      <c r="F320" s="250"/>
      <c r="G320" s="200"/>
      <c r="H320" s="200"/>
      <c r="I320" s="200"/>
      <c r="J320" s="200"/>
      <c r="K320" s="200"/>
      <c r="L320" s="200"/>
      <c r="M320" s="200"/>
      <c r="N320" s="200"/>
      <c r="O320" s="200"/>
      <c r="P320" s="200"/>
      <c r="Q320" s="200"/>
      <c r="R320" s="200"/>
      <c r="S320" s="200"/>
      <c r="T320" s="200"/>
      <c r="U320" s="200"/>
      <c r="V320" s="200"/>
      <c r="W320" s="200"/>
      <c r="X320" s="250"/>
      <c r="Y320" s="200"/>
      <c r="Z320" s="200"/>
      <c r="AA320" s="200"/>
      <c r="AB320" s="200"/>
      <c r="AC320" s="200"/>
      <c r="AD320" s="200"/>
      <c r="AE320" s="200"/>
    </row>
    <row r="321" spans="2:31" ht="15.9" customHeight="1">
      <c r="B321" s="200"/>
      <c r="C321" s="250"/>
      <c r="D321" s="200"/>
      <c r="E321" s="200"/>
      <c r="F321" s="250"/>
      <c r="G321" s="200"/>
      <c r="H321" s="200"/>
      <c r="I321" s="200"/>
      <c r="J321" s="200"/>
      <c r="K321" s="200"/>
      <c r="L321" s="200"/>
      <c r="M321" s="200"/>
      <c r="N321" s="200"/>
      <c r="O321" s="200"/>
      <c r="P321" s="200"/>
      <c r="Q321" s="200"/>
      <c r="R321" s="200"/>
      <c r="S321" s="200"/>
      <c r="T321" s="200"/>
      <c r="U321" s="200"/>
      <c r="V321" s="200"/>
      <c r="W321" s="200"/>
      <c r="X321" s="250"/>
      <c r="Y321" s="200"/>
      <c r="Z321" s="200"/>
      <c r="AA321" s="200"/>
      <c r="AB321" s="200"/>
      <c r="AC321" s="200"/>
      <c r="AD321" s="200"/>
      <c r="AE321" s="200"/>
    </row>
    <row r="322" spans="2:31" ht="15.9" customHeight="1">
      <c r="B322" s="200"/>
      <c r="C322" s="250"/>
      <c r="D322" s="200"/>
      <c r="E322" s="200"/>
      <c r="F322" s="250"/>
      <c r="G322" s="200"/>
      <c r="H322" s="200"/>
      <c r="I322" s="200"/>
      <c r="J322" s="200"/>
      <c r="K322" s="200"/>
      <c r="L322" s="200"/>
      <c r="M322" s="200"/>
      <c r="N322" s="200"/>
      <c r="O322" s="200"/>
      <c r="P322" s="200"/>
      <c r="Q322" s="200"/>
      <c r="R322" s="200"/>
      <c r="S322" s="200"/>
      <c r="T322" s="200"/>
      <c r="U322" s="200"/>
      <c r="V322" s="200"/>
      <c r="W322" s="200"/>
      <c r="X322" s="250"/>
      <c r="Y322" s="200"/>
      <c r="Z322" s="200"/>
      <c r="AA322" s="200"/>
      <c r="AB322" s="200"/>
      <c r="AC322" s="200"/>
      <c r="AD322" s="200"/>
      <c r="AE322" s="200"/>
    </row>
    <row r="323" spans="2:31" ht="15.9" customHeight="1">
      <c r="B323" s="200"/>
      <c r="C323" s="250"/>
      <c r="D323" s="200"/>
      <c r="E323" s="200"/>
      <c r="F323" s="250"/>
      <c r="G323" s="200"/>
      <c r="H323" s="200"/>
      <c r="I323" s="200"/>
      <c r="J323" s="200"/>
      <c r="K323" s="200"/>
      <c r="L323" s="200"/>
      <c r="M323" s="200"/>
      <c r="N323" s="200"/>
      <c r="O323" s="200"/>
      <c r="P323" s="200"/>
      <c r="Q323" s="200"/>
      <c r="R323" s="200"/>
      <c r="S323" s="200"/>
      <c r="T323" s="200"/>
      <c r="U323" s="200"/>
      <c r="V323" s="200"/>
      <c r="W323" s="200"/>
      <c r="X323" s="250"/>
      <c r="Y323" s="200"/>
      <c r="Z323" s="200"/>
      <c r="AA323" s="200"/>
      <c r="AB323" s="200"/>
      <c r="AC323" s="200"/>
      <c r="AD323" s="200"/>
      <c r="AE323" s="200"/>
    </row>
    <row r="324" spans="2:31" ht="15.9" customHeight="1">
      <c r="B324" s="200"/>
      <c r="C324" s="250"/>
      <c r="D324" s="200"/>
      <c r="E324" s="200"/>
      <c r="F324" s="250"/>
      <c r="G324" s="200"/>
      <c r="H324" s="200"/>
      <c r="I324" s="200"/>
      <c r="J324" s="200"/>
      <c r="K324" s="200"/>
      <c r="L324" s="200"/>
      <c r="M324" s="200"/>
      <c r="N324" s="200"/>
      <c r="O324" s="200"/>
      <c r="P324" s="200"/>
      <c r="Q324" s="200"/>
      <c r="R324" s="200"/>
      <c r="S324" s="200"/>
      <c r="T324" s="200"/>
      <c r="U324" s="200"/>
      <c r="V324" s="200"/>
      <c r="W324" s="200"/>
      <c r="X324" s="250"/>
      <c r="Y324" s="200"/>
      <c r="Z324" s="200"/>
      <c r="AA324" s="200"/>
      <c r="AB324" s="200"/>
      <c r="AC324" s="200"/>
      <c r="AD324" s="200"/>
      <c r="AE324" s="200"/>
    </row>
    <row r="325" spans="2:31" ht="15.9" customHeight="1">
      <c r="B325" s="200"/>
      <c r="C325" s="250"/>
      <c r="D325" s="200"/>
      <c r="E325" s="200"/>
      <c r="F325" s="250"/>
      <c r="G325" s="200"/>
      <c r="H325" s="200"/>
      <c r="I325" s="200"/>
      <c r="J325" s="200"/>
      <c r="K325" s="200"/>
      <c r="L325" s="200"/>
      <c r="M325" s="200"/>
      <c r="N325" s="200"/>
      <c r="O325" s="200"/>
      <c r="P325" s="200"/>
      <c r="Q325" s="200"/>
      <c r="R325" s="200"/>
      <c r="S325" s="200"/>
      <c r="T325" s="200"/>
      <c r="U325" s="200"/>
      <c r="V325" s="200"/>
      <c r="W325" s="200"/>
      <c r="X325" s="250"/>
      <c r="Y325" s="200"/>
      <c r="Z325" s="200"/>
      <c r="AA325" s="200"/>
      <c r="AB325" s="200"/>
      <c r="AC325" s="200"/>
      <c r="AD325" s="200"/>
      <c r="AE325" s="200"/>
    </row>
    <row r="326" spans="2:31" ht="15.9" customHeight="1">
      <c r="B326" s="200"/>
      <c r="C326" s="250"/>
      <c r="D326" s="200"/>
      <c r="E326" s="200"/>
      <c r="F326" s="250"/>
      <c r="G326" s="200"/>
      <c r="H326" s="200"/>
      <c r="I326" s="200"/>
      <c r="J326" s="200"/>
      <c r="K326" s="200"/>
      <c r="L326" s="200"/>
      <c r="M326" s="200"/>
      <c r="N326" s="200"/>
      <c r="O326" s="200"/>
      <c r="P326" s="200"/>
      <c r="Q326" s="200"/>
      <c r="R326" s="200"/>
      <c r="S326" s="200"/>
      <c r="T326" s="200"/>
      <c r="U326" s="200"/>
      <c r="V326" s="200"/>
      <c r="W326" s="200"/>
      <c r="X326" s="250"/>
      <c r="Y326" s="200"/>
      <c r="Z326" s="200"/>
      <c r="AA326" s="200"/>
      <c r="AB326" s="200"/>
      <c r="AC326" s="200"/>
      <c r="AD326" s="200"/>
      <c r="AE326" s="200"/>
    </row>
    <row r="327" spans="2:31" ht="15.9" customHeight="1">
      <c r="B327" s="200"/>
      <c r="C327" s="250"/>
      <c r="D327" s="200"/>
      <c r="E327" s="200"/>
      <c r="F327" s="250"/>
      <c r="G327" s="200"/>
      <c r="H327" s="200"/>
      <c r="I327" s="200"/>
      <c r="J327" s="200"/>
      <c r="K327" s="200"/>
      <c r="L327" s="200"/>
      <c r="M327" s="200"/>
      <c r="N327" s="200"/>
      <c r="O327" s="200"/>
      <c r="P327" s="200"/>
      <c r="Q327" s="200"/>
      <c r="R327" s="200"/>
      <c r="S327" s="200"/>
      <c r="T327" s="200"/>
      <c r="U327" s="200"/>
      <c r="V327" s="200"/>
      <c r="W327" s="200"/>
      <c r="X327" s="250"/>
      <c r="Y327" s="200"/>
      <c r="Z327" s="200"/>
      <c r="AA327" s="200"/>
      <c r="AB327" s="200"/>
      <c r="AC327" s="200"/>
      <c r="AD327" s="200"/>
      <c r="AE327" s="200"/>
    </row>
    <row r="328" spans="2:31" ht="15.9" customHeight="1">
      <c r="B328" s="200"/>
      <c r="C328" s="250"/>
      <c r="D328" s="200"/>
      <c r="E328" s="200"/>
      <c r="F328" s="250"/>
      <c r="G328" s="200"/>
      <c r="H328" s="200"/>
      <c r="I328" s="200"/>
      <c r="J328" s="200"/>
      <c r="K328" s="200"/>
      <c r="L328" s="200"/>
      <c r="M328" s="200"/>
      <c r="N328" s="200"/>
      <c r="O328" s="200"/>
      <c r="P328" s="200"/>
      <c r="Q328" s="200"/>
      <c r="R328" s="200"/>
      <c r="S328" s="200"/>
      <c r="T328" s="200"/>
      <c r="U328" s="200"/>
      <c r="V328" s="200"/>
      <c r="W328" s="200"/>
      <c r="X328" s="250"/>
      <c r="Y328" s="200"/>
      <c r="Z328" s="200"/>
      <c r="AA328" s="200"/>
      <c r="AB328" s="200"/>
      <c r="AC328" s="200"/>
      <c r="AD328" s="200"/>
      <c r="AE328" s="200"/>
    </row>
    <row r="329" spans="2:31" ht="15.9" customHeight="1">
      <c r="B329" s="200"/>
      <c r="C329" s="250"/>
      <c r="D329" s="200"/>
      <c r="E329" s="200"/>
      <c r="F329" s="250"/>
      <c r="G329" s="200"/>
      <c r="H329" s="200"/>
      <c r="I329" s="200"/>
      <c r="J329" s="200"/>
      <c r="K329" s="200"/>
      <c r="L329" s="200"/>
      <c r="M329" s="200"/>
      <c r="N329" s="200"/>
      <c r="O329" s="200"/>
      <c r="P329" s="200"/>
      <c r="Q329" s="200"/>
      <c r="R329" s="200"/>
      <c r="S329" s="200"/>
      <c r="T329" s="200"/>
      <c r="U329" s="200"/>
      <c r="V329" s="200"/>
      <c r="W329" s="200"/>
      <c r="X329" s="250"/>
      <c r="Y329" s="200"/>
      <c r="Z329" s="200"/>
      <c r="AA329" s="200"/>
      <c r="AB329" s="200"/>
      <c r="AC329" s="200"/>
      <c r="AD329" s="200"/>
      <c r="AE329" s="200"/>
    </row>
    <row r="330" spans="2:31" ht="15.9" customHeight="1">
      <c r="B330" s="200"/>
      <c r="C330" s="250"/>
      <c r="D330" s="200"/>
      <c r="E330" s="200"/>
      <c r="F330" s="250"/>
      <c r="G330" s="200"/>
      <c r="H330" s="200"/>
      <c r="I330" s="200"/>
      <c r="J330" s="200"/>
      <c r="K330" s="200"/>
      <c r="L330" s="200"/>
      <c r="M330" s="200"/>
      <c r="N330" s="200"/>
      <c r="O330" s="200"/>
      <c r="P330" s="200"/>
      <c r="Q330" s="200"/>
      <c r="R330" s="200"/>
      <c r="S330" s="200"/>
      <c r="T330" s="200"/>
      <c r="U330" s="200"/>
      <c r="V330" s="200"/>
      <c r="W330" s="200"/>
      <c r="X330" s="250"/>
      <c r="Y330" s="200"/>
      <c r="Z330" s="200"/>
      <c r="AA330" s="200"/>
      <c r="AB330" s="200"/>
      <c r="AC330" s="200"/>
      <c r="AD330" s="200"/>
      <c r="AE330" s="200"/>
    </row>
    <row r="331" spans="2:31" ht="15.9" customHeight="1">
      <c r="B331" s="200"/>
      <c r="C331" s="250"/>
      <c r="D331" s="200"/>
      <c r="E331" s="200"/>
      <c r="F331" s="250"/>
      <c r="G331" s="200"/>
      <c r="H331" s="200"/>
      <c r="I331" s="200"/>
      <c r="J331" s="200"/>
      <c r="K331" s="200"/>
      <c r="L331" s="200"/>
      <c r="M331" s="200"/>
      <c r="N331" s="200"/>
      <c r="O331" s="200"/>
      <c r="P331" s="200"/>
      <c r="Q331" s="200"/>
      <c r="R331" s="200"/>
      <c r="S331" s="200"/>
      <c r="T331" s="200"/>
      <c r="U331" s="200"/>
      <c r="V331" s="200"/>
      <c r="W331" s="200"/>
      <c r="X331" s="250"/>
      <c r="Y331" s="200"/>
      <c r="Z331" s="200"/>
      <c r="AA331" s="200"/>
      <c r="AB331" s="200"/>
      <c r="AC331" s="200"/>
      <c r="AD331" s="200"/>
      <c r="AE331" s="200"/>
    </row>
    <row r="332" spans="2:31" ht="15.9" customHeight="1">
      <c r="B332" s="200"/>
      <c r="C332" s="250"/>
      <c r="D332" s="200"/>
      <c r="E332" s="200"/>
      <c r="F332" s="250"/>
      <c r="G332" s="200"/>
      <c r="H332" s="200"/>
      <c r="I332" s="200"/>
      <c r="J332" s="200"/>
      <c r="K332" s="200"/>
      <c r="L332" s="200"/>
      <c r="M332" s="200"/>
      <c r="N332" s="200"/>
      <c r="O332" s="200"/>
      <c r="P332" s="200"/>
      <c r="Q332" s="200"/>
      <c r="R332" s="200"/>
      <c r="S332" s="200"/>
      <c r="T332" s="200"/>
      <c r="U332" s="200"/>
      <c r="V332" s="200"/>
      <c r="W332" s="200"/>
      <c r="X332" s="250"/>
      <c r="Y332" s="200"/>
      <c r="Z332" s="200"/>
      <c r="AA332" s="200"/>
      <c r="AB332" s="200"/>
      <c r="AC332" s="200"/>
      <c r="AD332" s="200"/>
      <c r="AE332" s="200"/>
    </row>
    <row r="333" spans="2:31" ht="15.9" customHeight="1">
      <c r="B333" s="200"/>
      <c r="C333" s="250"/>
      <c r="D333" s="200"/>
      <c r="E333" s="200"/>
      <c r="F333" s="250"/>
      <c r="G333" s="200"/>
      <c r="H333" s="200"/>
      <c r="I333" s="200"/>
      <c r="J333" s="200"/>
      <c r="K333" s="200"/>
      <c r="L333" s="200"/>
      <c r="M333" s="200"/>
      <c r="N333" s="200"/>
      <c r="O333" s="200"/>
      <c r="P333" s="200"/>
      <c r="Q333" s="200"/>
      <c r="R333" s="200"/>
      <c r="S333" s="200"/>
      <c r="T333" s="200"/>
      <c r="U333" s="200"/>
      <c r="V333" s="200"/>
      <c r="W333" s="200"/>
      <c r="X333" s="250"/>
      <c r="Y333" s="200"/>
      <c r="Z333" s="200"/>
      <c r="AA333" s="200"/>
      <c r="AB333" s="200"/>
      <c r="AC333" s="200"/>
      <c r="AD333" s="200"/>
      <c r="AE333" s="200"/>
    </row>
    <row r="334" spans="2:31" ht="15.9" customHeight="1">
      <c r="B334" s="200"/>
      <c r="C334" s="250"/>
      <c r="D334" s="200"/>
      <c r="E334" s="200"/>
      <c r="F334" s="250"/>
      <c r="G334" s="200"/>
      <c r="H334" s="200"/>
      <c r="I334" s="200"/>
      <c r="J334" s="200"/>
      <c r="K334" s="200"/>
      <c r="L334" s="200"/>
      <c r="M334" s="200"/>
      <c r="N334" s="200"/>
      <c r="O334" s="200"/>
      <c r="P334" s="200"/>
      <c r="Q334" s="200"/>
      <c r="R334" s="200"/>
      <c r="S334" s="200"/>
      <c r="T334" s="200"/>
      <c r="U334" s="200"/>
      <c r="V334" s="200"/>
      <c r="W334" s="200"/>
      <c r="X334" s="250"/>
      <c r="Y334" s="200"/>
      <c r="Z334" s="200"/>
      <c r="AA334" s="200"/>
      <c r="AB334" s="200"/>
      <c r="AC334" s="200"/>
      <c r="AD334" s="200"/>
      <c r="AE334" s="200"/>
    </row>
    <row r="335" spans="2:31" ht="15.9" customHeight="1">
      <c r="B335" s="200"/>
      <c r="C335" s="250"/>
      <c r="D335" s="200"/>
      <c r="E335" s="200"/>
      <c r="F335" s="250"/>
      <c r="G335" s="200"/>
      <c r="H335" s="200"/>
      <c r="I335" s="200"/>
      <c r="J335" s="200"/>
      <c r="K335" s="200"/>
      <c r="L335" s="200"/>
      <c r="M335" s="200"/>
      <c r="N335" s="200"/>
      <c r="O335" s="200"/>
      <c r="P335" s="200"/>
      <c r="Q335" s="200"/>
      <c r="R335" s="200"/>
      <c r="S335" s="200"/>
      <c r="T335" s="200"/>
      <c r="U335" s="200"/>
      <c r="V335" s="200"/>
      <c r="W335" s="200"/>
      <c r="X335" s="250"/>
      <c r="Y335" s="200"/>
      <c r="Z335" s="200"/>
      <c r="AA335" s="200"/>
      <c r="AB335" s="200"/>
      <c r="AC335" s="200"/>
      <c r="AD335" s="200"/>
      <c r="AE335" s="200"/>
    </row>
    <row r="336" spans="2:31" ht="15.9" customHeight="1">
      <c r="B336" s="200"/>
      <c r="C336" s="250"/>
      <c r="D336" s="200"/>
      <c r="E336" s="200"/>
      <c r="F336" s="250"/>
      <c r="G336" s="200"/>
      <c r="H336" s="200"/>
      <c r="I336" s="200"/>
      <c r="J336" s="200"/>
      <c r="K336" s="200"/>
      <c r="L336" s="200"/>
      <c r="M336" s="200"/>
      <c r="N336" s="200"/>
      <c r="O336" s="200"/>
      <c r="P336" s="200"/>
      <c r="Q336" s="200"/>
      <c r="R336" s="200"/>
      <c r="S336" s="200"/>
      <c r="T336" s="200"/>
      <c r="U336" s="200"/>
      <c r="V336" s="200"/>
      <c r="W336" s="200"/>
      <c r="X336" s="250"/>
      <c r="Y336" s="200"/>
      <c r="Z336" s="200"/>
      <c r="AA336" s="200"/>
      <c r="AB336" s="200"/>
      <c r="AC336" s="200"/>
      <c r="AD336" s="200"/>
      <c r="AE336" s="200"/>
    </row>
    <row r="337" spans="2:31" ht="15.9" customHeight="1">
      <c r="B337" s="200"/>
      <c r="C337" s="250"/>
      <c r="D337" s="200"/>
      <c r="E337" s="200"/>
      <c r="F337" s="250"/>
      <c r="G337" s="200"/>
      <c r="H337" s="200"/>
      <c r="I337" s="200"/>
      <c r="J337" s="200"/>
      <c r="K337" s="200"/>
      <c r="L337" s="200"/>
      <c r="M337" s="200"/>
      <c r="N337" s="200"/>
      <c r="O337" s="200"/>
      <c r="P337" s="200"/>
      <c r="Q337" s="200"/>
      <c r="R337" s="200"/>
      <c r="S337" s="200"/>
      <c r="T337" s="200"/>
      <c r="U337" s="200"/>
      <c r="V337" s="200"/>
      <c r="W337" s="200"/>
      <c r="X337" s="250"/>
      <c r="Y337" s="200"/>
      <c r="Z337" s="200"/>
      <c r="AA337" s="200"/>
      <c r="AB337" s="200"/>
      <c r="AC337" s="200"/>
      <c r="AD337" s="200"/>
      <c r="AE337" s="200"/>
    </row>
    <row r="338" spans="2:31" ht="15.9" customHeight="1">
      <c r="B338" s="200"/>
      <c r="C338" s="250"/>
      <c r="D338" s="200"/>
      <c r="E338" s="200"/>
      <c r="F338" s="250"/>
      <c r="G338" s="200"/>
      <c r="H338" s="200"/>
      <c r="I338" s="200"/>
      <c r="J338" s="200"/>
      <c r="K338" s="200"/>
      <c r="L338" s="200"/>
      <c r="M338" s="200"/>
      <c r="N338" s="200"/>
      <c r="O338" s="200"/>
      <c r="P338" s="200"/>
      <c r="Q338" s="200"/>
      <c r="R338" s="200"/>
      <c r="S338" s="200"/>
      <c r="T338" s="200"/>
      <c r="U338" s="200"/>
      <c r="V338" s="200"/>
      <c r="W338" s="200"/>
      <c r="X338" s="250"/>
      <c r="Y338" s="200"/>
      <c r="Z338" s="200"/>
      <c r="AA338" s="200"/>
      <c r="AB338" s="200"/>
      <c r="AC338" s="200"/>
      <c r="AD338" s="200"/>
      <c r="AE338" s="200"/>
    </row>
    <row r="339" spans="2:31" ht="15.9" customHeight="1">
      <c r="B339" s="200"/>
      <c r="C339" s="250"/>
      <c r="D339" s="200"/>
      <c r="E339" s="200"/>
      <c r="F339" s="250"/>
      <c r="G339" s="200"/>
      <c r="H339" s="200"/>
      <c r="I339" s="200"/>
      <c r="J339" s="200"/>
      <c r="K339" s="200"/>
      <c r="L339" s="200"/>
      <c r="M339" s="200"/>
      <c r="N339" s="200"/>
      <c r="O339" s="200"/>
      <c r="P339" s="200"/>
      <c r="Q339" s="200"/>
      <c r="R339" s="200"/>
      <c r="S339" s="200"/>
      <c r="T339" s="200"/>
      <c r="U339" s="200"/>
      <c r="V339" s="200"/>
      <c r="W339" s="200"/>
      <c r="X339" s="250"/>
      <c r="Y339" s="200"/>
      <c r="Z339" s="200"/>
      <c r="AA339" s="200"/>
      <c r="AB339" s="200"/>
      <c r="AC339" s="200"/>
      <c r="AD339" s="200"/>
      <c r="AE339" s="200"/>
    </row>
    <row r="340" spans="2:31" ht="15.9" customHeight="1">
      <c r="B340" s="200"/>
      <c r="C340" s="250"/>
      <c r="D340" s="200"/>
      <c r="E340" s="200"/>
      <c r="F340" s="250"/>
      <c r="G340" s="200"/>
      <c r="H340" s="200"/>
      <c r="I340" s="200"/>
      <c r="J340" s="200"/>
      <c r="K340" s="200"/>
      <c r="L340" s="200"/>
      <c r="M340" s="200"/>
      <c r="N340" s="200"/>
      <c r="O340" s="200"/>
      <c r="P340" s="200"/>
      <c r="Q340" s="200"/>
      <c r="R340" s="200"/>
      <c r="S340" s="200"/>
      <c r="T340" s="200"/>
      <c r="U340" s="200"/>
      <c r="V340" s="200"/>
      <c r="W340" s="200"/>
      <c r="X340" s="250"/>
      <c r="Y340" s="200"/>
      <c r="Z340" s="200"/>
      <c r="AA340" s="200"/>
      <c r="AB340" s="200"/>
      <c r="AC340" s="200"/>
      <c r="AD340" s="200"/>
      <c r="AE340" s="200"/>
    </row>
    <row r="341" spans="2:31" ht="15.9" customHeight="1">
      <c r="B341" s="200"/>
      <c r="C341" s="250"/>
      <c r="D341" s="200"/>
      <c r="E341" s="200"/>
      <c r="F341" s="250"/>
      <c r="G341" s="200"/>
      <c r="H341" s="200"/>
      <c r="I341" s="200"/>
      <c r="J341" s="200"/>
      <c r="K341" s="200"/>
      <c r="L341" s="200"/>
      <c r="M341" s="200"/>
      <c r="N341" s="200"/>
      <c r="O341" s="200"/>
      <c r="P341" s="200"/>
      <c r="Q341" s="200"/>
      <c r="R341" s="200"/>
      <c r="S341" s="200"/>
      <c r="T341" s="200"/>
      <c r="U341" s="200"/>
      <c r="V341" s="200"/>
      <c r="W341" s="200"/>
      <c r="X341" s="250"/>
      <c r="Y341" s="200"/>
      <c r="Z341" s="200"/>
      <c r="AA341" s="200"/>
      <c r="AB341" s="200"/>
      <c r="AC341" s="200"/>
      <c r="AD341" s="200"/>
      <c r="AE341" s="200"/>
    </row>
    <row r="342" spans="2:31" ht="15.9" customHeight="1">
      <c r="B342" s="200"/>
      <c r="C342" s="250"/>
      <c r="D342" s="200"/>
      <c r="E342" s="200"/>
      <c r="F342" s="250"/>
      <c r="G342" s="200"/>
      <c r="H342" s="200"/>
      <c r="I342" s="200"/>
      <c r="J342" s="200"/>
      <c r="K342" s="200"/>
      <c r="L342" s="200"/>
      <c r="M342" s="200"/>
      <c r="N342" s="200"/>
      <c r="O342" s="200"/>
      <c r="P342" s="200"/>
      <c r="Q342" s="200"/>
      <c r="R342" s="200"/>
      <c r="S342" s="200"/>
      <c r="T342" s="200"/>
      <c r="U342" s="200"/>
      <c r="V342" s="200"/>
      <c r="W342" s="200"/>
      <c r="X342" s="250"/>
      <c r="Y342" s="200"/>
      <c r="Z342" s="200"/>
      <c r="AA342" s="200"/>
      <c r="AB342" s="200"/>
      <c r="AC342" s="200"/>
      <c r="AD342" s="200"/>
      <c r="AE342" s="200"/>
    </row>
    <row r="343" spans="2:31" ht="15.9" customHeight="1">
      <c r="B343" s="200"/>
      <c r="C343" s="250"/>
      <c r="D343" s="200"/>
      <c r="E343" s="200"/>
      <c r="F343" s="250"/>
      <c r="G343" s="200"/>
      <c r="H343" s="200"/>
      <c r="I343" s="200"/>
      <c r="J343" s="200"/>
      <c r="K343" s="200"/>
      <c r="L343" s="200"/>
      <c r="M343" s="200"/>
      <c r="N343" s="200"/>
      <c r="O343" s="200"/>
      <c r="P343" s="200"/>
      <c r="Q343" s="200"/>
      <c r="R343" s="200"/>
      <c r="S343" s="200"/>
      <c r="T343" s="200"/>
      <c r="U343" s="200"/>
      <c r="V343" s="200"/>
      <c r="W343" s="200"/>
      <c r="X343" s="250"/>
      <c r="Y343" s="200"/>
      <c r="Z343" s="200"/>
      <c r="AA343" s="200"/>
      <c r="AB343" s="200"/>
      <c r="AC343" s="200"/>
      <c r="AD343" s="200"/>
      <c r="AE343" s="200"/>
    </row>
    <row r="344" spans="2:31" ht="15.9" customHeight="1">
      <c r="B344" s="200"/>
      <c r="C344" s="250"/>
      <c r="D344" s="200"/>
      <c r="E344" s="200"/>
      <c r="F344" s="250"/>
      <c r="G344" s="200"/>
      <c r="H344" s="200"/>
      <c r="I344" s="200"/>
      <c r="J344" s="200"/>
      <c r="K344" s="200"/>
      <c r="L344" s="200"/>
      <c r="M344" s="200"/>
      <c r="N344" s="200"/>
      <c r="O344" s="200"/>
      <c r="P344" s="200"/>
      <c r="Q344" s="200"/>
      <c r="R344" s="200"/>
      <c r="S344" s="200"/>
      <c r="T344" s="200"/>
      <c r="U344" s="200"/>
      <c r="V344" s="200"/>
      <c r="W344" s="200"/>
      <c r="X344" s="250"/>
      <c r="Y344" s="200"/>
      <c r="Z344" s="200"/>
      <c r="AA344" s="200"/>
      <c r="AB344" s="200"/>
      <c r="AC344" s="200"/>
      <c r="AD344" s="200"/>
      <c r="AE344" s="200"/>
    </row>
    <row r="345" spans="2:31" ht="15.9" customHeight="1">
      <c r="B345" s="200"/>
      <c r="C345" s="250"/>
      <c r="D345" s="200"/>
      <c r="E345" s="200"/>
      <c r="F345" s="250"/>
      <c r="G345" s="200"/>
      <c r="H345" s="200"/>
      <c r="I345" s="200"/>
      <c r="J345" s="200"/>
      <c r="K345" s="200"/>
      <c r="L345" s="200"/>
      <c r="M345" s="200"/>
      <c r="N345" s="200"/>
      <c r="O345" s="200"/>
      <c r="P345" s="200"/>
      <c r="Q345" s="200"/>
      <c r="R345" s="200"/>
      <c r="S345" s="200"/>
      <c r="T345" s="200"/>
      <c r="U345" s="200"/>
      <c r="V345" s="200"/>
      <c r="W345" s="200"/>
      <c r="X345" s="250"/>
      <c r="Y345" s="200"/>
      <c r="Z345" s="200"/>
      <c r="AA345" s="200"/>
      <c r="AB345" s="200"/>
      <c r="AC345" s="200"/>
      <c r="AD345" s="200"/>
      <c r="AE345" s="200"/>
    </row>
    <row r="346" spans="2:31" ht="15.9" customHeight="1">
      <c r="B346" s="200"/>
      <c r="C346" s="250"/>
      <c r="D346" s="200"/>
      <c r="E346" s="200"/>
      <c r="F346" s="250"/>
      <c r="G346" s="200"/>
      <c r="H346" s="200"/>
      <c r="I346" s="200"/>
      <c r="J346" s="200"/>
      <c r="K346" s="200"/>
      <c r="L346" s="200"/>
      <c r="M346" s="200"/>
      <c r="N346" s="200"/>
      <c r="O346" s="200"/>
      <c r="P346" s="200"/>
      <c r="Q346" s="200"/>
      <c r="R346" s="200"/>
      <c r="S346" s="200"/>
      <c r="T346" s="200"/>
      <c r="U346" s="200"/>
      <c r="V346" s="200"/>
      <c r="W346" s="200"/>
      <c r="X346" s="250"/>
      <c r="Y346" s="200"/>
      <c r="Z346" s="200"/>
      <c r="AA346" s="200"/>
      <c r="AB346" s="200"/>
      <c r="AC346" s="200"/>
      <c r="AD346" s="200"/>
      <c r="AE346" s="200"/>
    </row>
    <row r="347" spans="2:31" ht="15.9" customHeight="1">
      <c r="B347" s="200"/>
      <c r="C347" s="250"/>
      <c r="D347" s="200"/>
      <c r="E347" s="200"/>
      <c r="F347" s="250"/>
      <c r="G347" s="200"/>
      <c r="H347" s="200"/>
      <c r="I347" s="200"/>
      <c r="J347" s="200"/>
      <c r="K347" s="200"/>
      <c r="L347" s="200"/>
      <c r="M347" s="200"/>
      <c r="N347" s="200"/>
      <c r="O347" s="200"/>
      <c r="P347" s="200"/>
      <c r="Q347" s="200"/>
      <c r="R347" s="200"/>
      <c r="S347" s="200"/>
      <c r="T347" s="200"/>
      <c r="U347" s="200"/>
      <c r="V347" s="200"/>
      <c r="W347" s="200"/>
      <c r="X347" s="250"/>
      <c r="Y347" s="200"/>
      <c r="Z347" s="200"/>
      <c r="AA347" s="200"/>
      <c r="AB347" s="200"/>
      <c r="AC347" s="200"/>
      <c r="AD347" s="200"/>
      <c r="AE347" s="200"/>
    </row>
    <row r="348" spans="2:31" ht="15.9" customHeight="1">
      <c r="B348" s="200"/>
      <c r="C348" s="250"/>
      <c r="D348" s="200"/>
      <c r="E348" s="200"/>
      <c r="F348" s="250"/>
      <c r="G348" s="200"/>
      <c r="H348" s="200"/>
      <c r="I348" s="200"/>
      <c r="J348" s="200"/>
      <c r="K348" s="200"/>
      <c r="L348" s="200"/>
      <c r="M348" s="200"/>
      <c r="N348" s="200"/>
      <c r="O348" s="200"/>
      <c r="P348" s="200"/>
      <c r="Q348" s="200"/>
      <c r="R348" s="200"/>
      <c r="S348" s="200"/>
      <c r="T348" s="200"/>
      <c r="U348" s="200"/>
      <c r="V348" s="200"/>
      <c r="W348" s="200"/>
      <c r="X348" s="250"/>
      <c r="Y348" s="200"/>
      <c r="Z348" s="200"/>
      <c r="AA348" s="200"/>
      <c r="AB348" s="200"/>
      <c r="AC348" s="200"/>
      <c r="AD348" s="200"/>
      <c r="AE348" s="200"/>
    </row>
    <row r="349" spans="2:31" ht="15.9" customHeight="1">
      <c r="B349" s="200"/>
      <c r="C349" s="250"/>
      <c r="D349" s="200"/>
      <c r="E349" s="200"/>
      <c r="F349" s="250"/>
      <c r="G349" s="200"/>
      <c r="H349" s="200"/>
      <c r="I349" s="200"/>
      <c r="J349" s="200"/>
      <c r="K349" s="200"/>
      <c r="L349" s="200"/>
      <c r="M349" s="200"/>
      <c r="N349" s="200"/>
      <c r="O349" s="200"/>
      <c r="P349" s="200"/>
      <c r="Q349" s="200"/>
      <c r="R349" s="200"/>
      <c r="S349" s="200"/>
      <c r="T349" s="200"/>
      <c r="U349" s="200"/>
      <c r="V349" s="200"/>
      <c r="W349" s="200"/>
      <c r="X349" s="250"/>
      <c r="Y349" s="200"/>
      <c r="Z349" s="200"/>
      <c r="AA349" s="200"/>
      <c r="AB349" s="200"/>
      <c r="AC349" s="200"/>
      <c r="AD349" s="200"/>
      <c r="AE349" s="200"/>
    </row>
    <row r="350" spans="2:31" ht="15.9" customHeight="1">
      <c r="B350" s="200"/>
      <c r="C350" s="250"/>
      <c r="D350" s="200"/>
      <c r="E350" s="200"/>
      <c r="F350" s="250"/>
      <c r="G350" s="200"/>
      <c r="H350" s="200"/>
      <c r="I350" s="200"/>
      <c r="J350" s="200"/>
      <c r="K350" s="200"/>
      <c r="L350" s="200"/>
      <c r="M350" s="200"/>
      <c r="N350" s="200"/>
      <c r="O350" s="200"/>
      <c r="P350" s="200"/>
      <c r="Q350" s="200"/>
      <c r="R350" s="200"/>
      <c r="S350" s="200"/>
      <c r="T350" s="200"/>
      <c r="U350" s="200"/>
      <c r="V350" s="200"/>
      <c r="W350" s="200"/>
      <c r="X350" s="250"/>
      <c r="Y350" s="200"/>
      <c r="Z350" s="200"/>
      <c r="AA350" s="200"/>
      <c r="AB350" s="200"/>
      <c r="AC350" s="200"/>
      <c r="AD350" s="200"/>
      <c r="AE350" s="200"/>
    </row>
    <row r="351" spans="2:31" ht="15.9" customHeight="1">
      <c r="B351" s="200"/>
      <c r="C351" s="250"/>
      <c r="D351" s="200"/>
      <c r="E351" s="200"/>
      <c r="F351" s="250"/>
      <c r="G351" s="200"/>
      <c r="H351" s="200"/>
      <c r="I351" s="200"/>
      <c r="J351" s="200"/>
      <c r="K351" s="200"/>
      <c r="L351" s="200"/>
      <c r="M351" s="200"/>
      <c r="N351" s="200"/>
      <c r="O351" s="200"/>
      <c r="P351" s="200"/>
      <c r="Q351" s="200"/>
      <c r="R351" s="200"/>
      <c r="S351" s="200"/>
      <c r="T351" s="200"/>
      <c r="U351" s="200"/>
      <c r="V351" s="200"/>
      <c r="W351" s="200"/>
      <c r="X351" s="250"/>
      <c r="Y351" s="200"/>
      <c r="Z351" s="200"/>
      <c r="AA351" s="200"/>
      <c r="AB351" s="200"/>
      <c r="AC351" s="200"/>
      <c r="AD351" s="200"/>
      <c r="AE351" s="200"/>
    </row>
    <row r="352" spans="2:31" ht="15.9" customHeight="1">
      <c r="B352" s="200"/>
      <c r="C352" s="250"/>
      <c r="D352" s="200"/>
      <c r="E352" s="200"/>
      <c r="F352" s="250"/>
      <c r="G352" s="200"/>
      <c r="H352" s="200"/>
      <c r="I352" s="200"/>
      <c r="J352" s="200"/>
      <c r="K352" s="200"/>
      <c r="L352" s="200"/>
      <c r="M352" s="200"/>
      <c r="N352" s="200"/>
      <c r="O352" s="200"/>
      <c r="P352" s="200"/>
      <c r="Q352" s="200"/>
      <c r="R352" s="200"/>
      <c r="S352" s="200"/>
      <c r="T352" s="200"/>
      <c r="U352" s="200"/>
      <c r="V352" s="200"/>
      <c r="W352" s="200"/>
      <c r="X352" s="250"/>
      <c r="Y352" s="200"/>
      <c r="Z352" s="200"/>
      <c r="AA352" s="200"/>
      <c r="AB352" s="200"/>
      <c r="AC352" s="200"/>
      <c r="AD352" s="200"/>
      <c r="AE352" s="200"/>
    </row>
    <row r="353" spans="2:31" ht="15.9" customHeight="1">
      <c r="B353" s="200"/>
      <c r="C353" s="250"/>
      <c r="D353" s="200"/>
      <c r="E353" s="200"/>
      <c r="F353" s="250"/>
      <c r="G353" s="200"/>
      <c r="H353" s="200"/>
      <c r="I353" s="200"/>
      <c r="J353" s="200"/>
      <c r="K353" s="200"/>
      <c r="L353" s="200"/>
      <c r="M353" s="200"/>
      <c r="N353" s="200"/>
      <c r="O353" s="200"/>
      <c r="P353" s="200"/>
      <c r="Q353" s="200"/>
      <c r="R353" s="200"/>
      <c r="S353" s="200"/>
      <c r="T353" s="200"/>
      <c r="U353" s="200"/>
      <c r="V353" s="200"/>
      <c r="W353" s="200"/>
      <c r="X353" s="250"/>
      <c r="Y353" s="200"/>
      <c r="Z353" s="200"/>
      <c r="AA353" s="200"/>
      <c r="AB353" s="200"/>
      <c r="AC353" s="200"/>
      <c r="AD353" s="200"/>
      <c r="AE353" s="200"/>
    </row>
    <row r="354" spans="2:31" ht="15.9" customHeight="1">
      <c r="B354" s="200"/>
      <c r="C354" s="250"/>
      <c r="D354" s="200"/>
      <c r="E354" s="200"/>
      <c r="F354" s="250"/>
      <c r="G354" s="200"/>
      <c r="H354" s="200"/>
      <c r="I354" s="200"/>
      <c r="J354" s="200"/>
      <c r="K354" s="200"/>
      <c r="L354" s="200"/>
      <c r="M354" s="200"/>
      <c r="N354" s="200"/>
      <c r="O354" s="200"/>
      <c r="P354" s="200"/>
      <c r="Q354" s="200"/>
      <c r="R354" s="200"/>
      <c r="S354" s="200"/>
      <c r="T354" s="200"/>
      <c r="U354" s="200"/>
      <c r="V354" s="200"/>
      <c r="W354" s="200"/>
      <c r="X354" s="250"/>
      <c r="Y354" s="200"/>
      <c r="Z354" s="200"/>
      <c r="AA354" s="200"/>
      <c r="AB354" s="200"/>
      <c r="AC354" s="200"/>
      <c r="AD354" s="200"/>
      <c r="AE354" s="200"/>
    </row>
    <row r="355" spans="2:31" ht="15.9" customHeight="1">
      <c r="B355" s="200"/>
      <c r="C355" s="250"/>
      <c r="D355" s="200"/>
      <c r="E355" s="200"/>
      <c r="F355" s="250"/>
      <c r="G355" s="200"/>
      <c r="H355" s="200"/>
      <c r="I355" s="200"/>
      <c r="J355" s="200"/>
      <c r="K355" s="200"/>
      <c r="L355" s="200"/>
      <c r="M355" s="200"/>
      <c r="N355" s="200"/>
      <c r="O355" s="200"/>
      <c r="P355" s="200"/>
      <c r="Q355" s="200"/>
      <c r="R355" s="200"/>
      <c r="S355" s="200"/>
      <c r="T355" s="200"/>
      <c r="U355" s="200"/>
      <c r="V355" s="200"/>
      <c r="W355" s="200"/>
      <c r="X355" s="250"/>
      <c r="Y355" s="200"/>
      <c r="Z355" s="200"/>
      <c r="AA355" s="200"/>
      <c r="AB355" s="200"/>
      <c r="AC355" s="200"/>
      <c r="AD355" s="200"/>
      <c r="AE355" s="200"/>
    </row>
    <row r="356" spans="2:31" ht="15.9" customHeight="1">
      <c r="B356" s="200"/>
      <c r="C356" s="250"/>
      <c r="D356" s="200"/>
      <c r="E356" s="200"/>
      <c r="F356" s="250"/>
      <c r="G356" s="200"/>
      <c r="H356" s="200"/>
      <c r="I356" s="200"/>
      <c r="J356" s="200"/>
      <c r="K356" s="200"/>
      <c r="L356" s="200"/>
      <c r="M356" s="200"/>
      <c r="N356" s="200"/>
      <c r="O356" s="200"/>
      <c r="P356" s="200"/>
      <c r="Q356" s="200"/>
      <c r="R356" s="200"/>
      <c r="S356" s="200"/>
      <c r="T356" s="200"/>
      <c r="U356" s="200"/>
      <c r="V356" s="200"/>
      <c r="W356" s="200"/>
      <c r="X356" s="250"/>
      <c r="Y356" s="200"/>
      <c r="Z356" s="200"/>
      <c r="AA356" s="200"/>
      <c r="AB356" s="200"/>
      <c r="AC356" s="200"/>
      <c r="AD356" s="200"/>
      <c r="AE356" s="200"/>
    </row>
    <row r="357" spans="2:31" ht="15.9" customHeight="1">
      <c r="B357" s="200"/>
      <c r="C357" s="250"/>
      <c r="D357" s="200"/>
      <c r="E357" s="200"/>
      <c r="F357" s="250"/>
      <c r="G357" s="200"/>
      <c r="H357" s="200"/>
      <c r="I357" s="200"/>
      <c r="J357" s="200"/>
      <c r="K357" s="200"/>
      <c r="L357" s="200"/>
      <c r="M357" s="200"/>
      <c r="N357" s="200"/>
      <c r="O357" s="200"/>
      <c r="P357" s="200"/>
      <c r="Q357" s="200"/>
      <c r="R357" s="200"/>
      <c r="S357" s="200"/>
      <c r="T357" s="200"/>
      <c r="U357" s="200"/>
      <c r="V357" s="200"/>
      <c r="W357" s="200"/>
      <c r="X357" s="250"/>
      <c r="Y357" s="200"/>
      <c r="Z357" s="200"/>
      <c r="AA357" s="200"/>
      <c r="AB357" s="200"/>
      <c r="AC357" s="200"/>
      <c r="AD357" s="200"/>
      <c r="AE357" s="200"/>
    </row>
    <row r="358" spans="2:31" ht="15.9" customHeight="1">
      <c r="B358" s="200"/>
      <c r="C358" s="250"/>
      <c r="D358" s="200"/>
      <c r="E358" s="200"/>
      <c r="F358" s="250"/>
      <c r="G358" s="200"/>
      <c r="H358" s="200"/>
      <c r="I358" s="200"/>
      <c r="J358" s="200"/>
      <c r="K358" s="200"/>
      <c r="L358" s="200"/>
      <c r="M358" s="200"/>
      <c r="N358" s="200"/>
      <c r="O358" s="200"/>
      <c r="P358" s="200"/>
      <c r="Q358" s="200"/>
      <c r="R358" s="200"/>
      <c r="S358" s="200"/>
      <c r="T358" s="200"/>
      <c r="U358" s="200"/>
      <c r="V358" s="200"/>
      <c r="W358" s="200"/>
      <c r="X358" s="250"/>
      <c r="Y358" s="200"/>
      <c r="Z358" s="200"/>
      <c r="AA358" s="200"/>
      <c r="AB358" s="200"/>
      <c r="AC358" s="200"/>
      <c r="AD358" s="200"/>
      <c r="AE358" s="200"/>
    </row>
    <row r="359" spans="2:31" ht="15.9" customHeight="1">
      <c r="B359" s="200"/>
      <c r="C359" s="250"/>
      <c r="D359" s="200"/>
      <c r="E359" s="200"/>
      <c r="F359" s="250"/>
      <c r="G359" s="200"/>
      <c r="H359" s="200"/>
      <c r="I359" s="200"/>
      <c r="J359" s="200"/>
      <c r="K359" s="200"/>
      <c r="L359" s="200"/>
      <c r="M359" s="200"/>
      <c r="N359" s="200"/>
      <c r="O359" s="200"/>
      <c r="P359" s="200"/>
      <c r="Q359" s="200"/>
      <c r="R359" s="200"/>
      <c r="S359" s="200"/>
      <c r="T359" s="200"/>
      <c r="U359" s="200"/>
      <c r="V359" s="200"/>
      <c r="W359" s="200"/>
      <c r="X359" s="250"/>
      <c r="Y359" s="200"/>
      <c r="Z359" s="200"/>
      <c r="AA359" s="200"/>
      <c r="AB359" s="200"/>
      <c r="AC359" s="200"/>
      <c r="AD359" s="200"/>
      <c r="AE359" s="200"/>
    </row>
    <row r="360" spans="2:31" ht="15.9" customHeight="1">
      <c r="B360" s="200"/>
      <c r="C360" s="250"/>
      <c r="D360" s="200"/>
      <c r="E360" s="200"/>
      <c r="F360" s="250"/>
      <c r="G360" s="200"/>
      <c r="H360" s="200"/>
      <c r="I360" s="200"/>
      <c r="J360" s="200"/>
      <c r="K360" s="200"/>
      <c r="L360" s="200"/>
      <c r="M360" s="200"/>
      <c r="N360" s="200"/>
      <c r="O360" s="200"/>
      <c r="P360" s="200"/>
      <c r="Q360" s="200"/>
      <c r="R360" s="200"/>
      <c r="S360" s="200"/>
      <c r="T360" s="200"/>
      <c r="U360" s="200"/>
      <c r="V360" s="200"/>
      <c r="W360" s="200"/>
      <c r="X360" s="250"/>
      <c r="Y360" s="200"/>
      <c r="Z360" s="200"/>
      <c r="AA360" s="200"/>
      <c r="AB360" s="200"/>
      <c r="AC360" s="200"/>
      <c r="AD360" s="200"/>
      <c r="AE360" s="200"/>
    </row>
    <row r="361" spans="2:31" ht="15.9" customHeight="1">
      <c r="B361" s="200"/>
      <c r="C361" s="250"/>
      <c r="D361" s="200"/>
      <c r="E361" s="200"/>
      <c r="F361" s="250"/>
      <c r="G361" s="200"/>
      <c r="H361" s="200"/>
      <c r="I361" s="200"/>
      <c r="J361" s="200"/>
      <c r="K361" s="200"/>
      <c r="L361" s="200"/>
      <c r="M361" s="200"/>
      <c r="N361" s="200"/>
      <c r="O361" s="200"/>
      <c r="P361" s="200"/>
      <c r="Q361" s="200"/>
      <c r="R361" s="200"/>
      <c r="S361" s="200"/>
      <c r="T361" s="200"/>
      <c r="U361" s="200"/>
      <c r="V361" s="200"/>
      <c r="W361" s="200"/>
      <c r="X361" s="250"/>
      <c r="Y361" s="200"/>
      <c r="Z361" s="200"/>
      <c r="AA361" s="200"/>
      <c r="AB361" s="200"/>
      <c r="AC361" s="200"/>
      <c r="AD361" s="200"/>
      <c r="AE361" s="200"/>
    </row>
    <row r="362" spans="2:31" ht="15.9" customHeight="1">
      <c r="B362" s="200"/>
      <c r="C362" s="250"/>
      <c r="D362" s="200"/>
      <c r="E362" s="200"/>
      <c r="F362" s="250"/>
      <c r="G362" s="200"/>
      <c r="H362" s="200"/>
      <c r="I362" s="200"/>
      <c r="J362" s="200"/>
      <c r="K362" s="200"/>
      <c r="L362" s="200"/>
      <c r="M362" s="200"/>
      <c r="N362" s="200"/>
      <c r="O362" s="200"/>
      <c r="P362" s="200"/>
      <c r="Q362" s="200"/>
      <c r="R362" s="200"/>
      <c r="S362" s="200"/>
      <c r="T362" s="200"/>
      <c r="U362" s="200"/>
      <c r="V362" s="200"/>
      <c r="W362" s="200"/>
      <c r="X362" s="250"/>
      <c r="Y362" s="200"/>
      <c r="Z362" s="200"/>
      <c r="AA362" s="200"/>
      <c r="AB362" s="200"/>
      <c r="AC362" s="200"/>
      <c r="AD362" s="200"/>
      <c r="AE362" s="200"/>
    </row>
    <row r="363" spans="2:31" ht="15.9" customHeight="1">
      <c r="B363" s="200"/>
      <c r="C363" s="250"/>
      <c r="D363" s="200"/>
      <c r="E363" s="200"/>
      <c r="F363" s="250"/>
      <c r="G363" s="200"/>
      <c r="H363" s="200"/>
      <c r="I363" s="200"/>
      <c r="J363" s="200"/>
      <c r="K363" s="200"/>
      <c r="L363" s="200"/>
      <c r="M363" s="200"/>
      <c r="N363" s="200"/>
      <c r="O363" s="200"/>
      <c r="P363" s="200"/>
      <c r="Q363" s="200"/>
      <c r="R363" s="200"/>
      <c r="S363" s="200"/>
      <c r="T363" s="200"/>
      <c r="U363" s="200"/>
      <c r="V363" s="200"/>
      <c r="W363" s="200"/>
      <c r="X363" s="250"/>
      <c r="Y363" s="200"/>
      <c r="Z363" s="200"/>
      <c r="AA363" s="200"/>
      <c r="AB363" s="200"/>
      <c r="AC363" s="200"/>
      <c r="AD363" s="200"/>
      <c r="AE363" s="200"/>
    </row>
    <row r="364" spans="2:31" ht="15.9" customHeight="1">
      <c r="B364" s="200"/>
      <c r="C364" s="250"/>
      <c r="D364" s="200"/>
      <c r="E364" s="200"/>
      <c r="F364" s="250"/>
      <c r="G364" s="200"/>
      <c r="H364" s="200"/>
      <c r="I364" s="200"/>
      <c r="J364" s="200"/>
      <c r="K364" s="200"/>
      <c r="L364" s="200"/>
      <c r="M364" s="200"/>
      <c r="N364" s="200"/>
      <c r="O364" s="200"/>
      <c r="P364" s="200"/>
      <c r="Q364" s="200"/>
      <c r="R364" s="200"/>
      <c r="S364" s="200"/>
      <c r="T364" s="200"/>
      <c r="U364" s="200"/>
      <c r="V364" s="200"/>
      <c r="W364" s="200"/>
      <c r="X364" s="250"/>
      <c r="Y364" s="200"/>
      <c r="Z364" s="200"/>
      <c r="AA364" s="200"/>
      <c r="AB364" s="200"/>
      <c r="AC364" s="200"/>
      <c r="AD364" s="200"/>
      <c r="AE364" s="200"/>
    </row>
    <row r="365" spans="2:31" ht="15.9" customHeight="1">
      <c r="B365" s="200"/>
      <c r="C365" s="250"/>
      <c r="D365" s="200"/>
      <c r="E365" s="200"/>
      <c r="F365" s="250"/>
      <c r="G365" s="200"/>
      <c r="H365" s="200"/>
      <c r="I365" s="200"/>
      <c r="J365" s="200"/>
      <c r="K365" s="200"/>
      <c r="L365" s="200"/>
      <c r="M365" s="200"/>
      <c r="N365" s="200"/>
      <c r="O365" s="200"/>
      <c r="P365" s="200"/>
      <c r="Q365" s="200"/>
      <c r="R365" s="200"/>
      <c r="S365" s="200"/>
      <c r="T365" s="200"/>
      <c r="U365" s="200"/>
      <c r="V365" s="200"/>
      <c r="W365" s="200"/>
      <c r="X365" s="250"/>
      <c r="Y365" s="200"/>
      <c r="Z365" s="200"/>
      <c r="AA365" s="200"/>
      <c r="AB365" s="200"/>
      <c r="AC365" s="200"/>
      <c r="AD365" s="200"/>
      <c r="AE365" s="200"/>
    </row>
    <row r="366" spans="2:31" ht="15.9" customHeight="1">
      <c r="B366" s="200"/>
      <c r="C366" s="250"/>
      <c r="D366" s="200"/>
      <c r="E366" s="200"/>
      <c r="F366" s="250"/>
      <c r="G366" s="200"/>
      <c r="H366" s="200"/>
      <c r="I366" s="200"/>
      <c r="J366" s="200"/>
      <c r="K366" s="200"/>
      <c r="L366" s="200"/>
      <c r="M366" s="200"/>
      <c r="N366" s="200"/>
      <c r="O366" s="200"/>
      <c r="P366" s="200"/>
      <c r="Q366" s="200"/>
      <c r="R366" s="200"/>
      <c r="S366" s="200"/>
      <c r="T366" s="200"/>
      <c r="U366" s="200"/>
      <c r="V366" s="200"/>
      <c r="W366" s="200"/>
      <c r="X366" s="250"/>
      <c r="Y366" s="200"/>
      <c r="Z366" s="200"/>
      <c r="AA366" s="200"/>
      <c r="AB366" s="200"/>
      <c r="AC366" s="200"/>
      <c r="AD366" s="200"/>
      <c r="AE366" s="200"/>
    </row>
    <row r="367" spans="2:31" ht="15.9" customHeight="1">
      <c r="B367" s="200"/>
      <c r="C367" s="250"/>
      <c r="D367" s="200"/>
      <c r="E367" s="200"/>
      <c r="F367" s="250"/>
      <c r="G367" s="200"/>
      <c r="H367" s="200"/>
      <c r="I367" s="200"/>
      <c r="J367" s="200"/>
      <c r="K367" s="200"/>
      <c r="L367" s="200"/>
      <c r="M367" s="200"/>
      <c r="N367" s="200"/>
      <c r="O367" s="200"/>
      <c r="P367" s="200"/>
      <c r="Q367" s="200"/>
      <c r="R367" s="200"/>
      <c r="S367" s="200"/>
      <c r="T367" s="200"/>
      <c r="U367" s="200"/>
      <c r="V367" s="200"/>
      <c r="W367" s="200"/>
      <c r="X367" s="250"/>
      <c r="Y367" s="200"/>
      <c r="Z367" s="200"/>
      <c r="AA367" s="200"/>
      <c r="AB367" s="200"/>
      <c r="AC367" s="200"/>
      <c r="AD367" s="200"/>
      <c r="AE367" s="200"/>
    </row>
    <row r="368" spans="2:31" ht="15.9" customHeight="1">
      <c r="B368" s="200"/>
      <c r="C368" s="250"/>
      <c r="D368" s="200"/>
      <c r="E368" s="200"/>
      <c r="F368" s="250"/>
      <c r="G368" s="200"/>
      <c r="H368" s="200"/>
      <c r="I368" s="200"/>
      <c r="J368" s="200"/>
      <c r="K368" s="200"/>
      <c r="L368" s="200"/>
      <c r="M368" s="200"/>
      <c r="N368" s="200"/>
      <c r="O368" s="200"/>
      <c r="P368" s="200"/>
      <c r="Q368" s="200"/>
      <c r="R368" s="200"/>
      <c r="S368" s="200"/>
      <c r="T368" s="200"/>
      <c r="U368" s="200"/>
      <c r="V368" s="200"/>
      <c r="W368" s="200"/>
      <c r="X368" s="250"/>
      <c r="Y368" s="200"/>
      <c r="Z368" s="200"/>
      <c r="AA368" s="200"/>
      <c r="AB368" s="200"/>
      <c r="AC368" s="200"/>
      <c r="AD368" s="200"/>
      <c r="AE368" s="200"/>
    </row>
    <row r="369" spans="2:31" ht="15.9" customHeight="1">
      <c r="B369" s="200"/>
      <c r="C369" s="250"/>
      <c r="D369" s="200"/>
      <c r="E369" s="200"/>
      <c r="F369" s="250"/>
      <c r="G369" s="200"/>
      <c r="H369" s="200"/>
      <c r="I369" s="200"/>
      <c r="J369" s="200"/>
      <c r="K369" s="200"/>
      <c r="L369" s="200"/>
      <c r="M369" s="200"/>
      <c r="N369" s="200"/>
      <c r="O369" s="200"/>
      <c r="P369" s="200"/>
      <c r="Q369" s="200"/>
      <c r="R369" s="200"/>
      <c r="S369" s="200"/>
      <c r="T369" s="200"/>
      <c r="U369" s="200"/>
      <c r="V369" s="200"/>
      <c r="W369" s="200"/>
      <c r="X369" s="250"/>
      <c r="Y369" s="200"/>
      <c r="Z369" s="200"/>
      <c r="AA369" s="200"/>
      <c r="AB369" s="200"/>
      <c r="AC369" s="200"/>
      <c r="AD369" s="200"/>
      <c r="AE369" s="200"/>
    </row>
    <row r="370" spans="2:31" ht="15.9" customHeight="1">
      <c r="B370" s="200"/>
      <c r="C370" s="250"/>
      <c r="D370" s="200"/>
      <c r="E370" s="200"/>
      <c r="F370" s="250"/>
      <c r="G370" s="200"/>
      <c r="H370" s="200"/>
      <c r="I370" s="200"/>
      <c r="J370" s="200"/>
      <c r="K370" s="200"/>
      <c r="L370" s="200"/>
      <c r="M370" s="200"/>
      <c r="N370" s="200"/>
      <c r="O370" s="200"/>
      <c r="P370" s="200"/>
      <c r="Q370" s="200"/>
      <c r="R370" s="200"/>
      <c r="S370" s="200"/>
      <c r="T370" s="200"/>
      <c r="U370" s="200"/>
      <c r="V370" s="200"/>
      <c r="W370" s="200"/>
      <c r="X370" s="250"/>
      <c r="Y370" s="200"/>
      <c r="Z370" s="200"/>
      <c r="AA370" s="200"/>
      <c r="AB370" s="200"/>
      <c r="AC370" s="200"/>
      <c r="AD370" s="200"/>
      <c r="AE370" s="200"/>
    </row>
    <row r="371" spans="2:31" ht="15.9" customHeight="1">
      <c r="B371" s="200"/>
      <c r="C371" s="250"/>
      <c r="D371" s="200"/>
      <c r="E371" s="200"/>
      <c r="F371" s="250"/>
      <c r="G371" s="200"/>
      <c r="H371" s="200"/>
      <c r="I371" s="200"/>
      <c r="J371" s="200"/>
      <c r="K371" s="200"/>
      <c r="L371" s="200"/>
      <c r="M371" s="200"/>
      <c r="N371" s="200"/>
      <c r="O371" s="200"/>
      <c r="P371" s="200"/>
      <c r="Q371" s="200"/>
      <c r="R371" s="200"/>
      <c r="S371" s="200"/>
      <c r="T371" s="200"/>
      <c r="U371" s="200"/>
      <c r="V371" s="200"/>
      <c r="W371" s="200"/>
      <c r="X371" s="250"/>
      <c r="Y371" s="200"/>
      <c r="Z371" s="200"/>
      <c r="AA371" s="200"/>
      <c r="AB371" s="200"/>
      <c r="AC371" s="200"/>
      <c r="AD371" s="200"/>
      <c r="AE371" s="200"/>
    </row>
    <row r="372" spans="2:31" ht="15.9" customHeight="1">
      <c r="B372" s="200"/>
      <c r="C372" s="250"/>
      <c r="D372" s="200"/>
      <c r="E372" s="200"/>
      <c r="F372" s="250"/>
      <c r="G372" s="200"/>
      <c r="H372" s="200"/>
      <c r="I372" s="200"/>
      <c r="J372" s="200"/>
      <c r="K372" s="200"/>
      <c r="L372" s="200"/>
      <c r="M372" s="200"/>
      <c r="N372" s="200"/>
      <c r="O372" s="200"/>
      <c r="P372" s="200"/>
      <c r="Q372" s="200"/>
      <c r="R372" s="200"/>
      <c r="S372" s="200"/>
      <c r="T372" s="200"/>
      <c r="U372" s="200"/>
      <c r="V372" s="200"/>
      <c r="W372" s="200"/>
      <c r="X372" s="250"/>
      <c r="Y372" s="200"/>
      <c r="Z372" s="200"/>
      <c r="AA372" s="200"/>
      <c r="AB372" s="200"/>
      <c r="AC372" s="200"/>
      <c r="AD372" s="200"/>
      <c r="AE372" s="200"/>
    </row>
    <row r="373" spans="2:31" ht="15.9" customHeight="1">
      <c r="B373" s="200"/>
      <c r="C373" s="250"/>
      <c r="D373" s="200"/>
      <c r="E373" s="200"/>
      <c r="F373" s="250"/>
      <c r="G373" s="200"/>
      <c r="H373" s="200"/>
      <c r="I373" s="200"/>
      <c r="J373" s="200"/>
      <c r="K373" s="200"/>
      <c r="L373" s="200"/>
      <c r="M373" s="200"/>
      <c r="N373" s="200"/>
      <c r="O373" s="200"/>
      <c r="P373" s="200"/>
      <c r="Q373" s="200"/>
      <c r="R373" s="200"/>
      <c r="S373" s="200"/>
      <c r="T373" s="200"/>
      <c r="U373" s="200"/>
      <c r="V373" s="200"/>
      <c r="W373" s="200"/>
      <c r="X373" s="250"/>
      <c r="Y373" s="200"/>
      <c r="Z373" s="200"/>
      <c r="AA373" s="200"/>
      <c r="AB373" s="200"/>
      <c r="AC373" s="200"/>
      <c r="AD373" s="200"/>
      <c r="AE373" s="200"/>
    </row>
    <row r="374" spans="2:31" ht="15.9" customHeight="1">
      <c r="B374" s="200"/>
      <c r="C374" s="250"/>
      <c r="D374" s="200"/>
      <c r="E374" s="200"/>
      <c r="F374" s="250"/>
      <c r="G374" s="200"/>
      <c r="H374" s="200"/>
      <c r="I374" s="200"/>
      <c r="J374" s="200"/>
      <c r="K374" s="200"/>
      <c r="L374" s="200"/>
      <c r="M374" s="200"/>
      <c r="N374" s="200"/>
      <c r="O374" s="200"/>
      <c r="P374" s="200"/>
      <c r="Q374" s="200"/>
      <c r="R374" s="200"/>
      <c r="S374" s="200"/>
      <c r="T374" s="200"/>
      <c r="U374" s="200"/>
      <c r="V374" s="200"/>
      <c r="W374" s="200"/>
      <c r="X374" s="250"/>
      <c r="Y374" s="200"/>
      <c r="Z374" s="200"/>
      <c r="AA374" s="200"/>
      <c r="AB374" s="200"/>
      <c r="AC374" s="200"/>
      <c r="AD374" s="200"/>
      <c r="AE374" s="200"/>
    </row>
    <row r="375" spans="2:31" ht="15.9" customHeight="1">
      <c r="B375" s="200"/>
      <c r="C375" s="250"/>
      <c r="D375" s="200"/>
      <c r="E375" s="200"/>
      <c r="F375" s="250"/>
      <c r="G375" s="200"/>
      <c r="H375" s="200"/>
      <c r="I375" s="200"/>
      <c r="J375" s="200"/>
      <c r="K375" s="200"/>
      <c r="L375" s="200"/>
      <c r="M375" s="200"/>
      <c r="N375" s="200"/>
      <c r="O375" s="200"/>
      <c r="P375" s="200"/>
      <c r="Q375" s="200"/>
      <c r="R375" s="200"/>
      <c r="S375" s="200"/>
      <c r="T375" s="200"/>
      <c r="U375" s="200"/>
      <c r="V375" s="200"/>
      <c r="W375" s="200"/>
      <c r="X375" s="250"/>
      <c r="Y375" s="200"/>
      <c r="Z375" s="200"/>
      <c r="AA375" s="200"/>
      <c r="AB375" s="200"/>
      <c r="AC375" s="200"/>
      <c r="AD375" s="200"/>
      <c r="AE375" s="200"/>
    </row>
    <row r="376" spans="2:31" ht="15.9" customHeight="1">
      <c r="B376" s="200"/>
      <c r="C376" s="250"/>
      <c r="D376" s="200"/>
      <c r="E376" s="200"/>
      <c r="F376" s="250"/>
      <c r="G376" s="200"/>
      <c r="H376" s="200"/>
      <c r="I376" s="200"/>
      <c r="J376" s="200"/>
      <c r="K376" s="200"/>
      <c r="L376" s="200"/>
      <c r="M376" s="200"/>
      <c r="N376" s="200"/>
      <c r="O376" s="200"/>
      <c r="P376" s="200"/>
      <c r="Q376" s="200"/>
      <c r="R376" s="200"/>
      <c r="S376" s="200"/>
      <c r="T376" s="200"/>
      <c r="U376" s="200"/>
      <c r="V376" s="200"/>
      <c r="W376" s="200"/>
      <c r="X376" s="250"/>
      <c r="Y376" s="200"/>
      <c r="Z376" s="200"/>
      <c r="AA376" s="200"/>
      <c r="AB376" s="200"/>
      <c r="AC376" s="200"/>
      <c r="AD376" s="200"/>
      <c r="AE376" s="200"/>
    </row>
    <row r="377" spans="2:31" ht="15.9" customHeight="1">
      <c r="B377" s="200"/>
      <c r="C377" s="250"/>
      <c r="D377" s="200"/>
      <c r="E377" s="200"/>
      <c r="F377" s="250"/>
      <c r="G377" s="200"/>
      <c r="H377" s="200"/>
      <c r="I377" s="200"/>
      <c r="J377" s="200"/>
      <c r="K377" s="200"/>
      <c r="L377" s="200"/>
      <c r="M377" s="200"/>
      <c r="N377" s="200"/>
      <c r="O377" s="200"/>
      <c r="P377" s="200"/>
      <c r="Q377" s="200"/>
      <c r="R377" s="200"/>
      <c r="S377" s="200"/>
      <c r="T377" s="200"/>
      <c r="U377" s="200"/>
      <c r="V377" s="200"/>
      <c r="W377" s="200"/>
      <c r="X377" s="250"/>
      <c r="Y377" s="200"/>
      <c r="Z377" s="200"/>
      <c r="AA377" s="200"/>
      <c r="AB377" s="200"/>
      <c r="AC377" s="200"/>
      <c r="AD377" s="200"/>
      <c r="AE377" s="200"/>
    </row>
    <row r="378" spans="2:31" ht="15.9" customHeight="1">
      <c r="B378" s="200"/>
      <c r="C378" s="250"/>
      <c r="D378" s="200"/>
      <c r="E378" s="200"/>
      <c r="F378" s="250"/>
      <c r="G378" s="200"/>
      <c r="H378" s="200"/>
      <c r="I378" s="200"/>
      <c r="J378" s="200"/>
      <c r="K378" s="200"/>
      <c r="L378" s="200"/>
      <c r="M378" s="200"/>
      <c r="N378" s="200"/>
      <c r="O378" s="200"/>
      <c r="P378" s="200"/>
      <c r="Q378" s="200"/>
      <c r="R378" s="200"/>
      <c r="S378" s="200"/>
      <c r="T378" s="200"/>
      <c r="U378" s="200"/>
      <c r="V378" s="200"/>
      <c r="W378" s="200"/>
      <c r="X378" s="250"/>
      <c r="Y378" s="200"/>
      <c r="Z378" s="200"/>
      <c r="AA378" s="200"/>
      <c r="AB378" s="200"/>
      <c r="AC378" s="200"/>
      <c r="AD378" s="200"/>
      <c r="AE378" s="200"/>
    </row>
    <row r="379" spans="2:31" ht="15.9" customHeight="1">
      <c r="B379" s="200"/>
      <c r="C379" s="250"/>
      <c r="D379" s="200"/>
      <c r="E379" s="200"/>
      <c r="F379" s="250"/>
      <c r="G379" s="200"/>
      <c r="H379" s="200"/>
      <c r="I379" s="200"/>
      <c r="J379" s="200"/>
      <c r="K379" s="200"/>
      <c r="L379" s="200"/>
      <c r="M379" s="200"/>
      <c r="N379" s="200"/>
      <c r="O379" s="200"/>
      <c r="P379" s="200"/>
      <c r="Q379" s="200"/>
      <c r="R379" s="200"/>
      <c r="S379" s="200"/>
      <c r="T379" s="200"/>
      <c r="U379" s="200"/>
      <c r="V379" s="200"/>
      <c r="W379" s="200"/>
      <c r="X379" s="250"/>
      <c r="Y379" s="200"/>
      <c r="Z379" s="200"/>
      <c r="AA379" s="200"/>
      <c r="AB379" s="200"/>
      <c r="AC379" s="200"/>
      <c r="AD379" s="200"/>
      <c r="AE379" s="200"/>
    </row>
    <row r="380" spans="2:31" ht="15.9" customHeight="1">
      <c r="B380" s="200"/>
      <c r="C380" s="250"/>
      <c r="D380" s="200"/>
      <c r="E380" s="200"/>
      <c r="F380" s="250"/>
      <c r="G380" s="200"/>
      <c r="H380" s="200"/>
      <c r="I380" s="200"/>
      <c r="J380" s="200"/>
      <c r="K380" s="200"/>
      <c r="L380" s="200"/>
      <c r="M380" s="200"/>
      <c r="N380" s="200"/>
      <c r="O380" s="200"/>
      <c r="P380" s="200"/>
      <c r="Q380" s="200"/>
      <c r="R380" s="200"/>
      <c r="S380" s="200"/>
      <c r="T380" s="200"/>
      <c r="U380" s="200"/>
      <c r="V380" s="200"/>
      <c r="W380" s="200"/>
      <c r="X380" s="250"/>
      <c r="Y380" s="200"/>
      <c r="Z380" s="200"/>
      <c r="AA380" s="200"/>
      <c r="AB380" s="200"/>
      <c r="AC380" s="200"/>
      <c r="AD380" s="200"/>
      <c r="AE380" s="200"/>
    </row>
    <row r="381" spans="2:31" ht="15.9" customHeight="1">
      <c r="B381" s="200"/>
      <c r="C381" s="250"/>
      <c r="D381" s="200"/>
      <c r="E381" s="200"/>
      <c r="F381" s="250"/>
      <c r="G381" s="200"/>
      <c r="H381" s="200"/>
      <c r="I381" s="200"/>
      <c r="J381" s="200"/>
      <c r="K381" s="200"/>
      <c r="L381" s="200"/>
      <c r="M381" s="200"/>
      <c r="N381" s="200"/>
      <c r="O381" s="200"/>
      <c r="P381" s="200"/>
      <c r="Q381" s="200"/>
      <c r="R381" s="200"/>
      <c r="S381" s="200"/>
      <c r="T381" s="200"/>
      <c r="U381" s="200"/>
      <c r="V381" s="200"/>
      <c r="W381" s="200"/>
      <c r="X381" s="250"/>
      <c r="Y381" s="200"/>
      <c r="Z381" s="200"/>
      <c r="AA381" s="200"/>
      <c r="AB381" s="200"/>
      <c r="AC381" s="200"/>
      <c r="AD381" s="200"/>
      <c r="AE381" s="200"/>
    </row>
    <row r="382" spans="2:31" ht="15.9" customHeight="1">
      <c r="B382" s="200"/>
      <c r="C382" s="250"/>
      <c r="D382" s="200"/>
      <c r="E382" s="200"/>
      <c r="F382" s="250"/>
      <c r="G382" s="200"/>
      <c r="H382" s="200"/>
      <c r="I382" s="200"/>
      <c r="J382" s="200"/>
      <c r="K382" s="200"/>
      <c r="L382" s="200"/>
      <c r="M382" s="200"/>
      <c r="N382" s="200"/>
      <c r="O382" s="200"/>
      <c r="P382" s="200"/>
      <c r="Q382" s="200"/>
      <c r="R382" s="200"/>
      <c r="S382" s="200"/>
      <c r="T382" s="200"/>
      <c r="U382" s="200"/>
      <c r="V382" s="200"/>
      <c r="W382" s="200"/>
      <c r="X382" s="250"/>
      <c r="Y382" s="200"/>
      <c r="Z382" s="200"/>
      <c r="AA382" s="200"/>
      <c r="AB382" s="200"/>
      <c r="AC382" s="200"/>
      <c r="AD382" s="200"/>
      <c r="AE382" s="200"/>
    </row>
    <row r="383" spans="2:31" ht="15.9" customHeight="1">
      <c r="B383" s="200"/>
      <c r="C383" s="250"/>
      <c r="D383" s="200"/>
      <c r="E383" s="200"/>
      <c r="F383" s="250"/>
      <c r="G383" s="200"/>
      <c r="H383" s="200"/>
      <c r="I383" s="200"/>
      <c r="J383" s="200"/>
      <c r="K383" s="200"/>
      <c r="L383" s="200"/>
      <c r="M383" s="200"/>
      <c r="N383" s="200"/>
      <c r="O383" s="200"/>
      <c r="P383" s="200"/>
      <c r="Q383" s="200"/>
      <c r="R383" s="200"/>
      <c r="S383" s="200"/>
      <c r="T383" s="200"/>
      <c r="U383" s="200"/>
      <c r="V383" s="200"/>
      <c r="W383" s="200"/>
      <c r="X383" s="250"/>
      <c r="Y383" s="200"/>
      <c r="Z383" s="200"/>
      <c r="AA383" s="200"/>
      <c r="AB383" s="200"/>
      <c r="AC383" s="200"/>
      <c r="AD383" s="200"/>
      <c r="AE383" s="200"/>
    </row>
    <row r="384" spans="2:31" ht="15.9" customHeight="1">
      <c r="B384" s="200"/>
      <c r="C384" s="250"/>
      <c r="D384" s="200"/>
      <c r="E384" s="200"/>
      <c r="F384" s="250"/>
      <c r="G384" s="200"/>
      <c r="H384" s="200"/>
      <c r="I384" s="200"/>
      <c r="J384" s="200"/>
      <c r="K384" s="200"/>
      <c r="L384" s="200"/>
      <c r="M384" s="200"/>
      <c r="N384" s="200"/>
      <c r="O384" s="200"/>
      <c r="P384" s="200"/>
      <c r="Q384" s="200"/>
      <c r="R384" s="200"/>
      <c r="S384" s="200"/>
      <c r="T384" s="200"/>
      <c r="U384" s="200"/>
      <c r="V384" s="200"/>
      <c r="W384" s="200"/>
      <c r="X384" s="250"/>
      <c r="Y384" s="200"/>
      <c r="Z384" s="200"/>
      <c r="AA384" s="200"/>
      <c r="AB384" s="200"/>
      <c r="AC384" s="200"/>
      <c r="AD384" s="200"/>
      <c r="AE384" s="200"/>
    </row>
    <row r="385" spans="2:31" ht="15.9" customHeight="1">
      <c r="B385" s="200"/>
      <c r="C385" s="250"/>
      <c r="D385" s="200"/>
      <c r="E385" s="200"/>
      <c r="F385" s="250"/>
      <c r="G385" s="200"/>
      <c r="H385" s="200"/>
      <c r="I385" s="200"/>
      <c r="J385" s="200"/>
      <c r="K385" s="200"/>
      <c r="L385" s="200"/>
      <c r="M385" s="200"/>
      <c r="N385" s="200"/>
      <c r="O385" s="200"/>
      <c r="P385" s="200"/>
      <c r="Q385" s="200"/>
      <c r="R385" s="200"/>
      <c r="S385" s="200"/>
      <c r="T385" s="200"/>
      <c r="U385" s="200"/>
      <c r="V385" s="200"/>
      <c r="W385" s="200"/>
      <c r="X385" s="250"/>
      <c r="Y385" s="200"/>
      <c r="Z385" s="200"/>
      <c r="AA385" s="200"/>
      <c r="AB385" s="200"/>
      <c r="AC385" s="200"/>
      <c r="AD385" s="200"/>
      <c r="AE385" s="200"/>
    </row>
    <row r="386" spans="2:31" ht="15.9" customHeight="1">
      <c r="B386" s="200"/>
      <c r="C386" s="250"/>
      <c r="D386" s="200"/>
      <c r="E386" s="200"/>
      <c r="F386" s="250"/>
      <c r="G386" s="200"/>
      <c r="H386" s="200"/>
      <c r="I386" s="200"/>
      <c r="J386" s="200"/>
      <c r="K386" s="200"/>
      <c r="L386" s="200"/>
      <c r="M386" s="200"/>
      <c r="N386" s="200"/>
      <c r="O386" s="200"/>
      <c r="P386" s="200"/>
      <c r="Q386" s="200"/>
      <c r="R386" s="200"/>
      <c r="S386" s="200"/>
      <c r="T386" s="200"/>
      <c r="U386" s="200"/>
      <c r="V386" s="200"/>
      <c r="W386" s="200"/>
      <c r="X386" s="250"/>
      <c r="Y386" s="200"/>
      <c r="Z386" s="200"/>
      <c r="AA386" s="200"/>
      <c r="AB386" s="200"/>
      <c r="AC386" s="200"/>
      <c r="AD386" s="200"/>
      <c r="AE386" s="200"/>
    </row>
    <row r="387" spans="2:31" ht="15.9" customHeight="1">
      <c r="B387" s="200"/>
      <c r="C387" s="250"/>
      <c r="D387" s="200"/>
      <c r="E387" s="200"/>
      <c r="F387" s="250"/>
      <c r="G387" s="200"/>
      <c r="H387" s="200"/>
      <c r="I387" s="200"/>
      <c r="J387" s="200"/>
      <c r="K387" s="200"/>
      <c r="L387" s="200"/>
      <c r="M387" s="200"/>
      <c r="N387" s="200"/>
      <c r="O387" s="200"/>
      <c r="P387" s="200"/>
      <c r="Q387" s="200"/>
      <c r="R387" s="200"/>
      <c r="S387" s="200"/>
      <c r="T387" s="200"/>
      <c r="U387" s="200"/>
      <c r="V387" s="200"/>
      <c r="W387" s="200"/>
      <c r="X387" s="250"/>
      <c r="Y387" s="200"/>
      <c r="Z387" s="200"/>
      <c r="AA387" s="200"/>
      <c r="AB387" s="200"/>
      <c r="AC387" s="200"/>
      <c r="AD387" s="200"/>
      <c r="AE387" s="200"/>
    </row>
    <row r="388" spans="2:31" ht="15.9" customHeight="1">
      <c r="B388" s="200"/>
      <c r="C388" s="250"/>
      <c r="D388" s="200"/>
      <c r="E388" s="200"/>
      <c r="F388" s="250"/>
      <c r="G388" s="200"/>
      <c r="H388" s="200"/>
      <c r="I388" s="200"/>
      <c r="J388" s="200"/>
      <c r="K388" s="200"/>
      <c r="L388" s="200"/>
      <c r="M388" s="200"/>
      <c r="N388" s="200"/>
      <c r="O388" s="200"/>
      <c r="P388" s="200"/>
      <c r="Q388" s="200"/>
      <c r="R388" s="200"/>
      <c r="S388" s="200"/>
      <c r="T388" s="200"/>
      <c r="U388" s="200"/>
      <c r="V388" s="200"/>
      <c r="W388" s="200"/>
      <c r="X388" s="250"/>
      <c r="Y388" s="200"/>
      <c r="Z388" s="200"/>
      <c r="AA388" s="200"/>
      <c r="AB388" s="200"/>
      <c r="AC388" s="200"/>
      <c r="AD388" s="200"/>
      <c r="AE388" s="200"/>
    </row>
    <row r="389" spans="2:31" ht="15.9" customHeight="1">
      <c r="B389" s="200"/>
      <c r="C389" s="250"/>
      <c r="D389" s="200"/>
      <c r="E389" s="200"/>
      <c r="F389" s="250"/>
      <c r="G389" s="200"/>
      <c r="H389" s="200"/>
      <c r="I389" s="200"/>
      <c r="J389" s="200"/>
      <c r="K389" s="200"/>
      <c r="L389" s="200"/>
      <c r="M389" s="200"/>
      <c r="N389" s="200"/>
      <c r="O389" s="200"/>
      <c r="P389" s="200"/>
      <c r="Q389" s="200"/>
      <c r="R389" s="200"/>
      <c r="S389" s="200"/>
      <c r="T389" s="200"/>
      <c r="U389" s="200"/>
      <c r="V389" s="200"/>
      <c r="W389" s="200"/>
      <c r="X389" s="250"/>
      <c r="Y389" s="200"/>
      <c r="Z389" s="200"/>
      <c r="AA389" s="200"/>
      <c r="AB389" s="200"/>
      <c r="AC389" s="200"/>
      <c r="AD389" s="200"/>
      <c r="AE389" s="200"/>
    </row>
    <row r="390" spans="2:31" ht="15.9" customHeight="1">
      <c r="B390" s="200"/>
      <c r="C390" s="250"/>
      <c r="D390" s="200"/>
      <c r="E390" s="200"/>
      <c r="F390" s="250"/>
      <c r="G390" s="200"/>
      <c r="H390" s="200"/>
      <c r="I390" s="200"/>
      <c r="J390" s="200"/>
      <c r="K390" s="200"/>
      <c r="L390" s="200"/>
      <c r="M390" s="200"/>
      <c r="N390" s="200"/>
      <c r="O390" s="200"/>
      <c r="P390" s="200"/>
      <c r="Q390" s="200"/>
      <c r="R390" s="200"/>
      <c r="S390" s="200"/>
      <c r="T390" s="200"/>
      <c r="U390" s="200"/>
      <c r="V390" s="200"/>
      <c r="W390" s="200"/>
      <c r="X390" s="250"/>
      <c r="Y390" s="200"/>
      <c r="Z390" s="200"/>
      <c r="AA390" s="200"/>
      <c r="AB390" s="200"/>
      <c r="AC390" s="200"/>
      <c r="AD390" s="200"/>
      <c r="AE390" s="200"/>
    </row>
    <row r="391" spans="2:31" ht="15.9" customHeight="1">
      <c r="B391" s="200"/>
      <c r="C391" s="250"/>
      <c r="D391" s="200"/>
      <c r="E391" s="200"/>
      <c r="F391" s="250"/>
      <c r="G391" s="200"/>
      <c r="H391" s="200"/>
      <c r="I391" s="200"/>
      <c r="J391" s="200"/>
      <c r="K391" s="200"/>
      <c r="L391" s="200"/>
      <c r="M391" s="200"/>
      <c r="N391" s="200"/>
      <c r="O391" s="200"/>
      <c r="P391" s="200"/>
      <c r="Q391" s="200"/>
      <c r="R391" s="200"/>
      <c r="S391" s="200"/>
      <c r="T391" s="200"/>
      <c r="U391" s="200"/>
      <c r="V391" s="200"/>
      <c r="W391" s="200"/>
      <c r="X391" s="250"/>
      <c r="Y391" s="200"/>
      <c r="Z391" s="200"/>
      <c r="AA391" s="200"/>
      <c r="AB391" s="200"/>
      <c r="AC391" s="200"/>
      <c r="AD391" s="200"/>
      <c r="AE391" s="200"/>
    </row>
    <row r="392" spans="2:31" ht="15.9" customHeight="1">
      <c r="B392" s="200"/>
      <c r="C392" s="250"/>
      <c r="D392" s="200"/>
      <c r="E392" s="200"/>
      <c r="F392" s="250"/>
      <c r="G392" s="200"/>
      <c r="H392" s="200"/>
      <c r="I392" s="200"/>
      <c r="J392" s="200"/>
      <c r="K392" s="200"/>
      <c r="L392" s="200"/>
      <c r="M392" s="200"/>
      <c r="N392" s="200"/>
      <c r="O392" s="200"/>
      <c r="P392" s="200"/>
      <c r="Q392" s="200"/>
      <c r="R392" s="200"/>
      <c r="S392" s="200"/>
      <c r="T392" s="200"/>
      <c r="U392" s="200"/>
      <c r="V392" s="200"/>
      <c r="W392" s="200"/>
      <c r="X392" s="250"/>
      <c r="Y392" s="200"/>
      <c r="Z392" s="200"/>
      <c r="AA392" s="200"/>
      <c r="AB392" s="200"/>
      <c r="AC392" s="200"/>
      <c r="AD392" s="200"/>
      <c r="AE392" s="200"/>
    </row>
    <row r="393" spans="2:31" ht="15.9" customHeight="1">
      <c r="B393" s="200"/>
      <c r="C393" s="250"/>
      <c r="D393" s="200"/>
      <c r="E393" s="200"/>
      <c r="F393" s="250"/>
      <c r="G393" s="200"/>
      <c r="H393" s="200"/>
      <c r="I393" s="200"/>
      <c r="J393" s="200"/>
      <c r="K393" s="200"/>
      <c r="L393" s="200"/>
      <c r="M393" s="200"/>
      <c r="N393" s="200"/>
      <c r="O393" s="200"/>
      <c r="P393" s="200"/>
      <c r="Q393" s="200"/>
      <c r="R393" s="200"/>
      <c r="S393" s="200"/>
      <c r="T393" s="200"/>
      <c r="U393" s="200"/>
      <c r="V393" s="200"/>
      <c r="W393" s="200"/>
      <c r="X393" s="250"/>
      <c r="Y393" s="200"/>
      <c r="Z393" s="200"/>
      <c r="AA393" s="200"/>
      <c r="AB393" s="200"/>
      <c r="AC393" s="200"/>
      <c r="AD393" s="200"/>
      <c r="AE393" s="200"/>
    </row>
    <row r="394" spans="2:31" ht="15.9" customHeight="1">
      <c r="B394" s="200"/>
      <c r="C394" s="250"/>
      <c r="D394" s="200"/>
      <c r="E394" s="200"/>
      <c r="F394" s="250"/>
      <c r="G394" s="200"/>
      <c r="H394" s="200"/>
      <c r="I394" s="200"/>
      <c r="J394" s="200"/>
      <c r="K394" s="200"/>
      <c r="L394" s="200"/>
      <c r="M394" s="200"/>
      <c r="N394" s="200"/>
      <c r="O394" s="200"/>
      <c r="P394" s="200"/>
      <c r="Q394" s="200"/>
      <c r="R394" s="200"/>
      <c r="S394" s="200"/>
      <c r="T394" s="200"/>
      <c r="U394" s="200"/>
      <c r="V394" s="200"/>
      <c r="W394" s="200"/>
      <c r="X394" s="250"/>
      <c r="Y394" s="200"/>
      <c r="Z394" s="200"/>
      <c r="AA394" s="200"/>
      <c r="AB394" s="200"/>
      <c r="AC394" s="200"/>
      <c r="AD394" s="200"/>
      <c r="AE394" s="200"/>
    </row>
    <row r="395" spans="2:31" ht="15.9" customHeight="1">
      <c r="B395" s="200"/>
      <c r="C395" s="250"/>
      <c r="D395" s="200"/>
      <c r="E395" s="200"/>
      <c r="F395" s="250"/>
      <c r="G395" s="200"/>
      <c r="H395" s="200"/>
      <c r="I395" s="200"/>
      <c r="J395" s="200"/>
      <c r="K395" s="200"/>
      <c r="L395" s="200"/>
      <c r="M395" s="200"/>
      <c r="N395" s="200"/>
      <c r="O395" s="200"/>
      <c r="P395" s="200"/>
      <c r="Q395" s="200"/>
      <c r="R395" s="200"/>
      <c r="S395" s="200"/>
      <c r="T395" s="200"/>
      <c r="U395" s="200"/>
      <c r="V395" s="200"/>
      <c r="W395" s="200"/>
      <c r="X395" s="250"/>
      <c r="Y395" s="200"/>
      <c r="Z395" s="200"/>
      <c r="AA395" s="200"/>
      <c r="AB395" s="200"/>
      <c r="AC395" s="200"/>
      <c r="AD395" s="200"/>
      <c r="AE395" s="200"/>
    </row>
    <row r="396" spans="2:31" ht="15.9" customHeight="1">
      <c r="B396" s="200"/>
      <c r="C396" s="250"/>
      <c r="D396" s="200"/>
      <c r="E396" s="200"/>
      <c r="F396" s="250"/>
      <c r="G396" s="200"/>
      <c r="H396" s="200"/>
      <c r="I396" s="200"/>
      <c r="J396" s="200"/>
      <c r="K396" s="200"/>
      <c r="L396" s="200"/>
      <c r="M396" s="200"/>
      <c r="N396" s="200"/>
      <c r="O396" s="200"/>
      <c r="P396" s="200"/>
      <c r="Q396" s="200"/>
      <c r="R396" s="200"/>
      <c r="S396" s="200"/>
      <c r="T396" s="200"/>
      <c r="U396" s="200"/>
      <c r="V396" s="200"/>
      <c r="W396" s="200"/>
      <c r="X396" s="250"/>
      <c r="Y396" s="200"/>
      <c r="Z396" s="200"/>
      <c r="AA396" s="200"/>
      <c r="AB396" s="200"/>
      <c r="AC396" s="200"/>
      <c r="AD396" s="200"/>
      <c r="AE396" s="200"/>
    </row>
    <row r="397" spans="2:31" ht="15.9" customHeight="1">
      <c r="B397" s="200"/>
      <c r="C397" s="250"/>
      <c r="D397" s="200"/>
      <c r="E397" s="200"/>
      <c r="F397" s="250"/>
      <c r="G397" s="200"/>
      <c r="H397" s="200"/>
      <c r="I397" s="200"/>
      <c r="J397" s="200"/>
      <c r="K397" s="200"/>
      <c r="L397" s="200"/>
      <c r="M397" s="200"/>
      <c r="N397" s="200"/>
      <c r="O397" s="200"/>
      <c r="P397" s="200"/>
      <c r="Q397" s="200"/>
      <c r="R397" s="200"/>
      <c r="S397" s="200"/>
      <c r="T397" s="200"/>
      <c r="U397" s="200"/>
      <c r="V397" s="200"/>
      <c r="W397" s="200"/>
      <c r="X397" s="250"/>
      <c r="Y397" s="200"/>
      <c r="Z397" s="200"/>
      <c r="AA397" s="200"/>
      <c r="AB397" s="200"/>
      <c r="AC397" s="200"/>
      <c r="AD397" s="200"/>
      <c r="AE397" s="200"/>
    </row>
    <row r="398" spans="2:31" ht="15.9" customHeight="1">
      <c r="B398" s="200"/>
      <c r="C398" s="250"/>
      <c r="D398" s="200"/>
      <c r="E398" s="200"/>
      <c r="F398" s="250"/>
      <c r="G398" s="200"/>
      <c r="H398" s="200"/>
      <c r="I398" s="200"/>
      <c r="J398" s="200"/>
      <c r="K398" s="200"/>
      <c r="L398" s="200"/>
      <c r="M398" s="200"/>
      <c r="N398" s="200"/>
      <c r="O398" s="200"/>
      <c r="P398" s="200"/>
      <c r="Q398" s="200"/>
      <c r="R398" s="200"/>
      <c r="S398" s="200"/>
      <c r="T398" s="200"/>
      <c r="U398" s="200"/>
      <c r="V398" s="200"/>
      <c r="W398" s="200"/>
      <c r="X398" s="250"/>
      <c r="Y398" s="200"/>
      <c r="Z398" s="200"/>
      <c r="AA398" s="200"/>
      <c r="AB398" s="200"/>
      <c r="AC398" s="200"/>
      <c r="AD398" s="200"/>
      <c r="AE398" s="200"/>
    </row>
    <row r="399" spans="2:31" ht="15.9" customHeight="1">
      <c r="B399" s="200"/>
      <c r="C399" s="250"/>
      <c r="D399" s="200"/>
      <c r="E399" s="200"/>
      <c r="F399" s="250"/>
      <c r="G399" s="200"/>
      <c r="H399" s="200"/>
      <c r="I399" s="200"/>
      <c r="J399" s="200"/>
      <c r="K399" s="200"/>
      <c r="L399" s="200"/>
      <c r="M399" s="200"/>
      <c r="N399" s="200"/>
      <c r="O399" s="200"/>
      <c r="P399" s="200"/>
      <c r="Q399" s="200"/>
      <c r="R399" s="200"/>
      <c r="S399" s="200"/>
      <c r="T399" s="200"/>
      <c r="U399" s="200"/>
      <c r="V399" s="200"/>
      <c r="W399" s="200"/>
      <c r="X399" s="250"/>
      <c r="Y399" s="200"/>
      <c r="Z399" s="200"/>
      <c r="AA399" s="200"/>
      <c r="AB399" s="200"/>
      <c r="AC399" s="200"/>
      <c r="AD399" s="200"/>
      <c r="AE399" s="200"/>
    </row>
    <row r="400" spans="2:31" ht="15.9" customHeight="1">
      <c r="B400" s="200"/>
      <c r="C400" s="250"/>
      <c r="D400" s="200"/>
      <c r="E400" s="200"/>
      <c r="F400" s="250"/>
      <c r="G400" s="200"/>
      <c r="H400" s="200"/>
      <c r="I400" s="200"/>
      <c r="J400" s="200"/>
      <c r="K400" s="200"/>
      <c r="L400" s="200"/>
      <c r="M400" s="200"/>
      <c r="N400" s="200"/>
      <c r="O400" s="200"/>
      <c r="P400" s="200"/>
      <c r="Q400" s="200"/>
      <c r="R400" s="200"/>
      <c r="S400" s="200"/>
      <c r="T400" s="200"/>
      <c r="U400" s="200"/>
      <c r="V400" s="200"/>
      <c r="W400" s="200"/>
      <c r="X400" s="250"/>
      <c r="Y400" s="200"/>
      <c r="Z400" s="200"/>
      <c r="AA400" s="200"/>
      <c r="AB400" s="200"/>
      <c r="AC400" s="200"/>
      <c r="AD400" s="200"/>
      <c r="AE400" s="200"/>
    </row>
    <row r="401" spans="2:31" ht="15.9" customHeight="1">
      <c r="B401" s="200"/>
      <c r="C401" s="250"/>
      <c r="D401" s="200"/>
      <c r="E401" s="200"/>
      <c r="F401" s="250"/>
      <c r="G401" s="200"/>
      <c r="H401" s="200"/>
      <c r="I401" s="200"/>
      <c r="J401" s="200"/>
      <c r="K401" s="200"/>
      <c r="L401" s="200"/>
      <c r="M401" s="200"/>
      <c r="N401" s="200"/>
      <c r="O401" s="200"/>
      <c r="P401" s="200"/>
      <c r="Q401" s="200"/>
      <c r="R401" s="200"/>
      <c r="S401" s="200"/>
      <c r="T401" s="200"/>
      <c r="U401" s="200"/>
      <c r="V401" s="200"/>
      <c r="W401" s="200"/>
      <c r="X401" s="250"/>
      <c r="Y401" s="200"/>
      <c r="Z401" s="200"/>
      <c r="AA401" s="200"/>
      <c r="AB401" s="200"/>
      <c r="AC401" s="200"/>
      <c r="AD401" s="200"/>
      <c r="AE401" s="200"/>
    </row>
    <row r="402" spans="2:31" ht="15.9" customHeight="1">
      <c r="B402" s="200"/>
      <c r="C402" s="250"/>
      <c r="D402" s="200"/>
      <c r="E402" s="200"/>
      <c r="F402" s="250"/>
      <c r="G402" s="200"/>
      <c r="H402" s="200"/>
      <c r="I402" s="200"/>
      <c r="J402" s="200"/>
      <c r="K402" s="200"/>
      <c r="L402" s="200"/>
      <c r="M402" s="200"/>
      <c r="N402" s="200"/>
      <c r="O402" s="200"/>
      <c r="P402" s="200"/>
      <c r="Q402" s="200"/>
      <c r="R402" s="200"/>
      <c r="S402" s="200"/>
      <c r="T402" s="200"/>
      <c r="U402" s="200"/>
      <c r="V402" s="200"/>
      <c r="W402" s="200"/>
      <c r="X402" s="250"/>
      <c r="Y402" s="200"/>
      <c r="Z402" s="200"/>
      <c r="AA402" s="200"/>
      <c r="AB402" s="200"/>
      <c r="AC402" s="200"/>
      <c r="AD402" s="200"/>
      <c r="AE402" s="200"/>
    </row>
    <row r="403" spans="2:31" ht="15.9" customHeight="1">
      <c r="B403" s="200"/>
      <c r="C403" s="250"/>
      <c r="D403" s="200"/>
      <c r="E403" s="200"/>
      <c r="F403" s="250"/>
      <c r="G403" s="200"/>
      <c r="H403" s="200"/>
      <c r="I403" s="200"/>
      <c r="J403" s="200"/>
      <c r="K403" s="200"/>
      <c r="L403" s="200"/>
      <c r="M403" s="200"/>
      <c r="N403" s="200"/>
      <c r="O403" s="200"/>
      <c r="P403" s="200"/>
      <c r="Q403" s="200"/>
      <c r="R403" s="200"/>
      <c r="S403" s="200"/>
      <c r="T403" s="200"/>
      <c r="U403" s="200"/>
      <c r="V403" s="200"/>
      <c r="W403" s="200"/>
      <c r="X403" s="250"/>
      <c r="Y403" s="200"/>
      <c r="Z403" s="200"/>
      <c r="AA403" s="200"/>
      <c r="AB403" s="200"/>
      <c r="AC403" s="200"/>
      <c r="AD403" s="200"/>
      <c r="AE403" s="200"/>
    </row>
    <row r="404" spans="2:31" ht="15.9" customHeight="1">
      <c r="B404" s="200"/>
      <c r="C404" s="250"/>
      <c r="D404" s="200"/>
      <c r="E404" s="200"/>
      <c r="F404" s="250"/>
      <c r="G404" s="200"/>
      <c r="H404" s="200"/>
      <c r="I404" s="200"/>
      <c r="J404" s="200"/>
      <c r="K404" s="200"/>
      <c r="L404" s="200"/>
      <c r="M404" s="200"/>
      <c r="N404" s="200"/>
      <c r="O404" s="200"/>
      <c r="P404" s="200"/>
      <c r="Q404" s="200"/>
      <c r="R404" s="200"/>
      <c r="S404" s="200"/>
      <c r="T404" s="200"/>
      <c r="U404" s="200"/>
      <c r="V404" s="200"/>
      <c r="W404" s="200"/>
      <c r="X404" s="250"/>
      <c r="Y404" s="200"/>
      <c r="Z404" s="200"/>
      <c r="AA404" s="200"/>
      <c r="AB404" s="200"/>
      <c r="AC404" s="200"/>
      <c r="AD404" s="200"/>
      <c r="AE404" s="200"/>
    </row>
    <row r="405" spans="2:31" ht="15.9" customHeight="1">
      <c r="B405" s="200"/>
      <c r="C405" s="250"/>
      <c r="D405" s="200"/>
      <c r="E405" s="200"/>
      <c r="F405" s="250"/>
      <c r="G405" s="200"/>
      <c r="H405" s="200"/>
      <c r="I405" s="200"/>
      <c r="J405" s="200"/>
      <c r="K405" s="200"/>
      <c r="L405" s="200"/>
      <c r="M405" s="200"/>
      <c r="N405" s="200"/>
      <c r="O405" s="200"/>
      <c r="P405" s="200"/>
      <c r="Q405" s="200"/>
      <c r="R405" s="200"/>
      <c r="S405" s="200"/>
      <c r="T405" s="200"/>
      <c r="U405" s="200"/>
      <c r="V405" s="200"/>
      <c r="W405" s="200"/>
      <c r="X405" s="250"/>
      <c r="Y405" s="200"/>
      <c r="Z405" s="200"/>
      <c r="AA405" s="200"/>
      <c r="AB405" s="200"/>
      <c r="AC405" s="200"/>
      <c r="AD405" s="200"/>
      <c r="AE405" s="200"/>
    </row>
    <row r="406" spans="2:31" ht="15.9" customHeight="1">
      <c r="B406" s="200"/>
      <c r="C406" s="250"/>
      <c r="D406" s="200"/>
      <c r="E406" s="200"/>
      <c r="F406" s="250"/>
      <c r="G406" s="200"/>
      <c r="H406" s="200"/>
      <c r="I406" s="200"/>
      <c r="J406" s="200"/>
      <c r="K406" s="200"/>
      <c r="L406" s="200"/>
      <c r="M406" s="200"/>
      <c r="N406" s="200"/>
      <c r="O406" s="200"/>
      <c r="P406" s="200"/>
      <c r="Q406" s="200"/>
      <c r="R406" s="200"/>
      <c r="S406" s="200"/>
      <c r="T406" s="200"/>
      <c r="U406" s="200"/>
      <c r="V406" s="200"/>
      <c r="W406" s="200"/>
      <c r="X406" s="250"/>
      <c r="Y406" s="200"/>
      <c r="Z406" s="200"/>
      <c r="AA406" s="200"/>
      <c r="AB406" s="200"/>
      <c r="AC406" s="200"/>
      <c r="AD406" s="200"/>
      <c r="AE406" s="200"/>
    </row>
    <row r="407" spans="2:31" ht="15.9" customHeight="1">
      <c r="B407" s="200"/>
      <c r="C407" s="250"/>
      <c r="D407" s="200"/>
      <c r="E407" s="200"/>
      <c r="F407" s="250"/>
      <c r="G407" s="200"/>
      <c r="H407" s="200"/>
      <c r="I407" s="200"/>
      <c r="J407" s="200"/>
      <c r="K407" s="200"/>
      <c r="L407" s="200"/>
      <c r="M407" s="200"/>
      <c r="N407" s="200"/>
      <c r="O407" s="200"/>
      <c r="P407" s="200"/>
      <c r="Q407" s="200"/>
      <c r="R407" s="200"/>
      <c r="S407" s="200"/>
      <c r="T407" s="200"/>
      <c r="U407" s="200"/>
      <c r="V407" s="200"/>
      <c r="W407" s="200"/>
      <c r="X407" s="250"/>
      <c r="Y407" s="200"/>
      <c r="Z407" s="200"/>
      <c r="AA407" s="200"/>
      <c r="AB407" s="200"/>
      <c r="AC407" s="200"/>
      <c r="AD407" s="200"/>
      <c r="AE407" s="200"/>
    </row>
    <row r="408" spans="2:31" ht="15.9" customHeight="1">
      <c r="B408" s="200"/>
      <c r="C408" s="250"/>
      <c r="D408" s="200"/>
      <c r="E408" s="200"/>
      <c r="F408" s="250"/>
      <c r="G408" s="200"/>
      <c r="H408" s="200"/>
      <c r="I408" s="200"/>
      <c r="J408" s="200"/>
      <c r="K408" s="200"/>
      <c r="L408" s="200"/>
      <c r="M408" s="200"/>
      <c r="N408" s="200"/>
      <c r="O408" s="200"/>
      <c r="P408" s="200"/>
      <c r="Q408" s="200"/>
      <c r="R408" s="200"/>
      <c r="S408" s="200"/>
      <c r="T408" s="200"/>
      <c r="U408" s="200"/>
      <c r="V408" s="200"/>
      <c r="W408" s="200"/>
      <c r="X408" s="250"/>
      <c r="Y408" s="200"/>
      <c r="Z408" s="200"/>
      <c r="AA408" s="200"/>
      <c r="AB408" s="200"/>
      <c r="AC408" s="200"/>
      <c r="AD408" s="200"/>
      <c r="AE408" s="200"/>
    </row>
    <row r="409" spans="2:31" ht="15.9" customHeight="1">
      <c r="B409" s="200"/>
      <c r="C409" s="250"/>
      <c r="D409" s="200"/>
      <c r="E409" s="200"/>
      <c r="F409" s="250"/>
      <c r="G409" s="200"/>
      <c r="H409" s="200"/>
      <c r="I409" s="200"/>
      <c r="J409" s="200"/>
      <c r="K409" s="200"/>
      <c r="L409" s="200"/>
      <c r="M409" s="200"/>
      <c r="N409" s="200"/>
      <c r="O409" s="200"/>
      <c r="P409" s="200"/>
      <c r="Q409" s="200"/>
      <c r="R409" s="200"/>
      <c r="S409" s="200"/>
      <c r="T409" s="200"/>
      <c r="U409" s="200"/>
      <c r="V409" s="200"/>
      <c r="W409" s="200"/>
      <c r="X409" s="250"/>
      <c r="Y409" s="200"/>
      <c r="Z409" s="200"/>
      <c r="AA409" s="200"/>
      <c r="AB409" s="200"/>
      <c r="AC409" s="200"/>
      <c r="AD409" s="200"/>
      <c r="AE409" s="200"/>
    </row>
    <row r="410" spans="2:31" ht="15.9" customHeight="1">
      <c r="B410" s="200"/>
      <c r="C410" s="250"/>
      <c r="D410" s="200"/>
      <c r="E410" s="200"/>
      <c r="F410" s="250"/>
      <c r="G410" s="200"/>
      <c r="H410" s="200"/>
      <c r="I410" s="200"/>
      <c r="J410" s="200"/>
      <c r="K410" s="200"/>
      <c r="L410" s="200"/>
      <c r="M410" s="200"/>
      <c r="N410" s="200"/>
      <c r="O410" s="200"/>
      <c r="P410" s="200"/>
      <c r="Q410" s="200"/>
      <c r="R410" s="200"/>
      <c r="S410" s="200"/>
      <c r="T410" s="200"/>
      <c r="U410" s="200"/>
      <c r="V410" s="200"/>
      <c r="W410" s="200"/>
      <c r="X410" s="250"/>
      <c r="Y410" s="200"/>
      <c r="Z410" s="200"/>
      <c r="AA410" s="200"/>
      <c r="AB410" s="200"/>
      <c r="AC410" s="200"/>
      <c r="AD410" s="200"/>
      <c r="AE410" s="200"/>
    </row>
    <row r="411" spans="2:31" ht="15.9" customHeight="1">
      <c r="B411" s="200"/>
      <c r="C411" s="250"/>
      <c r="D411" s="200"/>
      <c r="E411" s="200"/>
      <c r="F411" s="250"/>
      <c r="G411" s="200"/>
      <c r="H411" s="200"/>
      <c r="I411" s="200"/>
      <c r="J411" s="200"/>
      <c r="K411" s="200"/>
      <c r="L411" s="200"/>
      <c r="M411" s="200"/>
      <c r="N411" s="200"/>
      <c r="O411" s="200"/>
      <c r="P411" s="200"/>
      <c r="Q411" s="200"/>
      <c r="R411" s="200"/>
      <c r="S411" s="200"/>
      <c r="T411" s="200"/>
      <c r="U411" s="200"/>
      <c r="V411" s="200"/>
      <c r="W411" s="200"/>
      <c r="X411" s="250"/>
      <c r="Y411" s="200"/>
      <c r="Z411" s="200"/>
      <c r="AA411" s="200"/>
      <c r="AB411" s="200"/>
      <c r="AC411" s="200"/>
      <c r="AD411" s="200"/>
      <c r="AE411" s="200"/>
    </row>
    <row r="412" spans="2:31" ht="15.9" customHeight="1">
      <c r="B412" s="200"/>
      <c r="C412" s="250"/>
      <c r="D412" s="200"/>
      <c r="E412" s="200"/>
      <c r="F412" s="250"/>
      <c r="G412" s="200"/>
      <c r="H412" s="200"/>
      <c r="I412" s="200"/>
      <c r="J412" s="200"/>
      <c r="K412" s="200"/>
      <c r="L412" s="200"/>
      <c r="M412" s="200"/>
      <c r="N412" s="200"/>
      <c r="O412" s="200"/>
      <c r="P412" s="200"/>
      <c r="Q412" s="200"/>
      <c r="R412" s="200"/>
      <c r="S412" s="200"/>
      <c r="T412" s="200"/>
      <c r="U412" s="200"/>
      <c r="V412" s="200"/>
      <c r="W412" s="200"/>
      <c r="X412" s="250"/>
      <c r="Y412" s="200"/>
      <c r="Z412" s="200"/>
      <c r="AA412" s="200"/>
      <c r="AB412" s="200"/>
      <c r="AC412" s="200"/>
      <c r="AD412" s="200"/>
      <c r="AE412" s="200"/>
    </row>
    <row r="413" spans="2:31" ht="15.9" customHeight="1">
      <c r="B413" s="200"/>
      <c r="C413" s="250"/>
      <c r="D413" s="200"/>
      <c r="E413" s="200"/>
      <c r="F413" s="250"/>
      <c r="G413" s="200"/>
      <c r="H413" s="200"/>
      <c r="I413" s="200"/>
      <c r="J413" s="200"/>
      <c r="K413" s="200"/>
      <c r="L413" s="200"/>
      <c r="M413" s="200"/>
      <c r="N413" s="200"/>
      <c r="O413" s="200"/>
      <c r="P413" s="200"/>
      <c r="Q413" s="200"/>
      <c r="R413" s="200"/>
      <c r="S413" s="200"/>
      <c r="T413" s="200"/>
      <c r="U413" s="200"/>
      <c r="V413" s="200"/>
      <c r="W413" s="200"/>
      <c r="X413" s="250"/>
      <c r="Y413" s="200"/>
      <c r="Z413" s="200"/>
      <c r="AA413" s="200"/>
      <c r="AB413" s="200"/>
      <c r="AC413" s="200"/>
      <c r="AD413" s="200"/>
      <c r="AE413" s="200"/>
    </row>
    <row r="414" spans="2:31" ht="15.9" customHeight="1">
      <c r="B414" s="200"/>
      <c r="C414" s="250"/>
      <c r="D414" s="200"/>
      <c r="E414" s="200"/>
      <c r="F414" s="250"/>
      <c r="G414" s="200"/>
      <c r="H414" s="200"/>
      <c r="I414" s="200"/>
      <c r="J414" s="200"/>
      <c r="K414" s="200"/>
      <c r="L414" s="200"/>
      <c r="M414" s="200"/>
      <c r="N414" s="200"/>
      <c r="O414" s="200"/>
      <c r="P414" s="200"/>
      <c r="Q414" s="200"/>
      <c r="R414" s="200"/>
      <c r="S414" s="200"/>
      <c r="T414" s="200"/>
      <c r="U414" s="200"/>
      <c r="V414" s="200"/>
      <c r="W414" s="200"/>
      <c r="X414" s="250"/>
      <c r="Y414" s="200"/>
      <c r="Z414" s="200"/>
      <c r="AA414" s="200"/>
      <c r="AB414" s="200"/>
      <c r="AC414" s="200"/>
      <c r="AD414" s="200"/>
      <c r="AE414" s="200"/>
    </row>
    <row r="415" spans="2:31" ht="15.9" customHeight="1">
      <c r="B415" s="200"/>
      <c r="C415" s="250"/>
      <c r="D415" s="200"/>
      <c r="E415" s="200"/>
      <c r="F415" s="250"/>
      <c r="G415" s="200"/>
      <c r="H415" s="200"/>
      <c r="I415" s="200"/>
      <c r="J415" s="200"/>
      <c r="K415" s="200"/>
      <c r="L415" s="200"/>
      <c r="M415" s="200"/>
      <c r="N415" s="200"/>
      <c r="O415" s="200"/>
      <c r="P415" s="200"/>
      <c r="Q415" s="200"/>
      <c r="R415" s="200"/>
      <c r="S415" s="200"/>
      <c r="T415" s="200"/>
      <c r="U415" s="200"/>
      <c r="V415" s="200"/>
      <c r="W415" s="200"/>
      <c r="X415" s="250"/>
      <c r="Y415" s="200"/>
      <c r="Z415" s="200"/>
      <c r="AA415" s="200"/>
      <c r="AB415" s="200"/>
      <c r="AC415" s="200"/>
      <c r="AD415" s="200"/>
      <c r="AE415" s="200"/>
    </row>
    <row r="416" spans="2:31" ht="15.9" customHeight="1">
      <c r="B416" s="200"/>
      <c r="C416" s="250"/>
      <c r="D416" s="200"/>
      <c r="E416" s="200"/>
      <c r="F416" s="250"/>
      <c r="G416" s="200"/>
      <c r="H416" s="200"/>
      <c r="I416" s="200"/>
      <c r="J416" s="200"/>
      <c r="K416" s="200"/>
      <c r="L416" s="200"/>
      <c r="M416" s="200"/>
      <c r="N416" s="200"/>
      <c r="O416" s="200"/>
      <c r="P416" s="200"/>
      <c r="Q416" s="200"/>
      <c r="R416" s="200"/>
      <c r="S416" s="200"/>
      <c r="T416" s="200"/>
      <c r="U416" s="200"/>
      <c r="V416" s="200"/>
      <c r="W416" s="200"/>
      <c r="X416" s="250"/>
      <c r="Y416" s="200"/>
      <c r="Z416" s="200"/>
      <c r="AA416" s="200"/>
      <c r="AB416" s="200"/>
      <c r="AC416" s="200"/>
      <c r="AD416" s="200"/>
      <c r="AE416" s="200"/>
    </row>
    <row r="417" spans="2:31" ht="15.9" customHeight="1">
      <c r="B417" s="200"/>
      <c r="C417" s="250"/>
      <c r="D417" s="200"/>
      <c r="E417" s="200"/>
      <c r="F417" s="250"/>
      <c r="G417" s="200"/>
      <c r="H417" s="200"/>
      <c r="I417" s="200"/>
      <c r="J417" s="200"/>
      <c r="K417" s="200"/>
      <c r="L417" s="200"/>
      <c r="M417" s="200"/>
      <c r="N417" s="200"/>
      <c r="O417" s="200"/>
      <c r="P417" s="200"/>
      <c r="Q417" s="200"/>
      <c r="R417" s="200"/>
      <c r="S417" s="200"/>
      <c r="T417" s="200"/>
      <c r="U417" s="200"/>
      <c r="V417" s="200"/>
      <c r="W417" s="200"/>
      <c r="X417" s="250"/>
      <c r="Y417" s="200"/>
      <c r="Z417" s="200"/>
      <c r="AA417" s="200"/>
      <c r="AB417" s="200"/>
      <c r="AC417" s="200"/>
      <c r="AD417" s="200"/>
      <c r="AE417" s="200"/>
    </row>
    <row r="418" spans="2:31" ht="15.9" customHeight="1">
      <c r="B418" s="200"/>
      <c r="C418" s="250"/>
      <c r="D418" s="200"/>
      <c r="E418" s="200"/>
      <c r="F418" s="250"/>
      <c r="G418" s="200"/>
      <c r="H418" s="200"/>
      <c r="I418" s="200"/>
      <c r="J418" s="200"/>
      <c r="K418" s="200"/>
      <c r="L418" s="200"/>
      <c r="M418" s="200"/>
      <c r="N418" s="200"/>
      <c r="O418" s="200"/>
      <c r="P418" s="200"/>
      <c r="Q418" s="200"/>
      <c r="R418" s="200"/>
      <c r="S418" s="200"/>
      <c r="T418" s="200"/>
      <c r="U418" s="200"/>
      <c r="V418" s="200"/>
      <c r="W418" s="200"/>
      <c r="X418" s="250"/>
      <c r="Y418" s="200"/>
      <c r="Z418" s="200"/>
      <c r="AA418" s="200"/>
      <c r="AB418" s="200"/>
      <c r="AC418" s="200"/>
      <c r="AD418" s="200"/>
      <c r="AE418" s="200"/>
    </row>
    <row r="419" spans="2:31" ht="15.9" customHeight="1">
      <c r="B419" s="200"/>
      <c r="C419" s="250"/>
      <c r="D419" s="200"/>
      <c r="E419" s="200"/>
      <c r="F419" s="250"/>
      <c r="G419" s="200"/>
      <c r="H419" s="200"/>
      <c r="I419" s="200"/>
      <c r="J419" s="200"/>
      <c r="K419" s="200"/>
      <c r="L419" s="200"/>
      <c r="M419" s="200"/>
      <c r="N419" s="200"/>
      <c r="O419" s="200"/>
      <c r="P419" s="200"/>
      <c r="Q419" s="200"/>
      <c r="R419" s="200"/>
      <c r="S419" s="200"/>
      <c r="T419" s="200"/>
      <c r="U419" s="200"/>
      <c r="V419" s="200"/>
      <c r="W419" s="200"/>
      <c r="X419" s="250"/>
      <c r="Y419" s="200"/>
      <c r="Z419" s="200"/>
      <c r="AA419" s="200"/>
      <c r="AB419" s="200"/>
      <c r="AC419" s="200"/>
      <c r="AD419" s="200"/>
      <c r="AE419" s="200"/>
    </row>
    <row r="420" spans="2:31" ht="15.9" customHeight="1">
      <c r="B420" s="200"/>
      <c r="C420" s="250"/>
      <c r="D420" s="200"/>
      <c r="E420" s="200"/>
      <c r="F420" s="250"/>
      <c r="G420" s="200"/>
      <c r="H420" s="200"/>
      <c r="I420" s="200"/>
      <c r="J420" s="200"/>
      <c r="K420" s="200"/>
      <c r="L420" s="200"/>
      <c r="M420" s="200"/>
      <c r="N420" s="200"/>
      <c r="O420" s="200"/>
      <c r="P420" s="200"/>
      <c r="Q420" s="200"/>
      <c r="R420" s="200"/>
      <c r="S420" s="200"/>
      <c r="T420" s="200"/>
      <c r="U420" s="200"/>
      <c r="V420" s="200"/>
      <c r="W420" s="200"/>
      <c r="X420" s="250"/>
      <c r="Y420" s="200"/>
      <c r="Z420" s="200"/>
      <c r="AA420" s="200"/>
      <c r="AB420" s="200"/>
      <c r="AC420" s="200"/>
      <c r="AD420" s="200"/>
      <c r="AE420" s="200"/>
    </row>
    <row r="421" spans="2:31" ht="15.9" customHeight="1">
      <c r="B421" s="200"/>
      <c r="C421" s="250"/>
      <c r="D421" s="200"/>
      <c r="E421" s="200"/>
      <c r="F421" s="250"/>
      <c r="G421" s="200"/>
      <c r="H421" s="200"/>
      <c r="I421" s="200"/>
      <c r="J421" s="200"/>
      <c r="K421" s="200"/>
      <c r="L421" s="200"/>
      <c r="M421" s="200"/>
      <c r="N421" s="200"/>
      <c r="O421" s="200"/>
      <c r="P421" s="200"/>
      <c r="Q421" s="200"/>
      <c r="R421" s="200"/>
      <c r="S421" s="200"/>
      <c r="T421" s="200"/>
      <c r="U421" s="200"/>
      <c r="V421" s="200"/>
      <c r="W421" s="200"/>
      <c r="X421" s="250"/>
      <c r="Y421" s="200"/>
      <c r="Z421" s="200"/>
      <c r="AA421" s="200"/>
      <c r="AB421" s="200"/>
      <c r="AC421" s="200"/>
      <c r="AD421" s="200"/>
      <c r="AE421" s="200"/>
    </row>
    <row r="422" spans="2:31" ht="15.9" customHeight="1">
      <c r="B422" s="200"/>
      <c r="C422" s="250"/>
      <c r="D422" s="200"/>
      <c r="E422" s="200"/>
      <c r="F422" s="250"/>
      <c r="G422" s="200"/>
      <c r="H422" s="200"/>
      <c r="I422" s="200"/>
      <c r="J422" s="200"/>
      <c r="K422" s="200"/>
      <c r="L422" s="200"/>
      <c r="M422" s="200"/>
      <c r="N422" s="200"/>
      <c r="O422" s="200"/>
      <c r="P422" s="200"/>
      <c r="Q422" s="200"/>
      <c r="R422" s="200"/>
      <c r="S422" s="200"/>
      <c r="T422" s="200"/>
      <c r="U422" s="200"/>
      <c r="V422" s="200"/>
      <c r="W422" s="200"/>
      <c r="X422" s="250"/>
      <c r="Y422" s="200"/>
      <c r="Z422" s="200"/>
      <c r="AA422" s="200"/>
      <c r="AB422" s="200"/>
      <c r="AC422" s="200"/>
      <c r="AD422" s="200"/>
      <c r="AE422" s="200"/>
    </row>
    <row r="423" spans="2:31" ht="15.9" customHeight="1">
      <c r="B423" s="200"/>
      <c r="C423" s="250"/>
      <c r="D423" s="200"/>
      <c r="E423" s="200"/>
      <c r="F423" s="250"/>
      <c r="G423" s="200"/>
      <c r="H423" s="200"/>
      <c r="I423" s="200"/>
      <c r="J423" s="200"/>
      <c r="K423" s="200"/>
      <c r="L423" s="200"/>
      <c r="M423" s="200"/>
      <c r="N423" s="200"/>
      <c r="O423" s="200"/>
      <c r="P423" s="200"/>
      <c r="Q423" s="200"/>
      <c r="R423" s="200"/>
      <c r="S423" s="200"/>
      <c r="T423" s="200"/>
      <c r="U423" s="200"/>
      <c r="V423" s="200"/>
      <c r="W423" s="200"/>
      <c r="X423" s="250"/>
      <c r="Y423" s="200"/>
      <c r="Z423" s="200"/>
      <c r="AA423" s="200"/>
      <c r="AB423" s="200"/>
      <c r="AC423" s="200"/>
      <c r="AD423" s="200"/>
      <c r="AE423" s="200"/>
    </row>
    <row r="424" spans="2:31" ht="15.9" customHeight="1">
      <c r="B424" s="200"/>
      <c r="C424" s="250"/>
      <c r="D424" s="200"/>
      <c r="E424" s="200"/>
      <c r="F424" s="250"/>
      <c r="G424" s="200"/>
      <c r="H424" s="200"/>
      <c r="I424" s="200"/>
      <c r="J424" s="200"/>
      <c r="K424" s="200"/>
      <c r="L424" s="200"/>
      <c r="M424" s="200"/>
      <c r="N424" s="200"/>
      <c r="O424" s="200"/>
      <c r="P424" s="200"/>
      <c r="Q424" s="200"/>
      <c r="R424" s="200"/>
      <c r="S424" s="200"/>
      <c r="T424" s="200"/>
      <c r="U424" s="200"/>
      <c r="V424" s="200"/>
      <c r="W424" s="200"/>
      <c r="X424" s="250"/>
      <c r="Y424" s="200"/>
      <c r="Z424" s="200"/>
      <c r="AA424" s="200"/>
      <c r="AB424" s="200"/>
      <c r="AC424" s="200"/>
      <c r="AD424" s="200"/>
      <c r="AE424" s="200"/>
    </row>
    <row r="425" spans="2:31" ht="15.9" customHeight="1">
      <c r="B425" s="200"/>
      <c r="C425" s="250"/>
      <c r="D425" s="200"/>
      <c r="E425" s="200"/>
      <c r="F425" s="250"/>
      <c r="G425" s="200"/>
      <c r="H425" s="200"/>
      <c r="I425" s="200"/>
      <c r="J425" s="200"/>
      <c r="K425" s="200"/>
      <c r="L425" s="200"/>
      <c r="M425" s="200"/>
      <c r="N425" s="200"/>
      <c r="O425" s="200"/>
      <c r="P425" s="200"/>
      <c r="Q425" s="200"/>
      <c r="R425" s="200"/>
      <c r="S425" s="200"/>
      <c r="T425" s="200"/>
      <c r="U425" s="200"/>
      <c r="V425" s="200"/>
      <c r="W425" s="200"/>
      <c r="X425" s="250"/>
      <c r="Y425" s="200"/>
      <c r="Z425" s="200"/>
      <c r="AA425" s="200"/>
      <c r="AB425" s="200"/>
      <c r="AC425" s="200"/>
      <c r="AD425" s="200"/>
      <c r="AE425" s="200"/>
    </row>
    <row r="426" spans="2:31" ht="15.9" customHeight="1">
      <c r="B426" s="200"/>
      <c r="C426" s="250"/>
      <c r="D426" s="200"/>
      <c r="E426" s="200"/>
      <c r="F426" s="250"/>
      <c r="G426" s="200"/>
      <c r="H426" s="200"/>
      <c r="I426" s="200"/>
      <c r="J426" s="200"/>
      <c r="K426" s="200"/>
      <c r="L426" s="200"/>
      <c r="M426" s="200"/>
      <c r="N426" s="200"/>
      <c r="O426" s="200"/>
      <c r="P426" s="200"/>
      <c r="Q426" s="200"/>
      <c r="R426" s="200"/>
      <c r="S426" s="200"/>
      <c r="T426" s="200"/>
      <c r="U426" s="200"/>
      <c r="V426" s="200"/>
      <c r="W426" s="200"/>
      <c r="X426" s="250"/>
      <c r="Y426" s="200"/>
      <c r="Z426" s="200"/>
      <c r="AA426" s="200"/>
      <c r="AB426" s="200"/>
      <c r="AC426" s="200"/>
      <c r="AD426" s="200"/>
      <c r="AE426" s="200"/>
    </row>
    <row r="427" spans="2:31" ht="15.9" customHeight="1">
      <c r="B427" s="200"/>
      <c r="C427" s="250"/>
      <c r="D427" s="200"/>
      <c r="E427" s="200"/>
      <c r="F427" s="250"/>
      <c r="G427" s="200"/>
      <c r="H427" s="200"/>
      <c r="I427" s="200"/>
      <c r="J427" s="200"/>
      <c r="K427" s="200"/>
      <c r="L427" s="200"/>
      <c r="M427" s="200"/>
      <c r="N427" s="200"/>
      <c r="O427" s="200"/>
      <c r="P427" s="200"/>
      <c r="Q427" s="200"/>
      <c r="R427" s="200"/>
      <c r="S427" s="200"/>
      <c r="T427" s="200"/>
      <c r="U427" s="200"/>
      <c r="V427" s="200"/>
      <c r="W427" s="200"/>
      <c r="X427" s="250"/>
      <c r="Y427" s="200"/>
      <c r="Z427" s="200"/>
      <c r="AA427" s="200"/>
      <c r="AB427" s="200"/>
      <c r="AC427" s="200"/>
      <c r="AD427" s="200"/>
      <c r="AE427" s="200"/>
    </row>
    <row r="428" spans="2:31" ht="15.9" customHeight="1">
      <c r="B428" s="200"/>
      <c r="C428" s="250"/>
      <c r="D428" s="200"/>
      <c r="E428" s="200"/>
      <c r="F428" s="250"/>
      <c r="G428" s="200"/>
      <c r="H428" s="200"/>
      <c r="I428" s="200"/>
      <c r="J428" s="200"/>
      <c r="K428" s="200"/>
      <c r="L428" s="200"/>
      <c r="M428" s="200"/>
      <c r="N428" s="200"/>
      <c r="O428" s="200"/>
      <c r="P428" s="200"/>
      <c r="Q428" s="200"/>
      <c r="R428" s="200"/>
      <c r="S428" s="200"/>
      <c r="T428" s="200"/>
      <c r="U428" s="200"/>
      <c r="V428" s="200"/>
      <c r="W428" s="200"/>
      <c r="X428" s="250"/>
      <c r="Y428" s="200"/>
      <c r="Z428" s="200"/>
      <c r="AA428" s="200"/>
      <c r="AB428" s="200"/>
      <c r="AC428" s="200"/>
      <c r="AD428" s="200"/>
      <c r="AE428" s="200"/>
    </row>
    <row r="429" spans="2:31" ht="15.9" customHeight="1">
      <c r="B429" s="200"/>
      <c r="C429" s="250"/>
      <c r="D429" s="200"/>
      <c r="E429" s="200"/>
      <c r="F429" s="250"/>
      <c r="G429" s="200"/>
      <c r="H429" s="200"/>
      <c r="I429" s="200"/>
      <c r="J429" s="200"/>
      <c r="K429" s="200"/>
      <c r="L429" s="200"/>
      <c r="M429" s="200"/>
      <c r="N429" s="200"/>
      <c r="O429" s="200"/>
      <c r="P429" s="200"/>
      <c r="Q429" s="200"/>
      <c r="R429" s="200"/>
      <c r="S429" s="200"/>
      <c r="T429" s="200"/>
      <c r="U429" s="200"/>
      <c r="V429" s="200"/>
      <c r="W429" s="200"/>
      <c r="X429" s="250"/>
      <c r="Y429" s="200"/>
      <c r="Z429" s="200"/>
      <c r="AA429" s="200"/>
      <c r="AB429" s="200"/>
      <c r="AC429" s="200"/>
      <c r="AD429" s="200"/>
      <c r="AE429" s="200"/>
    </row>
    <row r="430" spans="2:31" ht="15.9" customHeight="1">
      <c r="B430" s="200"/>
      <c r="C430" s="250"/>
      <c r="D430" s="200"/>
      <c r="E430" s="200"/>
      <c r="F430" s="250"/>
      <c r="G430" s="200"/>
      <c r="H430" s="200"/>
      <c r="I430" s="200"/>
      <c r="J430" s="200"/>
      <c r="K430" s="200"/>
      <c r="L430" s="200"/>
      <c r="M430" s="200"/>
      <c r="N430" s="200"/>
      <c r="O430" s="200"/>
      <c r="P430" s="200"/>
      <c r="Q430" s="200"/>
      <c r="R430" s="200"/>
      <c r="S430" s="200"/>
      <c r="T430" s="200"/>
      <c r="U430" s="200"/>
      <c r="V430" s="200"/>
      <c r="W430" s="200"/>
      <c r="X430" s="250"/>
      <c r="Y430" s="200"/>
      <c r="Z430" s="200"/>
      <c r="AA430" s="200"/>
      <c r="AB430" s="200"/>
      <c r="AC430" s="200"/>
      <c r="AD430" s="200"/>
      <c r="AE430" s="200"/>
    </row>
    <row r="431" spans="2:31" ht="15.9" customHeight="1">
      <c r="B431" s="200"/>
      <c r="C431" s="250"/>
      <c r="D431" s="200"/>
      <c r="E431" s="200"/>
      <c r="F431" s="250"/>
      <c r="G431" s="200"/>
      <c r="H431" s="200"/>
      <c r="I431" s="200"/>
      <c r="J431" s="200"/>
      <c r="K431" s="200"/>
      <c r="L431" s="200"/>
      <c r="M431" s="200"/>
      <c r="N431" s="200"/>
      <c r="O431" s="200"/>
      <c r="P431" s="200"/>
      <c r="Q431" s="200"/>
      <c r="R431" s="200"/>
      <c r="S431" s="200"/>
      <c r="T431" s="200"/>
      <c r="U431" s="200"/>
      <c r="V431" s="200"/>
      <c r="W431" s="200"/>
      <c r="X431" s="250"/>
      <c r="Y431" s="200"/>
      <c r="Z431" s="200"/>
      <c r="AA431" s="200"/>
      <c r="AB431" s="200"/>
      <c r="AC431" s="200"/>
      <c r="AD431" s="200"/>
      <c r="AE431" s="200"/>
    </row>
    <row r="432" spans="2:31" ht="15.9" customHeight="1">
      <c r="B432" s="200"/>
      <c r="C432" s="250"/>
      <c r="D432" s="200"/>
      <c r="E432" s="200"/>
      <c r="F432" s="250"/>
      <c r="G432" s="200"/>
      <c r="H432" s="200"/>
      <c r="I432" s="200"/>
      <c r="J432" s="200"/>
      <c r="K432" s="200"/>
      <c r="L432" s="200"/>
      <c r="M432" s="200"/>
      <c r="N432" s="200"/>
      <c r="O432" s="200"/>
      <c r="P432" s="200"/>
      <c r="Q432" s="200"/>
      <c r="R432" s="200"/>
      <c r="S432" s="200"/>
      <c r="T432" s="200"/>
      <c r="U432" s="200"/>
      <c r="V432" s="200"/>
      <c r="W432" s="200"/>
      <c r="X432" s="250"/>
      <c r="Y432" s="200"/>
      <c r="Z432" s="200"/>
      <c r="AA432" s="200"/>
      <c r="AB432" s="200"/>
      <c r="AC432" s="200"/>
      <c r="AD432" s="200"/>
      <c r="AE432" s="200"/>
    </row>
    <row r="433" spans="2:31" ht="15.9" customHeight="1">
      <c r="B433" s="200"/>
      <c r="C433" s="250"/>
      <c r="D433" s="200"/>
      <c r="E433" s="200"/>
      <c r="F433" s="250"/>
      <c r="G433" s="200"/>
      <c r="H433" s="200"/>
      <c r="I433" s="200"/>
      <c r="J433" s="200"/>
      <c r="K433" s="200"/>
      <c r="L433" s="200"/>
      <c r="M433" s="200"/>
      <c r="N433" s="200"/>
      <c r="O433" s="200"/>
      <c r="P433" s="200"/>
      <c r="Q433" s="200"/>
      <c r="R433" s="200"/>
      <c r="S433" s="200"/>
      <c r="T433" s="200"/>
      <c r="U433" s="200"/>
      <c r="V433" s="200"/>
      <c r="W433" s="200"/>
      <c r="X433" s="250"/>
      <c r="Y433" s="200"/>
      <c r="Z433" s="200"/>
      <c r="AA433" s="200"/>
      <c r="AB433" s="200"/>
      <c r="AC433" s="200"/>
      <c r="AD433" s="200"/>
      <c r="AE433" s="200"/>
    </row>
    <row r="434" spans="2:31" ht="15.9" customHeight="1">
      <c r="B434" s="200"/>
      <c r="C434" s="250"/>
      <c r="D434" s="200"/>
      <c r="E434" s="200"/>
      <c r="F434" s="250"/>
      <c r="G434" s="200"/>
      <c r="H434" s="200"/>
      <c r="I434" s="200"/>
      <c r="J434" s="200"/>
      <c r="K434" s="200"/>
      <c r="L434" s="200"/>
      <c r="M434" s="200"/>
      <c r="N434" s="200"/>
      <c r="O434" s="200"/>
      <c r="P434" s="200"/>
      <c r="Q434" s="200"/>
      <c r="R434" s="200"/>
      <c r="S434" s="200"/>
      <c r="T434" s="200"/>
      <c r="U434" s="200"/>
      <c r="V434" s="200"/>
      <c r="W434" s="200"/>
      <c r="X434" s="250"/>
      <c r="Y434" s="200"/>
      <c r="Z434" s="200"/>
      <c r="AA434" s="200"/>
      <c r="AB434" s="200"/>
      <c r="AC434" s="200"/>
      <c r="AD434" s="200"/>
      <c r="AE434" s="200"/>
    </row>
    <row r="435" spans="2:31" ht="15.9" customHeight="1">
      <c r="B435" s="200"/>
      <c r="C435" s="250"/>
      <c r="D435" s="200"/>
      <c r="E435" s="200"/>
      <c r="F435" s="250"/>
      <c r="G435" s="200"/>
      <c r="H435" s="200"/>
      <c r="I435" s="200"/>
      <c r="J435" s="200"/>
      <c r="K435" s="200"/>
      <c r="L435" s="200"/>
      <c r="M435" s="200"/>
      <c r="N435" s="200"/>
      <c r="O435" s="200"/>
      <c r="P435" s="200"/>
      <c r="Q435" s="200"/>
      <c r="R435" s="200"/>
      <c r="S435" s="200"/>
      <c r="T435" s="200"/>
      <c r="U435" s="200"/>
      <c r="V435" s="200"/>
      <c r="W435" s="200"/>
      <c r="X435" s="250"/>
      <c r="Y435" s="200"/>
      <c r="Z435" s="200"/>
      <c r="AA435" s="200"/>
      <c r="AB435" s="200"/>
      <c r="AC435" s="200"/>
      <c r="AD435" s="200"/>
      <c r="AE435" s="200"/>
    </row>
    <row r="436" spans="2:31" ht="15.9" customHeight="1">
      <c r="B436" s="200"/>
      <c r="C436" s="250"/>
      <c r="D436" s="200"/>
      <c r="E436" s="200"/>
      <c r="F436" s="250"/>
      <c r="G436" s="200"/>
      <c r="H436" s="200"/>
      <c r="I436" s="200"/>
      <c r="J436" s="200"/>
      <c r="K436" s="200"/>
      <c r="L436" s="200"/>
      <c r="M436" s="200"/>
      <c r="N436" s="200"/>
      <c r="O436" s="200"/>
      <c r="P436" s="200"/>
      <c r="Q436" s="200"/>
      <c r="R436" s="200"/>
      <c r="S436" s="200"/>
      <c r="T436" s="200"/>
      <c r="U436" s="200"/>
      <c r="V436" s="200"/>
      <c r="W436" s="200"/>
      <c r="X436" s="250"/>
      <c r="Y436" s="200"/>
      <c r="Z436" s="200"/>
      <c r="AA436" s="200"/>
      <c r="AB436" s="200"/>
      <c r="AC436" s="200"/>
      <c r="AD436" s="200"/>
      <c r="AE436" s="200"/>
    </row>
    <row r="437" spans="2:31" ht="15.9" customHeight="1">
      <c r="B437" s="200"/>
      <c r="C437" s="250"/>
      <c r="D437" s="200"/>
      <c r="E437" s="200"/>
      <c r="F437" s="250"/>
      <c r="G437" s="200"/>
      <c r="H437" s="200"/>
      <c r="I437" s="200"/>
      <c r="J437" s="200"/>
      <c r="K437" s="200"/>
      <c r="L437" s="200"/>
      <c r="M437" s="200"/>
      <c r="N437" s="200"/>
      <c r="O437" s="200"/>
      <c r="P437" s="200"/>
      <c r="Q437" s="200"/>
      <c r="R437" s="200"/>
      <c r="S437" s="200"/>
      <c r="T437" s="200"/>
      <c r="U437" s="200"/>
      <c r="V437" s="200"/>
      <c r="W437" s="200"/>
      <c r="X437" s="250"/>
      <c r="Y437" s="200"/>
      <c r="Z437" s="200"/>
      <c r="AA437" s="200"/>
      <c r="AB437" s="200"/>
      <c r="AC437" s="200"/>
      <c r="AD437" s="200"/>
      <c r="AE437" s="200"/>
    </row>
    <row r="438" spans="2:31" ht="15.9" customHeight="1">
      <c r="B438" s="200"/>
      <c r="C438" s="250"/>
      <c r="D438" s="200"/>
      <c r="E438" s="200"/>
      <c r="F438" s="250"/>
      <c r="G438" s="200"/>
      <c r="H438" s="200"/>
      <c r="I438" s="200"/>
      <c r="J438" s="200"/>
      <c r="K438" s="200"/>
      <c r="L438" s="200"/>
      <c r="M438" s="200"/>
      <c r="N438" s="200"/>
      <c r="O438" s="200"/>
      <c r="P438" s="200"/>
      <c r="Q438" s="200"/>
      <c r="R438" s="200"/>
      <c r="S438" s="200"/>
      <c r="T438" s="200"/>
      <c r="U438" s="200"/>
      <c r="V438" s="200"/>
      <c r="W438" s="200"/>
      <c r="X438" s="250"/>
      <c r="Y438" s="200"/>
      <c r="Z438" s="200"/>
      <c r="AA438" s="200"/>
      <c r="AB438" s="200"/>
      <c r="AC438" s="200"/>
      <c r="AD438" s="200"/>
      <c r="AE438" s="200"/>
    </row>
    <row r="439" spans="2:31" ht="15.9" customHeight="1">
      <c r="B439" s="200"/>
      <c r="C439" s="250"/>
      <c r="D439" s="200"/>
      <c r="E439" s="200"/>
      <c r="F439" s="250"/>
      <c r="G439" s="200"/>
      <c r="H439" s="200"/>
      <c r="I439" s="200"/>
      <c r="J439" s="200"/>
      <c r="K439" s="200"/>
      <c r="L439" s="200"/>
      <c r="M439" s="200"/>
      <c r="N439" s="200"/>
      <c r="O439" s="200"/>
      <c r="P439" s="200"/>
      <c r="Q439" s="200"/>
      <c r="R439" s="200"/>
      <c r="S439" s="200"/>
      <c r="T439" s="200"/>
      <c r="U439" s="200"/>
      <c r="V439" s="200"/>
      <c r="W439" s="200"/>
      <c r="X439" s="250"/>
      <c r="Y439" s="200"/>
      <c r="Z439" s="200"/>
      <c r="AA439" s="200"/>
      <c r="AB439" s="200"/>
      <c r="AC439" s="200"/>
      <c r="AD439" s="200"/>
      <c r="AE439" s="200"/>
    </row>
    <row r="440" spans="2:31" ht="15.9" customHeight="1">
      <c r="B440" s="200"/>
      <c r="C440" s="250"/>
      <c r="D440" s="200"/>
      <c r="E440" s="200"/>
      <c r="F440" s="250"/>
      <c r="G440" s="200"/>
      <c r="H440" s="200"/>
      <c r="I440" s="200"/>
      <c r="J440" s="200"/>
      <c r="K440" s="200"/>
      <c r="L440" s="200"/>
      <c r="M440" s="200"/>
      <c r="N440" s="200"/>
      <c r="O440" s="200"/>
      <c r="P440" s="200"/>
      <c r="Q440" s="200"/>
      <c r="R440" s="200"/>
      <c r="S440" s="200"/>
      <c r="T440" s="200"/>
      <c r="U440" s="200"/>
      <c r="V440" s="200"/>
      <c r="W440" s="200"/>
      <c r="X440" s="250"/>
      <c r="Y440" s="200"/>
      <c r="Z440" s="200"/>
      <c r="AA440" s="200"/>
      <c r="AB440" s="200"/>
      <c r="AC440" s="200"/>
      <c r="AD440" s="200"/>
      <c r="AE440" s="200"/>
    </row>
    <row r="441" spans="2:31" ht="15.9" customHeight="1">
      <c r="B441" s="200"/>
      <c r="C441" s="250"/>
      <c r="D441" s="200"/>
      <c r="E441" s="200"/>
      <c r="F441" s="250"/>
      <c r="G441" s="200"/>
      <c r="H441" s="200"/>
      <c r="I441" s="200"/>
      <c r="J441" s="200"/>
      <c r="K441" s="200"/>
      <c r="L441" s="200"/>
      <c r="M441" s="200"/>
      <c r="N441" s="200"/>
      <c r="O441" s="200"/>
      <c r="P441" s="200"/>
      <c r="Q441" s="200"/>
      <c r="R441" s="200"/>
      <c r="S441" s="200"/>
      <c r="T441" s="200"/>
      <c r="U441" s="200"/>
      <c r="V441" s="200"/>
      <c r="W441" s="200"/>
      <c r="X441" s="250"/>
      <c r="Y441" s="200"/>
      <c r="Z441" s="200"/>
      <c r="AA441" s="200"/>
      <c r="AB441" s="200"/>
      <c r="AC441" s="200"/>
      <c r="AD441" s="200"/>
      <c r="AE441" s="200"/>
    </row>
    <row r="442" spans="2:31" ht="15.9" customHeight="1">
      <c r="B442" s="200"/>
      <c r="C442" s="250"/>
      <c r="D442" s="200"/>
      <c r="E442" s="200"/>
      <c r="F442" s="250"/>
      <c r="G442" s="200"/>
      <c r="H442" s="200"/>
      <c r="I442" s="200"/>
      <c r="J442" s="200"/>
      <c r="K442" s="200"/>
      <c r="L442" s="200"/>
      <c r="M442" s="200"/>
      <c r="N442" s="200"/>
      <c r="O442" s="200"/>
      <c r="P442" s="200"/>
      <c r="Q442" s="200"/>
      <c r="R442" s="200"/>
      <c r="S442" s="200"/>
      <c r="T442" s="200"/>
      <c r="U442" s="200"/>
      <c r="V442" s="200"/>
      <c r="W442" s="200"/>
      <c r="X442" s="250"/>
      <c r="Y442" s="200"/>
      <c r="Z442" s="200"/>
      <c r="AA442" s="200"/>
      <c r="AB442" s="200"/>
      <c r="AC442" s="200"/>
      <c r="AD442" s="200"/>
      <c r="AE442" s="200"/>
    </row>
    <row r="443" spans="2:31" ht="15.9" customHeight="1">
      <c r="B443" s="200"/>
      <c r="C443" s="250"/>
      <c r="D443" s="200"/>
      <c r="E443" s="200"/>
      <c r="F443" s="250"/>
      <c r="G443" s="200"/>
      <c r="H443" s="200"/>
      <c r="I443" s="200"/>
      <c r="J443" s="200"/>
      <c r="K443" s="200"/>
      <c r="L443" s="200"/>
      <c r="M443" s="200"/>
      <c r="N443" s="200"/>
      <c r="O443" s="200"/>
      <c r="P443" s="200"/>
      <c r="Q443" s="200"/>
      <c r="R443" s="200"/>
      <c r="S443" s="200"/>
      <c r="T443" s="200"/>
      <c r="U443" s="200"/>
      <c r="V443" s="200"/>
      <c r="W443" s="200"/>
      <c r="X443" s="250"/>
      <c r="Y443" s="200"/>
      <c r="Z443" s="200"/>
      <c r="AA443" s="200"/>
      <c r="AB443" s="200"/>
      <c r="AC443" s="200"/>
      <c r="AD443" s="200"/>
      <c r="AE443" s="200"/>
    </row>
    <row r="444" spans="2:31" ht="15.9" customHeight="1">
      <c r="B444" s="200"/>
      <c r="C444" s="250"/>
      <c r="D444" s="200"/>
      <c r="E444" s="200"/>
      <c r="F444" s="250"/>
      <c r="G444" s="200"/>
      <c r="H444" s="200"/>
      <c r="I444" s="200"/>
      <c r="J444" s="200"/>
      <c r="K444" s="200"/>
      <c r="L444" s="200"/>
      <c r="M444" s="200"/>
      <c r="N444" s="200"/>
      <c r="O444" s="200"/>
      <c r="P444" s="200"/>
      <c r="Q444" s="200"/>
      <c r="R444" s="200"/>
      <c r="S444" s="200"/>
      <c r="T444" s="200"/>
      <c r="U444" s="200"/>
      <c r="V444" s="200"/>
      <c r="W444" s="200"/>
      <c r="X444" s="250"/>
      <c r="Y444" s="200"/>
      <c r="Z444" s="200"/>
      <c r="AA444" s="200"/>
      <c r="AB444" s="200"/>
      <c r="AC444" s="200"/>
      <c r="AD444" s="200"/>
      <c r="AE444" s="200"/>
    </row>
    <row r="445" spans="2:31" ht="15.9" customHeight="1">
      <c r="B445" s="200"/>
      <c r="C445" s="250"/>
      <c r="D445" s="200"/>
      <c r="E445" s="200"/>
      <c r="F445" s="250"/>
      <c r="G445" s="200"/>
      <c r="H445" s="200"/>
      <c r="I445" s="200"/>
      <c r="J445" s="200"/>
      <c r="K445" s="200"/>
      <c r="L445" s="200"/>
      <c r="M445" s="200"/>
      <c r="N445" s="200"/>
      <c r="O445" s="200"/>
      <c r="P445" s="200"/>
      <c r="Q445" s="200"/>
      <c r="R445" s="200"/>
      <c r="S445" s="200"/>
      <c r="T445" s="200"/>
      <c r="U445" s="200"/>
      <c r="V445" s="200"/>
      <c r="W445" s="200"/>
      <c r="X445" s="250"/>
      <c r="Y445" s="200"/>
      <c r="Z445" s="200"/>
      <c r="AA445" s="200"/>
      <c r="AB445" s="200"/>
      <c r="AC445" s="200"/>
      <c r="AD445" s="200"/>
      <c r="AE445" s="200"/>
    </row>
    <row r="446" spans="2:31" ht="15.9" customHeight="1">
      <c r="B446" s="200"/>
      <c r="C446" s="250"/>
      <c r="D446" s="200"/>
      <c r="E446" s="200"/>
      <c r="F446" s="250"/>
      <c r="G446" s="200"/>
      <c r="H446" s="200"/>
      <c r="I446" s="200"/>
      <c r="J446" s="200"/>
      <c r="K446" s="200"/>
      <c r="L446" s="200"/>
      <c r="M446" s="200"/>
      <c r="N446" s="200"/>
      <c r="O446" s="200"/>
      <c r="P446" s="200"/>
      <c r="Q446" s="200"/>
      <c r="R446" s="200"/>
      <c r="S446" s="200"/>
      <c r="T446" s="200"/>
      <c r="U446" s="200"/>
      <c r="V446" s="200"/>
      <c r="W446" s="200"/>
      <c r="X446" s="250"/>
      <c r="Y446" s="200"/>
      <c r="Z446" s="200"/>
      <c r="AA446" s="200"/>
      <c r="AB446" s="200"/>
      <c r="AC446" s="200"/>
      <c r="AD446" s="200"/>
      <c r="AE446" s="200"/>
    </row>
    <row r="447" spans="2:31" ht="15.9" customHeight="1">
      <c r="B447" s="200"/>
      <c r="C447" s="250"/>
      <c r="D447" s="200"/>
      <c r="E447" s="200"/>
      <c r="F447" s="250"/>
      <c r="G447" s="200"/>
      <c r="H447" s="200"/>
      <c r="I447" s="200"/>
      <c r="J447" s="200"/>
      <c r="K447" s="200"/>
      <c r="L447" s="200"/>
      <c r="M447" s="200"/>
      <c r="N447" s="200"/>
      <c r="O447" s="200"/>
      <c r="P447" s="200"/>
      <c r="Q447" s="200"/>
      <c r="R447" s="200"/>
      <c r="S447" s="200"/>
      <c r="T447" s="200"/>
      <c r="U447" s="200"/>
      <c r="V447" s="200"/>
      <c r="W447" s="200"/>
      <c r="X447" s="250"/>
      <c r="Y447" s="200"/>
      <c r="Z447" s="200"/>
      <c r="AA447" s="200"/>
      <c r="AB447" s="200"/>
      <c r="AC447" s="200"/>
      <c r="AD447" s="200"/>
      <c r="AE447" s="200"/>
    </row>
    <row r="448" spans="2:31" ht="15.9" customHeight="1">
      <c r="B448" s="200"/>
      <c r="C448" s="250"/>
      <c r="D448" s="200"/>
      <c r="E448" s="200"/>
      <c r="F448" s="250"/>
      <c r="G448" s="200"/>
      <c r="H448" s="200"/>
      <c r="I448" s="200"/>
      <c r="J448" s="200"/>
      <c r="K448" s="200"/>
      <c r="L448" s="200"/>
      <c r="M448" s="200"/>
      <c r="N448" s="200"/>
      <c r="O448" s="200"/>
      <c r="P448" s="200"/>
      <c r="Q448" s="200"/>
      <c r="R448" s="200"/>
      <c r="S448" s="200"/>
      <c r="T448" s="200"/>
      <c r="U448" s="200"/>
      <c r="V448" s="200"/>
      <c r="W448" s="200"/>
      <c r="X448" s="250"/>
      <c r="Y448" s="200"/>
      <c r="Z448" s="200"/>
      <c r="AA448" s="200"/>
      <c r="AB448" s="200"/>
      <c r="AC448" s="200"/>
      <c r="AD448" s="200"/>
      <c r="AE448" s="200"/>
    </row>
    <row r="449" spans="2:31" ht="15.9" customHeight="1">
      <c r="B449" s="200"/>
      <c r="C449" s="250"/>
      <c r="D449" s="200"/>
      <c r="E449" s="200"/>
      <c r="F449" s="250"/>
      <c r="G449" s="200"/>
      <c r="H449" s="200"/>
      <c r="I449" s="200"/>
      <c r="J449" s="200"/>
      <c r="K449" s="200"/>
      <c r="L449" s="200"/>
      <c r="M449" s="200"/>
      <c r="N449" s="200"/>
      <c r="O449" s="200"/>
      <c r="P449" s="200"/>
      <c r="Q449" s="200"/>
      <c r="R449" s="200"/>
      <c r="S449" s="200"/>
      <c r="T449" s="200"/>
      <c r="U449" s="200"/>
      <c r="V449" s="200"/>
      <c r="W449" s="200"/>
      <c r="X449" s="250"/>
      <c r="Y449" s="200"/>
      <c r="Z449" s="200"/>
      <c r="AA449" s="200"/>
      <c r="AB449" s="200"/>
      <c r="AC449" s="200"/>
      <c r="AD449" s="200"/>
      <c r="AE449" s="200"/>
    </row>
    <row r="450" spans="2:31" ht="15.9" customHeight="1">
      <c r="B450" s="200"/>
      <c r="C450" s="250"/>
      <c r="D450" s="200"/>
      <c r="E450" s="200"/>
      <c r="F450" s="250"/>
      <c r="G450" s="200"/>
      <c r="H450" s="200"/>
      <c r="I450" s="200"/>
      <c r="J450" s="200"/>
      <c r="K450" s="200"/>
      <c r="L450" s="200"/>
      <c r="M450" s="200"/>
      <c r="N450" s="200"/>
      <c r="O450" s="200"/>
      <c r="P450" s="200"/>
      <c r="Q450" s="200"/>
      <c r="R450" s="200"/>
      <c r="S450" s="200"/>
      <c r="T450" s="200"/>
      <c r="U450" s="200"/>
      <c r="V450" s="200"/>
      <c r="W450" s="200"/>
      <c r="X450" s="250"/>
      <c r="Y450" s="200"/>
      <c r="Z450" s="200"/>
      <c r="AA450" s="200"/>
      <c r="AB450" s="200"/>
      <c r="AC450" s="200"/>
      <c r="AD450" s="200"/>
      <c r="AE450" s="200"/>
    </row>
    <row r="451" spans="2:31" ht="15.9" customHeight="1">
      <c r="B451" s="200"/>
      <c r="C451" s="250"/>
      <c r="D451" s="200"/>
      <c r="E451" s="200"/>
      <c r="F451" s="250"/>
      <c r="G451" s="200"/>
      <c r="H451" s="200"/>
      <c r="I451" s="200"/>
      <c r="J451" s="200"/>
      <c r="K451" s="200"/>
      <c r="L451" s="200"/>
      <c r="M451" s="200"/>
      <c r="N451" s="200"/>
      <c r="O451" s="200"/>
      <c r="P451" s="200"/>
      <c r="Q451" s="200"/>
      <c r="R451" s="200"/>
      <c r="S451" s="200"/>
      <c r="T451" s="200"/>
      <c r="U451" s="200"/>
      <c r="V451" s="200"/>
      <c r="W451" s="200"/>
      <c r="X451" s="250"/>
      <c r="Y451" s="200"/>
      <c r="Z451" s="200"/>
      <c r="AA451" s="200"/>
      <c r="AB451" s="200"/>
      <c r="AC451" s="200"/>
      <c r="AD451" s="200"/>
      <c r="AE451" s="200"/>
    </row>
    <row r="452" spans="2:31" ht="15.9" customHeight="1">
      <c r="B452" s="200"/>
      <c r="C452" s="250"/>
      <c r="D452" s="200"/>
      <c r="E452" s="200"/>
      <c r="F452" s="250"/>
      <c r="G452" s="200"/>
      <c r="H452" s="200"/>
      <c r="I452" s="200"/>
      <c r="J452" s="200"/>
      <c r="K452" s="200"/>
      <c r="L452" s="200"/>
      <c r="M452" s="200"/>
      <c r="N452" s="200"/>
      <c r="O452" s="200"/>
      <c r="P452" s="200"/>
      <c r="Q452" s="200"/>
      <c r="R452" s="200"/>
      <c r="S452" s="200"/>
      <c r="T452" s="200"/>
      <c r="U452" s="200"/>
      <c r="V452" s="200"/>
      <c r="W452" s="200"/>
      <c r="X452" s="250"/>
      <c r="Y452" s="200"/>
      <c r="Z452" s="200"/>
      <c r="AA452" s="200"/>
      <c r="AB452" s="200"/>
      <c r="AC452" s="200"/>
      <c r="AD452" s="200"/>
      <c r="AE452" s="200"/>
    </row>
    <row r="453" spans="2:31" ht="15.9" customHeight="1">
      <c r="B453" s="200"/>
      <c r="C453" s="250"/>
      <c r="D453" s="200"/>
      <c r="E453" s="200"/>
      <c r="F453" s="250"/>
      <c r="G453" s="200"/>
      <c r="H453" s="200"/>
      <c r="I453" s="200"/>
      <c r="J453" s="200"/>
      <c r="K453" s="200"/>
      <c r="L453" s="200"/>
      <c r="M453" s="200"/>
      <c r="N453" s="200"/>
      <c r="O453" s="200"/>
      <c r="P453" s="200"/>
      <c r="Q453" s="200"/>
      <c r="R453" s="200"/>
      <c r="S453" s="200"/>
      <c r="T453" s="200"/>
      <c r="U453" s="200"/>
      <c r="V453" s="200"/>
      <c r="W453" s="200"/>
      <c r="X453" s="250"/>
      <c r="Y453" s="200"/>
      <c r="Z453" s="200"/>
      <c r="AA453" s="200"/>
      <c r="AB453" s="200"/>
      <c r="AC453" s="200"/>
      <c r="AD453" s="200"/>
      <c r="AE453" s="200"/>
    </row>
    <row r="454" spans="2:31" ht="15.9" customHeight="1">
      <c r="B454" s="200"/>
      <c r="C454" s="250"/>
      <c r="D454" s="200"/>
      <c r="E454" s="200"/>
      <c r="F454" s="250"/>
      <c r="G454" s="200"/>
      <c r="H454" s="200"/>
      <c r="I454" s="200"/>
      <c r="J454" s="200"/>
      <c r="K454" s="200"/>
      <c r="L454" s="200"/>
      <c r="M454" s="200"/>
      <c r="N454" s="200"/>
      <c r="O454" s="200"/>
      <c r="P454" s="200"/>
      <c r="Q454" s="200"/>
      <c r="R454" s="200"/>
      <c r="S454" s="200"/>
      <c r="T454" s="200"/>
      <c r="U454" s="200"/>
      <c r="V454" s="200"/>
      <c r="W454" s="200"/>
      <c r="X454" s="250"/>
      <c r="Y454" s="200"/>
      <c r="Z454" s="200"/>
      <c r="AA454" s="200"/>
      <c r="AB454" s="200"/>
      <c r="AC454" s="200"/>
      <c r="AD454" s="200"/>
      <c r="AE454" s="200"/>
    </row>
    <row r="455" spans="2:31" ht="15.9" customHeight="1">
      <c r="B455" s="200"/>
      <c r="C455" s="250"/>
      <c r="D455" s="200"/>
      <c r="E455" s="200"/>
      <c r="F455" s="250"/>
      <c r="G455" s="200"/>
      <c r="H455" s="200"/>
      <c r="I455" s="200"/>
      <c r="J455" s="200"/>
      <c r="K455" s="200"/>
      <c r="L455" s="200"/>
      <c r="M455" s="200"/>
      <c r="N455" s="200"/>
      <c r="O455" s="200"/>
      <c r="P455" s="200"/>
      <c r="Q455" s="200"/>
      <c r="R455" s="200"/>
      <c r="S455" s="200"/>
      <c r="T455" s="200"/>
      <c r="U455" s="200"/>
      <c r="V455" s="200"/>
      <c r="W455" s="200"/>
      <c r="X455" s="250"/>
      <c r="Y455" s="200"/>
      <c r="Z455" s="200"/>
      <c r="AA455" s="200"/>
      <c r="AB455" s="200"/>
      <c r="AC455" s="200"/>
      <c r="AD455" s="200"/>
      <c r="AE455" s="200"/>
    </row>
    <row r="456" spans="2:31" ht="15.9" customHeight="1">
      <c r="B456" s="200"/>
      <c r="C456" s="250"/>
      <c r="D456" s="200"/>
      <c r="E456" s="200"/>
      <c r="F456" s="250"/>
      <c r="G456" s="200"/>
      <c r="H456" s="200"/>
      <c r="I456" s="200"/>
      <c r="J456" s="200"/>
      <c r="K456" s="200"/>
      <c r="L456" s="200"/>
      <c r="M456" s="200"/>
      <c r="N456" s="200"/>
      <c r="O456" s="200"/>
      <c r="P456" s="200"/>
      <c r="Q456" s="200"/>
      <c r="R456" s="200"/>
      <c r="S456" s="200"/>
      <c r="T456" s="200"/>
      <c r="U456" s="200"/>
      <c r="V456" s="200"/>
      <c r="W456" s="200"/>
      <c r="X456" s="250"/>
      <c r="Y456" s="200"/>
      <c r="Z456" s="200"/>
      <c r="AA456" s="200"/>
      <c r="AB456" s="200"/>
      <c r="AC456" s="200"/>
      <c r="AD456" s="200"/>
      <c r="AE456" s="200"/>
    </row>
    <row r="457" spans="2:31" ht="15.9" customHeight="1">
      <c r="B457" s="200"/>
      <c r="C457" s="250"/>
      <c r="D457" s="200"/>
      <c r="E457" s="200"/>
      <c r="F457" s="250"/>
      <c r="G457" s="200"/>
      <c r="H457" s="200"/>
      <c r="I457" s="200"/>
      <c r="J457" s="200"/>
      <c r="K457" s="200"/>
      <c r="L457" s="200"/>
      <c r="M457" s="200"/>
      <c r="N457" s="200"/>
      <c r="O457" s="200"/>
      <c r="P457" s="200"/>
      <c r="Q457" s="200"/>
      <c r="R457" s="200"/>
      <c r="S457" s="200"/>
      <c r="T457" s="200"/>
      <c r="U457" s="200"/>
      <c r="V457" s="200"/>
      <c r="W457" s="200"/>
      <c r="X457" s="250"/>
      <c r="Y457" s="200"/>
      <c r="Z457" s="200"/>
      <c r="AA457" s="200"/>
      <c r="AB457" s="200"/>
      <c r="AC457" s="200"/>
      <c r="AD457" s="200"/>
      <c r="AE457" s="200"/>
    </row>
    <row r="458" spans="2:31" ht="15.9" customHeight="1">
      <c r="B458" s="200"/>
      <c r="C458" s="250"/>
      <c r="D458" s="200"/>
      <c r="E458" s="200"/>
      <c r="F458" s="250"/>
      <c r="G458" s="200"/>
      <c r="H458" s="200"/>
      <c r="I458" s="200"/>
      <c r="J458" s="200"/>
      <c r="K458" s="200"/>
      <c r="L458" s="200"/>
      <c r="M458" s="200"/>
      <c r="N458" s="200"/>
      <c r="O458" s="200"/>
      <c r="P458" s="200"/>
      <c r="Q458" s="200"/>
      <c r="R458" s="200"/>
      <c r="S458" s="200"/>
      <c r="T458" s="200"/>
      <c r="U458" s="200"/>
      <c r="V458" s="200"/>
      <c r="W458" s="200"/>
      <c r="X458" s="250"/>
      <c r="Y458" s="200"/>
      <c r="Z458" s="200"/>
      <c r="AA458" s="200"/>
      <c r="AB458" s="200"/>
      <c r="AC458" s="200"/>
      <c r="AD458" s="200"/>
      <c r="AE458" s="200"/>
    </row>
    <row r="459" spans="2:31" ht="15.9" customHeight="1">
      <c r="B459" s="200"/>
      <c r="C459" s="250"/>
      <c r="D459" s="200"/>
      <c r="E459" s="200"/>
      <c r="F459" s="250"/>
      <c r="G459" s="200"/>
      <c r="H459" s="200"/>
      <c r="I459" s="200"/>
      <c r="J459" s="200"/>
      <c r="K459" s="200"/>
      <c r="L459" s="200"/>
      <c r="M459" s="200"/>
      <c r="N459" s="200"/>
      <c r="O459" s="200"/>
      <c r="P459" s="200"/>
      <c r="Q459" s="200"/>
      <c r="R459" s="200"/>
      <c r="S459" s="200"/>
      <c r="T459" s="200"/>
      <c r="U459" s="200"/>
      <c r="V459" s="200"/>
      <c r="W459" s="200"/>
      <c r="X459" s="250"/>
      <c r="Y459" s="200"/>
      <c r="Z459" s="200"/>
      <c r="AA459" s="200"/>
      <c r="AB459" s="200"/>
      <c r="AC459" s="200"/>
      <c r="AD459" s="200"/>
      <c r="AE459" s="200"/>
    </row>
    <row r="460" spans="2:31" ht="15.9" customHeight="1">
      <c r="B460" s="200"/>
      <c r="C460" s="250"/>
      <c r="D460" s="200"/>
      <c r="E460" s="200"/>
      <c r="F460" s="250"/>
      <c r="G460" s="200"/>
      <c r="H460" s="200"/>
      <c r="I460" s="200"/>
      <c r="J460" s="200"/>
      <c r="K460" s="200"/>
      <c r="L460" s="200"/>
      <c r="M460" s="200"/>
      <c r="N460" s="200"/>
      <c r="O460" s="200"/>
      <c r="P460" s="200"/>
      <c r="Q460" s="200"/>
      <c r="R460" s="200"/>
      <c r="S460" s="200"/>
      <c r="T460" s="200"/>
      <c r="U460" s="200"/>
      <c r="V460" s="200"/>
      <c r="W460" s="200"/>
      <c r="X460" s="250"/>
      <c r="Y460" s="200"/>
      <c r="Z460" s="200"/>
      <c r="AA460" s="200"/>
      <c r="AB460" s="200"/>
      <c r="AC460" s="200"/>
      <c r="AD460" s="200"/>
      <c r="AE460" s="200"/>
    </row>
  </sheetData>
  <mergeCells count="28">
    <mergeCell ref="T1:X1"/>
    <mergeCell ref="D2:D6"/>
    <mergeCell ref="E2:E6"/>
    <mergeCell ref="F2:F6"/>
    <mergeCell ref="G2:L2"/>
    <mergeCell ref="M2:O2"/>
    <mergeCell ref="P2:P5"/>
    <mergeCell ref="Q2:Q5"/>
    <mergeCell ref="R2:R5"/>
    <mergeCell ref="S2:S5"/>
    <mergeCell ref="G3:H3"/>
    <mergeCell ref="I3:J3"/>
    <mergeCell ref="K3:L3"/>
    <mergeCell ref="M3:N3"/>
    <mergeCell ref="O3:O5"/>
    <mergeCell ref="T2:T5"/>
    <mergeCell ref="U2:U5"/>
    <mergeCell ref="V2:V5"/>
    <mergeCell ref="W2:W5"/>
    <mergeCell ref="X2:X12"/>
    <mergeCell ref="M4:M5"/>
    <mergeCell ref="N4:N5"/>
    <mergeCell ref="G4:G5"/>
    <mergeCell ref="H4:H5"/>
    <mergeCell ref="I4:I5"/>
    <mergeCell ref="J4:J5"/>
    <mergeCell ref="K4:K5"/>
    <mergeCell ref="L4:L5"/>
  </mergeCells>
  <phoneticPr fontId="2"/>
  <printOptions horizontalCentered="1"/>
  <pageMargins left="0.35433070866141736" right="0.31496062992125984" top="0.98425196850393704" bottom="0.59055118110236227" header="0.51181102362204722" footer="0.51181102362204722"/>
  <pageSetup paperSize="9" scale="56" orientation="portrait" r:id="rId1"/>
  <headerFooter alignWithMargins="0"/>
  <colBreaks count="1" manualBreakCount="1">
    <brk id="15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8DA81-8AA4-4B56-B1AB-6B44382770EA}">
  <sheetPr>
    <tabColor theme="4"/>
  </sheetPr>
  <dimension ref="B1:AD56"/>
  <sheetViews>
    <sheetView showGridLines="0" view="pageBreakPreview" zoomScaleNormal="80" zoomScaleSheetLayoutView="100" workbookViewId="0">
      <pane xSplit="3" ySplit="6" topLeftCell="D7" activePane="bottomRight" state="frozen"/>
      <selection activeCell="F29" sqref="F29"/>
      <selection pane="topRight" activeCell="F29" sqref="F29"/>
      <selection pane="bottomLeft" activeCell="F29" sqref="F29"/>
      <selection pane="bottomRight" activeCell="B1" sqref="B1"/>
    </sheetView>
  </sheetViews>
  <sheetFormatPr defaultColWidth="10.59765625" defaultRowHeight="15.9" customHeight="1"/>
  <cols>
    <col min="1" max="1" width="2" style="200" customWidth="1"/>
    <col min="2" max="2" width="12.59765625" style="200" customWidth="1"/>
    <col min="3" max="3" width="10.59765625" style="250" customWidth="1"/>
    <col min="4" max="10" width="12.59765625" style="200" customWidth="1"/>
    <col min="11" max="15" width="12" style="200" customWidth="1"/>
    <col min="16" max="16" width="11.5" style="200" customWidth="1"/>
    <col min="17" max="17" width="12.59765625" style="200" customWidth="1"/>
    <col min="18" max="18" width="11" style="200" customWidth="1"/>
    <col min="19" max="19" width="12.69921875" style="200" customWidth="1"/>
    <col min="20" max="20" width="5.59765625" style="250" customWidth="1"/>
    <col min="21" max="21" width="3.19921875" style="200" customWidth="1"/>
    <col min="22" max="22" width="10.59765625" style="200" customWidth="1"/>
    <col min="23" max="23" width="14.59765625" style="200" customWidth="1"/>
    <col min="24" max="24" width="16.69921875" style="200" customWidth="1"/>
    <col min="25" max="25" width="13.3984375" style="254" bestFit="1" customWidth="1"/>
    <col min="26" max="26" width="13.5" style="200" customWidth="1"/>
    <col min="27" max="28" width="12.19921875" style="200" customWidth="1"/>
    <col min="29" max="29" width="10.59765625" style="200" customWidth="1"/>
    <col min="30" max="30" width="10.59765625" style="255" customWidth="1"/>
    <col min="31" max="256" width="10.59765625" style="200"/>
    <col min="257" max="257" width="2" style="200" customWidth="1"/>
    <col min="258" max="258" width="12.59765625" style="200" customWidth="1"/>
    <col min="259" max="259" width="10.59765625" style="200"/>
    <col min="260" max="266" width="12.59765625" style="200" customWidth="1"/>
    <col min="267" max="271" width="12" style="200" customWidth="1"/>
    <col min="272" max="272" width="11.5" style="200" customWidth="1"/>
    <col min="273" max="273" width="12.59765625" style="200" customWidth="1"/>
    <col min="274" max="274" width="11" style="200" customWidth="1"/>
    <col min="275" max="275" width="12.69921875" style="200" customWidth="1"/>
    <col min="276" max="276" width="5.59765625" style="200" customWidth="1"/>
    <col min="277" max="277" width="3.19921875" style="200" customWidth="1"/>
    <col min="278" max="278" width="10.59765625" style="200"/>
    <col min="279" max="279" width="14.59765625" style="200" customWidth="1"/>
    <col min="280" max="280" width="16.69921875" style="200" customWidth="1"/>
    <col min="281" max="281" width="13.3984375" style="200" bestFit="1" customWidth="1"/>
    <col min="282" max="282" width="13.5" style="200" customWidth="1"/>
    <col min="283" max="284" width="12.19921875" style="200" customWidth="1"/>
    <col min="285" max="512" width="10.59765625" style="200"/>
    <col min="513" max="513" width="2" style="200" customWidth="1"/>
    <col min="514" max="514" width="12.59765625" style="200" customWidth="1"/>
    <col min="515" max="515" width="10.59765625" style="200"/>
    <col min="516" max="522" width="12.59765625" style="200" customWidth="1"/>
    <col min="523" max="527" width="12" style="200" customWidth="1"/>
    <col min="528" max="528" width="11.5" style="200" customWidth="1"/>
    <col min="529" max="529" width="12.59765625" style="200" customWidth="1"/>
    <col min="530" max="530" width="11" style="200" customWidth="1"/>
    <col min="531" max="531" width="12.69921875" style="200" customWidth="1"/>
    <col min="532" max="532" width="5.59765625" style="200" customWidth="1"/>
    <col min="533" max="533" width="3.19921875" style="200" customWidth="1"/>
    <col min="534" max="534" width="10.59765625" style="200"/>
    <col min="535" max="535" width="14.59765625" style="200" customWidth="1"/>
    <col min="536" max="536" width="16.69921875" style="200" customWidth="1"/>
    <col min="537" max="537" width="13.3984375" style="200" bestFit="1" customWidth="1"/>
    <col min="538" max="538" width="13.5" style="200" customWidth="1"/>
    <col min="539" max="540" width="12.19921875" style="200" customWidth="1"/>
    <col min="541" max="768" width="10.59765625" style="200"/>
    <col min="769" max="769" width="2" style="200" customWidth="1"/>
    <col min="770" max="770" width="12.59765625" style="200" customWidth="1"/>
    <col min="771" max="771" width="10.59765625" style="200"/>
    <col min="772" max="778" width="12.59765625" style="200" customWidth="1"/>
    <col min="779" max="783" width="12" style="200" customWidth="1"/>
    <col min="784" max="784" width="11.5" style="200" customWidth="1"/>
    <col min="785" max="785" width="12.59765625" style="200" customWidth="1"/>
    <col min="786" max="786" width="11" style="200" customWidth="1"/>
    <col min="787" max="787" width="12.69921875" style="200" customWidth="1"/>
    <col min="788" max="788" width="5.59765625" style="200" customWidth="1"/>
    <col min="789" max="789" width="3.19921875" style="200" customWidth="1"/>
    <col min="790" max="790" width="10.59765625" style="200"/>
    <col min="791" max="791" width="14.59765625" style="200" customWidth="1"/>
    <col min="792" max="792" width="16.69921875" style="200" customWidth="1"/>
    <col min="793" max="793" width="13.3984375" style="200" bestFit="1" customWidth="1"/>
    <col min="794" max="794" width="13.5" style="200" customWidth="1"/>
    <col min="795" max="796" width="12.19921875" style="200" customWidth="1"/>
    <col min="797" max="1024" width="10.59765625" style="200"/>
    <col min="1025" max="1025" width="2" style="200" customWidth="1"/>
    <col min="1026" max="1026" width="12.59765625" style="200" customWidth="1"/>
    <col min="1027" max="1027" width="10.59765625" style="200"/>
    <col min="1028" max="1034" width="12.59765625" style="200" customWidth="1"/>
    <col min="1035" max="1039" width="12" style="200" customWidth="1"/>
    <col min="1040" max="1040" width="11.5" style="200" customWidth="1"/>
    <col min="1041" max="1041" width="12.59765625" style="200" customWidth="1"/>
    <col min="1042" max="1042" width="11" style="200" customWidth="1"/>
    <col min="1043" max="1043" width="12.69921875" style="200" customWidth="1"/>
    <col min="1044" max="1044" width="5.59765625" style="200" customWidth="1"/>
    <col min="1045" max="1045" width="3.19921875" style="200" customWidth="1"/>
    <col min="1046" max="1046" width="10.59765625" style="200"/>
    <col min="1047" max="1047" width="14.59765625" style="200" customWidth="1"/>
    <col min="1048" max="1048" width="16.69921875" style="200" customWidth="1"/>
    <col min="1049" max="1049" width="13.3984375" style="200" bestFit="1" customWidth="1"/>
    <col min="1050" max="1050" width="13.5" style="200" customWidth="1"/>
    <col min="1051" max="1052" width="12.19921875" style="200" customWidth="1"/>
    <col min="1053" max="1280" width="10.59765625" style="200"/>
    <col min="1281" max="1281" width="2" style="200" customWidth="1"/>
    <col min="1282" max="1282" width="12.59765625" style="200" customWidth="1"/>
    <col min="1283" max="1283" width="10.59765625" style="200"/>
    <col min="1284" max="1290" width="12.59765625" style="200" customWidth="1"/>
    <col min="1291" max="1295" width="12" style="200" customWidth="1"/>
    <col min="1296" max="1296" width="11.5" style="200" customWidth="1"/>
    <col min="1297" max="1297" width="12.59765625" style="200" customWidth="1"/>
    <col min="1298" max="1298" width="11" style="200" customWidth="1"/>
    <col min="1299" max="1299" width="12.69921875" style="200" customWidth="1"/>
    <col min="1300" max="1300" width="5.59765625" style="200" customWidth="1"/>
    <col min="1301" max="1301" width="3.19921875" style="200" customWidth="1"/>
    <col min="1302" max="1302" width="10.59765625" style="200"/>
    <col min="1303" max="1303" width="14.59765625" style="200" customWidth="1"/>
    <col min="1304" max="1304" width="16.69921875" style="200" customWidth="1"/>
    <col min="1305" max="1305" width="13.3984375" style="200" bestFit="1" customWidth="1"/>
    <col min="1306" max="1306" width="13.5" style="200" customWidth="1"/>
    <col min="1307" max="1308" width="12.19921875" style="200" customWidth="1"/>
    <col min="1309" max="1536" width="10.59765625" style="200"/>
    <col min="1537" max="1537" width="2" style="200" customWidth="1"/>
    <col min="1538" max="1538" width="12.59765625" style="200" customWidth="1"/>
    <col min="1539" max="1539" width="10.59765625" style="200"/>
    <col min="1540" max="1546" width="12.59765625" style="200" customWidth="1"/>
    <col min="1547" max="1551" width="12" style="200" customWidth="1"/>
    <col min="1552" max="1552" width="11.5" style="200" customWidth="1"/>
    <col min="1553" max="1553" width="12.59765625" style="200" customWidth="1"/>
    <col min="1554" max="1554" width="11" style="200" customWidth="1"/>
    <col min="1555" max="1555" width="12.69921875" style="200" customWidth="1"/>
    <col min="1556" max="1556" width="5.59765625" style="200" customWidth="1"/>
    <col min="1557" max="1557" width="3.19921875" style="200" customWidth="1"/>
    <col min="1558" max="1558" width="10.59765625" style="200"/>
    <col min="1559" max="1559" width="14.59765625" style="200" customWidth="1"/>
    <col min="1560" max="1560" width="16.69921875" style="200" customWidth="1"/>
    <col min="1561" max="1561" width="13.3984375" style="200" bestFit="1" customWidth="1"/>
    <col min="1562" max="1562" width="13.5" style="200" customWidth="1"/>
    <col min="1563" max="1564" width="12.19921875" style="200" customWidth="1"/>
    <col min="1565" max="1792" width="10.59765625" style="200"/>
    <col min="1793" max="1793" width="2" style="200" customWidth="1"/>
    <col min="1794" max="1794" width="12.59765625" style="200" customWidth="1"/>
    <col min="1795" max="1795" width="10.59765625" style="200"/>
    <col min="1796" max="1802" width="12.59765625" style="200" customWidth="1"/>
    <col min="1803" max="1807" width="12" style="200" customWidth="1"/>
    <col min="1808" max="1808" width="11.5" style="200" customWidth="1"/>
    <col min="1809" max="1809" width="12.59765625" style="200" customWidth="1"/>
    <col min="1810" max="1810" width="11" style="200" customWidth="1"/>
    <col min="1811" max="1811" width="12.69921875" style="200" customWidth="1"/>
    <col min="1812" max="1812" width="5.59765625" style="200" customWidth="1"/>
    <col min="1813" max="1813" width="3.19921875" style="200" customWidth="1"/>
    <col min="1814" max="1814" width="10.59765625" style="200"/>
    <col min="1815" max="1815" width="14.59765625" style="200" customWidth="1"/>
    <col min="1816" max="1816" width="16.69921875" style="200" customWidth="1"/>
    <col min="1817" max="1817" width="13.3984375" style="200" bestFit="1" customWidth="1"/>
    <col min="1818" max="1818" width="13.5" style="200" customWidth="1"/>
    <col min="1819" max="1820" width="12.19921875" style="200" customWidth="1"/>
    <col min="1821" max="2048" width="10.59765625" style="200"/>
    <col min="2049" max="2049" width="2" style="200" customWidth="1"/>
    <col min="2050" max="2050" width="12.59765625" style="200" customWidth="1"/>
    <col min="2051" max="2051" width="10.59765625" style="200"/>
    <col min="2052" max="2058" width="12.59765625" style="200" customWidth="1"/>
    <col min="2059" max="2063" width="12" style="200" customWidth="1"/>
    <col min="2064" max="2064" width="11.5" style="200" customWidth="1"/>
    <col min="2065" max="2065" width="12.59765625" style="200" customWidth="1"/>
    <col min="2066" max="2066" width="11" style="200" customWidth="1"/>
    <col min="2067" max="2067" width="12.69921875" style="200" customWidth="1"/>
    <col min="2068" max="2068" width="5.59765625" style="200" customWidth="1"/>
    <col min="2069" max="2069" width="3.19921875" style="200" customWidth="1"/>
    <col min="2070" max="2070" width="10.59765625" style="200"/>
    <col min="2071" max="2071" width="14.59765625" style="200" customWidth="1"/>
    <col min="2072" max="2072" width="16.69921875" style="200" customWidth="1"/>
    <col min="2073" max="2073" width="13.3984375" style="200" bestFit="1" customWidth="1"/>
    <col min="2074" max="2074" width="13.5" style="200" customWidth="1"/>
    <col min="2075" max="2076" width="12.19921875" style="200" customWidth="1"/>
    <col min="2077" max="2304" width="10.59765625" style="200"/>
    <col min="2305" max="2305" width="2" style="200" customWidth="1"/>
    <col min="2306" max="2306" width="12.59765625" style="200" customWidth="1"/>
    <col min="2307" max="2307" width="10.59765625" style="200"/>
    <col min="2308" max="2314" width="12.59765625" style="200" customWidth="1"/>
    <col min="2315" max="2319" width="12" style="200" customWidth="1"/>
    <col min="2320" max="2320" width="11.5" style="200" customWidth="1"/>
    <col min="2321" max="2321" width="12.59765625" style="200" customWidth="1"/>
    <col min="2322" max="2322" width="11" style="200" customWidth="1"/>
    <col min="2323" max="2323" width="12.69921875" style="200" customWidth="1"/>
    <col min="2324" max="2324" width="5.59765625" style="200" customWidth="1"/>
    <col min="2325" max="2325" width="3.19921875" style="200" customWidth="1"/>
    <col min="2326" max="2326" width="10.59765625" style="200"/>
    <col min="2327" max="2327" width="14.59765625" style="200" customWidth="1"/>
    <col min="2328" max="2328" width="16.69921875" style="200" customWidth="1"/>
    <col min="2329" max="2329" width="13.3984375" style="200" bestFit="1" customWidth="1"/>
    <col min="2330" max="2330" width="13.5" style="200" customWidth="1"/>
    <col min="2331" max="2332" width="12.19921875" style="200" customWidth="1"/>
    <col min="2333" max="2560" width="10.59765625" style="200"/>
    <col min="2561" max="2561" width="2" style="200" customWidth="1"/>
    <col min="2562" max="2562" width="12.59765625" style="200" customWidth="1"/>
    <col min="2563" max="2563" width="10.59765625" style="200"/>
    <col min="2564" max="2570" width="12.59765625" style="200" customWidth="1"/>
    <col min="2571" max="2575" width="12" style="200" customWidth="1"/>
    <col min="2576" max="2576" width="11.5" style="200" customWidth="1"/>
    <col min="2577" max="2577" width="12.59765625" style="200" customWidth="1"/>
    <col min="2578" max="2578" width="11" style="200" customWidth="1"/>
    <col min="2579" max="2579" width="12.69921875" style="200" customWidth="1"/>
    <col min="2580" max="2580" width="5.59765625" style="200" customWidth="1"/>
    <col min="2581" max="2581" width="3.19921875" style="200" customWidth="1"/>
    <col min="2582" max="2582" width="10.59765625" style="200"/>
    <col min="2583" max="2583" width="14.59765625" style="200" customWidth="1"/>
    <col min="2584" max="2584" width="16.69921875" style="200" customWidth="1"/>
    <col min="2585" max="2585" width="13.3984375" style="200" bestFit="1" customWidth="1"/>
    <col min="2586" max="2586" width="13.5" style="200" customWidth="1"/>
    <col min="2587" max="2588" width="12.19921875" style="200" customWidth="1"/>
    <col min="2589" max="2816" width="10.59765625" style="200"/>
    <col min="2817" max="2817" width="2" style="200" customWidth="1"/>
    <col min="2818" max="2818" width="12.59765625" style="200" customWidth="1"/>
    <col min="2819" max="2819" width="10.59765625" style="200"/>
    <col min="2820" max="2826" width="12.59765625" style="200" customWidth="1"/>
    <col min="2827" max="2831" width="12" style="200" customWidth="1"/>
    <col min="2832" max="2832" width="11.5" style="200" customWidth="1"/>
    <col min="2833" max="2833" width="12.59765625" style="200" customWidth="1"/>
    <col min="2834" max="2834" width="11" style="200" customWidth="1"/>
    <col min="2835" max="2835" width="12.69921875" style="200" customWidth="1"/>
    <col min="2836" max="2836" width="5.59765625" style="200" customWidth="1"/>
    <col min="2837" max="2837" width="3.19921875" style="200" customWidth="1"/>
    <col min="2838" max="2838" width="10.59765625" style="200"/>
    <col min="2839" max="2839" width="14.59765625" style="200" customWidth="1"/>
    <col min="2840" max="2840" width="16.69921875" style="200" customWidth="1"/>
    <col min="2841" max="2841" width="13.3984375" style="200" bestFit="1" customWidth="1"/>
    <col min="2842" max="2842" width="13.5" style="200" customWidth="1"/>
    <col min="2843" max="2844" width="12.19921875" style="200" customWidth="1"/>
    <col min="2845" max="3072" width="10.59765625" style="200"/>
    <col min="3073" max="3073" width="2" style="200" customWidth="1"/>
    <col min="3074" max="3074" width="12.59765625" style="200" customWidth="1"/>
    <col min="3075" max="3075" width="10.59765625" style="200"/>
    <col min="3076" max="3082" width="12.59765625" style="200" customWidth="1"/>
    <col min="3083" max="3087" width="12" style="200" customWidth="1"/>
    <col min="3088" max="3088" width="11.5" style="200" customWidth="1"/>
    <col min="3089" max="3089" width="12.59765625" style="200" customWidth="1"/>
    <col min="3090" max="3090" width="11" style="200" customWidth="1"/>
    <col min="3091" max="3091" width="12.69921875" style="200" customWidth="1"/>
    <col min="3092" max="3092" width="5.59765625" style="200" customWidth="1"/>
    <col min="3093" max="3093" width="3.19921875" style="200" customWidth="1"/>
    <col min="3094" max="3094" width="10.59765625" style="200"/>
    <col min="3095" max="3095" width="14.59765625" style="200" customWidth="1"/>
    <col min="3096" max="3096" width="16.69921875" style="200" customWidth="1"/>
    <col min="3097" max="3097" width="13.3984375" style="200" bestFit="1" customWidth="1"/>
    <col min="3098" max="3098" width="13.5" style="200" customWidth="1"/>
    <col min="3099" max="3100" width="12.19921875" style="200" customWidth="1"/>
    <col min="3101" max="3328" width="10.59765625" style="200"/>
    <col min="3329" max="3329" width="2" style="200" customWidth="1"/>
    <col min="3330" max="3330" width="12.59765625" style="200" customWidth="1"/>
    <col min="3331" max="3331" width="10.59765625" style="200"/>
    <col min="3332" max="3338" width="12.59765625" style="200" customWidth="1"/>
    <col min="3339" max="3343" width="12" style="200" customWidth="1"/>
    <col min="3344" max="3344" width="11.5" style="200" customWidth="1"/>
    <col min="3345" max="3345" width="12.59765625" style="200" customWidth="1"/>
    <col min="3346" max="3346" width="11" style="200" customWidth="1"/>
    <col min="3347" max="3347" width="12.69921875" style="200" customWidth="1"/>
    <col min="3348" max="3348" width="5.59765625" style="200" customWidth="1"/>
    <col min="3349" max="3349" width="3.19921875" style="200" customWidth="1"/>
    <col min="3350" max="3350" width="10.59765625" style="200"/>
    <col min="3351" max="3351" width="14.59765625" style="200" customWidth="1"/>
    <col min="3352" max="3352" width="16.69921875" style="200" customWidth="1"/>
    <col min="3353" max="3353" width="13.3984375" style="200" bestFit="1" customWidth="1"/>
    <col min="3354" max="3354" width="13.5" style="200" customWidth="1"/>
    <col min="3355" max="3356" width="12.19921875" style="200" customWidth="1"/>
    <col min="3357" max="3584" width="10.59765625" style="200"/>
    <col min="3585" max="3585" width="2" style="200" customWidth="1"/>
    <col min="3586" max="3586" width="12.59765625" style="200" customWidth="1"/>
    <col min="3587" max="3587" width="10.59765625" style="200"/>
    <col min="3588" max="3594" width="12.59765625" style="200" customWidth="1"/>
    <col min="3595" max="3599" width="12" style="200" customWidth="1"/>
    <col min="3600" max="3600" width="11.5" style="200" customWidth="1"/>
    <col min="3601" max="3601" width="12.59765625" style="200" customWidth="1"/>
    <col min="3602" max="3602" width="11" style="200" customWidth="1"/>
    <col min="3603" max="3603" width="12.69921875" style="200" customWidth="1"/>
    <col min="3604" max="3604" width="5.59765625" style="200" customWidth="1"/>
    <col min="3605" max="3605" width="3.19921875" style="200" customWidth="1"/>
    <col min="3606" max="3606" width="10.59765625" style="200"/>
    <col min="3607" max="3607" width="14.59765625" style="200" customWidth="1"/>
    <col min="3608" max="3608" width="16.69921875" style="200" customWidth="1"/>
    <col min="3609" max="3609" width="13.3984375" style="200" bestFit="1" customWidth="1"/>
    <col min="3610" max="3610" width="13.5" style="200" customWidth="1"/>
    <col min="3611" max="3612" width="12.19921875" style="200" customWidth="1"/>
    <col min="3613" max="3840" width="10.59765625" style="200"/>
    <col min="3841" max="3841" width="2" style="200" customWidth="1"/>
    <col min="3842" max="3842" width="12.59765625" style="200" customWidth="1"/>
    <col min="3843" max="3843" width="10.59765625" style="200"/>
    <col min="3844" max="3850" width="12.59765625" style="200" customWidth="1"/>
    <col min="3851" max="3855" width="12" style="200" customWidth="1"/>
    <col min="3856" max="3856" width="11.5" style="200" customWidth="1"/>
    <col min="3857" max="3857" width="12.59765625" style="200" customWidth="1"/>
    <col min="3858" max="3858" width="11" style="200" customWidth="1"/>
    <col min="3859" max="3859" width="12.69921875" style="200" customWidth="1"/>
    <col min="3860" max="3860" width="5.59765625" style="200" customWidth="1"/>
    <col min="3861" max="3861" width="3.19921875" style="200" customWidth="1"/>
    <col min="3862" max="3862" width="10.59765625" style="200"/>
    <col min="3863" max="3863" width="14.59765625" style="200" customWidth="1"/>
    <col min="3864" max="3864" width="16.69921875" style="200" customWidth="1"/>
    <col min="3865" max="3865" width="13.3984375" style="200" bestFit="1" customWidth="1"/>
    <col min="3866" max="3866" width="13.5" style="200" customWidth="1"/>
    <col min="3867" max="3868" width="12.19921875" style="200" customWidth="1"/>
    <col min="3869" max="4096" width="10.59765625" style="200"/>
    <col min="4097" max="4097" width="2" style="200" customWidth="1"/>
    <col min="4098" max="4098" width="12.59765625" style="200" customWidth="1"/>
    <col min="4099" max="4099" width="10.59765625" style="200"/>
    <col min="4100" max="4106" width="12.59765625" style="200" customWidth="1"/>
    <col min="4107" max="4111" width="12" style="200" customWidth="1"/>
    <col min="4112" max="4112" width="11.5" style="200" customWidth="1"/>
    <col min="4113" max="4113" width="12.59765625" style="200" customWidth="1"/>
    <col min="4114" max="4114" width="11" style="200" customWidth="1"/>
    <col min="4115" max="4115" width="12.69921875" style="200" customWidth="1"/>
    <col min="4116" max="4116" width="5.59765625" style="200" customWidth="1"/>
    <col min="4117" max="4117" width="3.19921875" style="200" customWidth="1"/>
    <col min="4118" max="4118" width="10.59765625" style="200"/>
    <col min="4119" max="4119" width="14.59765625" style="200" customWidth="1"/>
    <col min="4120" max="4120" width="16.69921875" style="200" customWidth="1"/>
    <col min="4121" max="4121" width="13.3984375" style="200" bestFit="1" customWidth="1"/>
    <col min="4122" max="4122" width="13.5" style="200" customWidth="1"/>
    <col min="4123" max="4124" width="12.19921875" style="200" customWidth="1"/>
    <col min="4125" max="4352" width="10.59765625" style="200"/>
    <col min="4353" max="4353" width="2" style="200" customWidth="1"/>
    <col min="4354" max="4354" width="12.59765625" style="200" customWidth="1"/>
    <col min="4355" max="4355" width="10.59765625" style="200"/>
    <col min="4356" max="4362" width="12.59765625" style="200" customWidth="1"/>
    <col min="4363" max="4367" width="12" style="200" customWidth="1"/>
    <col min="4368" max="4368" width="11.5" style="200" customWidth="1"/>
    <col min="4369" max="4369" width="12.59765625" style="200" customWidth="1"/>
    <col min="4370" max="4370" width="11" style="200" customWidth="1"/>
    <col min="4371" max="4371" width="12.69921875" style="200" customWidth="1"/>
    <col min="4372" max="4372" width="5.59765625" style="200" customWidth="1"/>
    <col min="4373" max="4373" width="3.19921875" style="200" customWidth="1"/>
    <col min="4374" max="4374" width="10.59765625" style="200"/>
    <col min="4375" max="4375" width="14.59765625" style="200" customWidth="1"/>
    <col min="4376" max="4376" width="16.69921875" style="200" customWidth="1"/>
    <col min="4377" max="4377" width="13.3984375" style="200" bestFit="1" customWidth="1"/>
    <col min="4378" max="4378" width="13.5" style="200" customWidth="1"/>
    <col min="4379" max="4380" width="12.19921875" style="200" customWidth="1"/>
    <col min="4381" max="4608" width="10.59765625" style="200"/>
    <col min="4609" max="4609" width="2" style="200" customWidth="1"/>
    <col min="4610" max="4610" width="12.59765625" style="200" customWidth="1"/>
    <col min="4611" max="4611" width="10.59765625" style="200"/>
    <col min="4612" max="4618" width="12.59765625" style="200" customWidth="1"/>
    <col min="4619" max="4623" width="12" style="200" customWidth="1"/>
    <col min="4624" max="4624" width="11.5" style="200" customWidth="1"/>
    <col min="4625" max="4625" width="12.59765625" style="200" customWidth="1"/>
    <col min="4626" max="4626" width="11" style="200" customWidth="1"/>
    <col min="4627" max="4627" width="12.69921875" style="200" customWidth="1"/>
    <col min="4628" max="4628" width="5.59765625" style="200" customWidth="1"/>
    <col min="4629" max="4629" width="3.19921875" style="200" customWidth="1"/>
    <col min="4630" max="4630" width="10.59765625" style="200"/>
    <col min="4631" max="4631" width="14.59765625" style="200" customWidth="1"/>
    <col min="4632" max="4632" width="16.69921875" style="200" customWidth="1"/>
    <col min="4633" max="4633" width="13.3984375" style="200" bestFit="1" customWidth="1"/>
    <col min="4634" max="4634" width="13.5" style="200" customWidth="1"/>
    <col min="4635" max="4636" width="12.19921875" style="200" customWidth="1"/>
    <col min="4637" max="4864" width="10.59765625" style="200"/>
    <col min="4865" max="4865" width="2" style="200" customWidth="1"/>
    <col min="4866" max="4866" width="12.59765625" style="200" customWidth="1"/>
    <col min="4867" max="4867" width="10.59765625" style="200"/>
    <col min="4868" max="4874" width="12.59765625" style="200" customWidth="1"/>
    <col min="4875" max="4879" width="12" style="200" customWidth="1"/>
    <col min="4880" max="4880" width="11.5" style="200" customWidth="1"/>
    <col min="4881" max="4881" width="12.59765625" style="200" customWidth="1"/>
    <col min="4882" max="4882" width="11" style="200" customWidth="1"/>
    <col min="4883" max="4883" width="12.69921875" style="200" customWidth="1"/>
    <col min="4884" max="4884" width="5.59765625" style="200" customWidth="1"/>
    <col min="4885" max="4885" width="3.19921875" style="200" customWidth="1"/>
    <col min="4886" max="4886" width="10.59765625" style="200"/>
    <col min="4887" max="4887" width="14.59765625" style="200" customWidth="1"/>
    <col min="4888" max="4888" width="16.69921875" style="200" customWidth="1"/>
    <col min="4889" max="4889" width="13.3984375" style="200" bestFit="1" customWidth="1"/>
    <col min="4890" max="4890" width="13.5" style="200" customWidth="1"/>
    <col min="4891" max="4892" width="12.19921875" style="200" customWidth="1"/>
    <col min="4893" max="5120" width="10.59765625" style="200"/>
    <col min="5121" max="5121" width="2" style="200" customWidth="1"/>
    <col min="5122" max="5122" width="12.59765625" style="200" customWidth="1"/>
    <col min="5123" max="5123" width="10.59765625" style="200"/>
    <col min="5124" max="5130" width="12.59765625" style="200" customWidth="1"/>
    <col min="5131" max="5135" width="12" style="200" customWidth="1"/>
    <col min="5136" max="5136" width="11.5" style="200" customWidth="1"/>
    <col min="5137" max="5137" width="12.59765625" style="200" customWidth="1"/>
    <col min="5138" max="5138" width="11" style="200" customWidth="1"/>
    <col min="5139" max="5139" width="12.69921875" style="200" customWidth="1"/>
    <col min="5140" max="5140" width="5.59765625" style="200" customWidth="1"/>
    <col min="5141" max="5141" width="3.19921875" style="200" customWidth="1"/>
    <col min="5142" max="5142" width="10.59765625" style="200"/>
    <col min="5143" max="5143" width="14.59765625" style="200" customWidth="1"/>
    <col min="5144" max="5144" width="16.69921875" style="200" customWidth="1"/>
    <col min="5145" max="5145" width="13.3984375" style="200" bestFit="1" customWidth="1"/>
    <col min="5146" max="5146" width="13.5" style="200" customWidth="1"/>
    <col min="5147" max="5148" width="12.19921875" style="200" customWidth="1"/>
    <col min="5149" max="5376" width="10.59765625" style="200"/>
    <col min="5377" max="5377" width="2" style="200" customWidth="1"/>
    <col min="5378" max="5378" width="12.59765625" style="200" customWidth="1"/>
    <col min="5379" max="5379" width="10.59765625" style="200"/>
    <col min="5380" max="5386" width="12.59765625" style="200" customWidth="1"/>
    <col min="5387" max="5391" width="12" style="200" customWidth="1"/>
    <col min="5392" max="5392" width="11.5" style="200" customWidth="1"/>
    <col min="5393" max="5393" width="12.59765625" style="200" customWidth="1"/>
    <col min="5394" max="5394" width="11" style="200" customWidth="1"/>
    <col min="5395" max="5395" width="12.69921875" style="200" customWidth="1"/>
    <col min="5396" max="5396" width="5.59765625" style="200" customWidth="1"/>
    <col min="5397" max="5397" width="3.19921875" style="200" customWidth="1"/>
    <col min="5398" max="5398" width="10.59765625" style="200"/>
    <col min="5399" max="5399" width="14.59765625" style="200" customWidth="1"/>
    <col min="5400" max="5400" width="16.69921875" style="200" customWidth="1"/>
    <col min="5401" max="5401" width="13.3984375" style="200" bestFit="1" customWidth="1"/>
    <col min="5402" max="5402" width="13.5" style="200" customWidth="1"/>
    <col min="5403" max="5404" width="12.19921875" style="200" customWidth="1"/>
    <col min="5405" max="5632" width="10.59765625" style="200"/>
    <col min="5633" max="5633" width="2" style="200" customWidth="1"/>
    <col min="5634" max="5634" width="12.59765625" style="200" customWidth="1"/>
    <col min="5635" max="5635" width="10.59765625" style="200"/>
    <col min="5636" max="5642" width="12.59765625" style="200" customWidth="1"/>
    <col min="5643" max="5647" width="12" style="200" customWidth="1"/>
    <col min="5648" max="5648" width="11.5" style="200" customWidth="1"/>
    <col min="5649" max="5649" width="12.59765625" style="200" customWidth="1"/>
    <col min="5650" max="5650" width="11" style="200" customWidth="1"/>
    <col min="5651" max="5651" width="12.69921875" style="200" customWidth="1"/>
    <col min="5652" max="5652" width="5.59765625" style="200" customWidth="1"/>
    <col min="5653" max="5653" width="3.19921875" style="200" customWidth="1"/>
    <col min="5654" max="5654" width="10.59765625" style="200"/>
    <col min="5655" max="5655" width="14.59765625" style="200" customWidth="1"/>
    <col min="5656" max="5656" width="16.69921875" style="200" customWidth="1"/>
    <col min="5657" max="5657" width="13.3984375" style="200" bestFit="1" customWidth="1"/>
    <col min="5658" max="5658" width="13.5" style="200" customWidth="1"/>
    <col min="5659" max="5660" width="12.19921875" style="200" customWidth="1"/>
    <col min="5661" max="5888" width="10.59765625" style="200"/>
    <col min="5889" max="5889" width="2" style="200" customWidth="1"/>
    <col min="5890" max="5890" width="12.59765625" style="200" customWidth="1"/>
    <col min="5891" max="5891" width="10.59765625" style="200"/>
    <col min="5892" max="5898" width="12.59765625" style="200" customWidth="1"/>
    <col min="5899" max="5903" width="12" style="200" customWidth="1"/>
    <col min="5904" max="5904" width="11.5" style="200" customWidth="1"/>
    <col min="5905" max="5905" width="12.59765625" style="200" customWidth="1"/>
    <col min="5906" max="5906" width="11" style="200" customWidth="1"/>
    <col min="5907" max="5907" width="12.69921875" style="200" customWidth="1"/>
    <col min="5908" max="5908" width="5.59765625" style="200" customWidth="1"/>
    <col min="5909" max="5909" width="3.19921875" style="200" customWidth="1"/>
    <col min="5910" max="5910" width="10.59765625" style="200"/>
    <col min="5911" max="5911" width="14.59765625" style="200" customWidth="1"/>
    <col min="5912" max="5912" width="16.69921875" style="200" customWidth="1"/>
    <col min="5913" max="5913" width="13.3984375" style="200" bestFit="1" customWidth="1"/>
    <col min="5914" max="5914" width="13.5" style="200" customWidth="1"/>
    <col min="5915" max="5916" width="12.19921875" style="200" customWidth="1"/>
    <col min="5917" max="6144" width="10.59765625" style="200"/>
    <col min="6145" max="6145" width="2" style="200" customWidth="1"/>
    <col min="6146" max="6146" width="12.59765625" style="200" customWidth="1"/>
    <col min="6147" max="6147" width="10.59765625" style="200"/>
    <col min="6148" max="6154" width="12.59765625" style="200" customWidth="1"/>
    <col min="6155" max="6159" width="12" style="200" customWidth="1"/>
    <col min="6160" max="6160" width="11.5" style="200" customWidth="1"/>
    <col min="6161" max="6161" width="12.59765625" style="200" customWidth="1"/>
    <col min="6162" max="6162" width="11" style="200" customWidth="1"/>
    <col min="6163" max="6163" width="12.69921875" style="200" customWidth="1"/>
    <col min="6164" max="6164" width="5.59765625" style="200" customWidth="1"/>
    <col min="6165" max="6165" width="3.19921875" style="200" customWidth="1"/>
    <col min="6166" max="6166" width="10.59765625" style="200"/>
    <col min="6167" max="6167" width="14.59765625" style="200" customWidth="1"/>
    <col min="6168" max="6168" width="16.69921875" style="200" customWidth="1"/>
    <col min="6169" max="6169" width="13.3984375" style="200" bestFit="1" customWidth="1"/>
    <col min="6170" max="6170" width="13.5" style="200" customWidth="1"/>
    <col min="6171" max="6172" width="12.19921875" style="200" customWidth="1"/>
    <col min="6173" max="6400" width="10.59765625" style="200"/>
    <col min="6401" max="6401" width="2" style="200" customWidth="1"/>
    <col min="6402" max="6402" width="12.59765625" style="200" customWidth="1"/>
    <col min="6403" max="6403" width="10.59765625" style="200"/>
    <col min="6404" max="6410" width="12.59765625" style="200" customWidth="1"/>
    <col min="6411" max="6415" width="12" style="200" customWidth="1"/>
    <col min="6416" max="6416" width="11.5" style="200" customWidth="1"/>
    <col min="6417" max="6417" width="12.59765625" style="200" customWidth="1"/>
    <col min="6418" max="6418" width="11" style="200" customWidth="1"/>
    <col min="6419" max="6419" width="12.69921875" style="200" customWidth="1"/>
    <col min="6420" max="6420" width="5.59765625" style="200" customWidth="1"/>
    <col min="6421" max="6421" width="3.19921875" style="200" customWidth="1"/>
    <col min="6422" max="6422" width="10.59765625" style="200"/>
    <col min="6423" max="6423" width="14.59765625" style="200" customWidth="1"/>
    <col min="6424" max="6424" width="16.69921875" style="200" customWidth="1"/>
    <col min="6425" max="6425" width="13.3984375" style="200" bestFit="1" customWidth="1"/>
    <col min="6426" max="6426" width="13.5" style="200" customWidth="1"/>
    <col min="6427" max="6428" width="12.19921875" style="200" customWidth="1"/>
    <col min="6429" max="6656" width="10.59765625" style="200"/>
    <col min="6657" max="6657" width="2" style="200" customWidth="1"/>
    <col min="6658" max="6658" width="12.59765625" style="200" customWidth="1"/>
    <col min="6659" max="6659" width="10.59765625" style="200"/>
    <col min="6660" max="6666" width="12.59765625" style="200" customWidth="1"/>
    <col min="6667" max="6671" width="12" style="200" customWidth="1"/>
    <col min="6672" max="6672" width="11.5" style="200" customWidth="1"/>
    <col min="6673" max="6673" width="12.59765625" style="200" customWidth="1"/>
    <col min="6674" max="6674" width="11" style="200" customWidth="1"/>
    <col min="6675" max="6675" width="12.69921875" style="200" customWidth="1"/>
    <col min="6676" max="6676" width="5.59765625" style="200" customWidth="1"/>
    <col min="6677" max="6677" width="3.19921875" style="200" customWidth="1"/>
    <col min="6678" max="6678" width="10.59765625" style="200"/>
    <col min="6679" max="6679" width="14.59765625" style="200" customWidth="1"/>
    <col min="6680" max="6680" width="16.69921875" style="200" customWidth="1"/>
    <col min="6681" max="6681" width="13.3984375" style="200" bestFit="1" customWidth="1"/>
    <col min="6682" max="6682" width="13.5" style="200" customWidth="1"/>
    <col min="6683" max="6684" width="12.19921875" style="200" customWidth="1"/>
    <col min="6685" max="6912" width="10.59765625" style="200"/>
    <col min="6913" max="6913" width="2" style="200" customWidth="1"/>
    <col min="6914" max="6914" width="12.59765625" style="200" customWidth="1"/>
    <col min="6915" max="6915" width="10.59765625" style="200"/>
    <col min="6916" max="6922" width="12.59765625" style="200" customWidth="1"/>
    <col min="6923" max="6927" width="12" style="200" customWidth="1"/>
    <col min="6928" max="6928" width="11.5" style="200" customWidth="1"/>
    <col min="6929" max="6929" width="12.59765625" style="200" customWidth="1"/>
    <col min="6930" max="6930" width="11" style="200" customWidth="1"/>
    <col min="6931" max="6931" width="12.69921875" style="200" customWidth="1"/>
    <col min="6932" max="6932" width="5.59765625" style="200" customWidth="1"/>
    <col min="6933" max="6933" width="3.19921875" style="200" customWidth="1"/>
    <col min="6934" max="6934" width="10.59765625" style="200"/>
    <col min="6935" max="6935" width="14.59765625" style="200" customWidth="1"/>
    <col min="6936" max="6936" width="16.69921875" style="200" customWidth="1"/>
    <col min="6937" max="6937" width="13.3984375" style="200" bestFit="1" customWidth="1"/>
    <col min="6938" max="6938" width="13.5" style="200" customWidth="1"/>
    <col min="6939" max="6940" width="12.19921875" style="200" customWidth="1"/>
    <col min="6941" max="7168" width="10.59765625" style="200"/>
    <col min="7169" max="7169" width="2" style="200" customWidth="1"/>
    <col min="7170" max="7170" width="12.59765625" style="200" customWidth="1"/>
    <col min="7171" max="7171" width="10.59765625" style="200"/>
    <col min="7172" max="7178" width="12.59765625" style="200" customWidth="1"/>
    <col min="7179" max="7183" width="12" style="200" customWidth="1"/>
    <col min="7184" max="7184" width="11.5" style="200" customWidth="1"/>
    <col min="7185" max="7185" width="12.59765625" style="200" customWidth="1"/>
    <col min="7186" max="7186" width="11" style="200" customWidth="1"/>
    <col min="7187" max="7187" width="12.69921875" style="200" customWidth="1"/>
    <col min="7188" max="7188" width="5.59765625" style="200" customWidth="1"/>
    <col min="7189" max="7189" width="3.19921875" style="200" customWidth="1"/>
    <col min="7190" max="7190" width="10.59765625" style="200"/>
    <col min="7191" max="7191" width="14.59765625" style="200" customWidth="1"/>
    <col min="7192" max="7192" width="16.69921875" style="200" customWidth="1"/>
    <col min="7193" max="7193" width="13.3984375" style="200" bestFit="1" customWidth="1"/>
    <col min="7194" max="7194" width="13.5" style="200" customWidth="1"/>
    <col min="7195" max="7196" width="12.19921875" style="200" customWidth="1"/>
    <col min="7197" max="7424" width="10.59765625" style="200"/>
    <col min="7425" max="7425" width="2" style="200" customWidth="1"/>
    <col min="7426" max="7426" width="12.59765625" style="200" customWidth="1"/>
    <col min="7427" max="7427" width="10.59765625" style="200"/>
    <col min="7428" max="7434" width="12.59765625" style="200" customWidth="1"/>
    <col min="7435" max="7439" width="12" style="200" customWidth="1"/>
    <col min="7440" max="7440" width="11.5" style="200" customWidth="1"/>
    <col min="7441" max="7441" width="12.59765625" style="200" customWidth="1"/>
    <col min="7442" max="7442" width="11" style="200" customWidth="1"/>
    <col min="7443" max="7443" width="12.69921875" style="200" customWidth="1"/>
    <col min="7444" max="7444" width="5.59765625" style="200" customWidth="1"/>
    <col min="7445" max="7445" width="3.19921875" style="200" customWidth="1"/>
    <col min="7446" max="7446" width="10.59765625" style="200"/>
    <col min="7447" max="7447" width="14.59765625" style="200" customWidth="1"/>
    <col min="7448" max="7448" width="16.69921875" style="200" customWidth="1"/>
    <col min="7449" max="7449" width="13.3984375" style="200" bestFit="1" customWidth="1"/>
    <col min="7450" max="7450" width="13.5" style="200" customWidth="1"/>
    <col min="7451" max="7452" width="12.19921875" style="200" customWidth="1"/>
    <col min="7453" max="7680" width="10.59765625" style="200"/>
    <col min="7681" max="7681" width="2" style="200" customWidth="1"/>
    <col min="7682" max="7682" width="12.59765625" style="200" customWidth="1"/>
    <col min="7683" max="7683" width="10.59765625" style="200"/>
    <col min="7684" max="7690" width="12.59765625" style="200" customWidth="1"/>
    <col min="7691" max="7695" width="12" style="200" customWidth="1"/>
    <col min="7696" max="7696" width="11.5" style="200" customWidth="1"/>
    <col min="7697" max="7697" width="12.59765625" style="200" customWidth="1"/>
    <col min="7698" max="7698" width="11" style="200" customWidth="1"/>
    <col min="7699" max="7699" width="12.69921875" style="200" customWidth="1"/>
    <col min="7700" max="7700" width="5.59765625" style="200" customWidth="1"/>
    <col min="7701" max="7701" width="3.19921875" style="200" customWidth="1"/>
    <col min="7702" max="7702" width="10.59765625" style="200"/>
    <col min="7703" max="7703" width="14.59765625" style="200" customWidth="1"/>
    <col min="7704" max="7704" width="16.69921875" style="200" customWidth="1"/>
    <col min="7705" max="7705" width="13.3984375" style="200" bestFit="1" customWidth="1"/>
    <col min="7706" max="7706" width="13.5" style="200" customWidth="1"/>
    <col min="7707" max="7708" width="12.19921875" style="200" customWidth="1"/>
    <col min="7709" max="7936" width="10.59765625" style="200"/>
    <col min="7937" max="7937" width="2" style="200" customWidth="1"/>
    <col min="7938" max="7938" width="12.59765625" style="200" customWidth="1"/>
    <col min="7939" max="7939" width="10.59765625" style="200"/>
    <col min="7940" max="7946" width="12.59765625" style="200" customWidth="1"/>
    <col min="7947" max="7951" width="12" style="200" customWidth="1"/>
    <col min="7952" max="7952" width="11.5" style="200" customWidth="1"/>
    <col min="7953" max="7953" width="12.59765625" style="200" customWidth="1"/>
    <col min="7954" max="7954" width="11" style="200" customWidth="1"/>
    <col min="7955" max="7955" width="12.69921875" style="200" customWidth="1"/>
    <col min="7956" max="7956" width="5.59765625" style="200" customWidth="1"/>
    <col min="7957" max="7957" width="3.19921875" style="200" customWidth="1"/>
    <col min="7958" max="7958" width="10.59765625" style="200"/>
    <col min="7959" max="7959" width="14.59765625" style="200" customWidth="1"/>
    <col min="7960" max="7960" width="16.69921875" style="200" customWidth="1"/>
    <col min="7961" max="7961" width="13.3984375" style="200" bestFit="1" customWidth="1"/>
    <col min="7962" max="7962" width="13.5" style="200" customWidth="1"/>
    <col min="7963" max="7964" width="12.19921875" style="200" customWidth="1"/>
    <col min="7965" max="8192" width="10.59765625" style="200"/>
    <col min="8193" max="8193" width="2" style="200" customWidth="1"/>
    <col min="8194" max="8194" width="12.59765625" style="200" customWidth="1"/>
    <col min="8195" max="8195" width="10.59765625" style="200"/>
    <col min="8196" max="8202" width="12.59765625" style="200" customWidth="1"/>
    <col min="8203" max="8207" width="12" style="200" customWidth="1"/>
    <col min="8208" max="8208" width="11.5" style="200" customWidth="1"/>
    <col min="8209" max="8209" width="12.59765625" style="200" customWidth="1"/>
    <col min="8210" max="8210" width="11" style="200" customWidth="1"/>
    <col min="8211" max="8211" width="12.69921875" style="200" customWidth="1"/>
    <col min="8212" max="8212" width="5.59765625" style="200" customWidth="1"/>
    <col min="8213" max="8213" width="3.19921875" style="200" customWidth="1"/>
    <col min="8214" max="8214" width="10.59765625" style="200"/>
    <col min="8215" max="8215" width="14.59765625" style="200" customWidth="1"/>
    <col min="8216" max="8216" width="16.69921875" style="200" customWidth="1"/>
    <col min="8217" max="8217" width="13.3984375" style="200" bestFit="1" customWidth="1"/>
    <col min="8218" max="8218" width="13.5" style="200" customWidth="1"/>
    <col min="8219" max="8220" width="12.19921875" style="200" customWidth="1"/>
    <col min="8221" max="8448" width="10.59765625" style="200"/>
    <col min="8449" max="8449" width="2" style="200" customWidth="1"/>
    <col min="8450" max="8450" width="12.59765625" style="200" customWidth="1"/>
    <col min="8451" max="8451" width="10.59765625" style="200"/>
    <col min="8452" max="8458" width="12.59765625" style="200" customWidth="1"/>
    <col min="8459" max="8463" width="12" style="200" customWidth="1"/>
    <col min="8464" max="8464" width="11.5" style="200" customWidth="1"/>
    <col min="8465" max="8465" width="12.59765625" style="200" customWidth="1"/>
    <col min="8466" max="8466" width="11" style="200" customWidth="1"/>
    <col min="8467" max="8467" width="12.69921875" style="200" customWidth="1"/>
    <col min="8468" max="8468" width="5.59765625" style="200" customWidth="1"/>
    <col min="8469" max="8469" width="3.19921875" style="200" customWidth="1"/>
    <col min="8470" max="8470" width="10.59765625" style="200"/>
    <col min="8471" max="8471" width="14.59765625" style="200" customWidth="1"/>
    <col min="8472" max="8472" width="16.69921875" style="200" customWidth="1"/>
    <col min="8473" max="8473" width="13.3984375" style="200" bestFit="1" customWidth="1"/>
    <col min="8474" max="8474" width="13.5" style="200" customWidth="1"/>
    <col min="8475" max="8476" width="12.19921875" style="200" customWidth="1"/>
    <col min="8477" max="8704" width="10.59765625" style="200"/>
    <col min="8705" max="8705" width="2" style="200" customWidth="1"/>
    <col min="8706" max="8706" width="12.59765625" style="200" customWidth="1"/>
    <col min="8707" max="8707" width="10.59765625" style="200"/>
    <col min="8708" max="8714" width="12.59765625" style="200" customWidth="1"/>
    <col min="8715" max="8719" width="12" style="200" customWidth="1"/>
    <col min="8720" max="8720" width="11.5" style="200" customWidth="1"/>
    <col min="8721" max="8721" width="12.59765625" style="200" customWidth="1"/>
    <col min="8722" max="8722" width="11" style="200" customWidth="1"/>
    <col min="8723" max="8723" width="12.69921875" style="200" customWidth="1"/>
    <col min="8724" max="8724" width="5.59765625" style="200" customWidth="1"/>
    <col min="8725" max="8725" width="3.19921875" style="200" customWidth="1"/>
    <col min="8726" max="8726" width="10.59765625" style="200"/>
    <col min="8727" max="8727" width="14.59765625" style="200" customWidth="1"/>
    <col min="8728" max="8728" width="16.69921875" style="200" customWidth="1"/>
    <col min="8729" max="8729" width="13.3984375" style="200" bestFit="1" customWidth="1"/>
    <col min="8730" max="8730" width="13.5" style="200" customWidth="1"/>
    <col min="8731" max="8732" width="12.19921875" style="200" customWidth="1"/>
    <col min="8733" max="8960" width="10.59765625" style="200"/>
    <col min="8961" max="8961" width="2" style="200" customWidth="1"/>
    <col min="8962" max="8962" width="12.59765625" style="200" customWidth="1"/>
    <col min="8963" max="8963" width="10.59765625" style="200"/>
    <col min="8964" max="8970" width="12.59765625" style="200" customWidth="1"/>
    <col min="8971" max="8975" width="12" style="200" customWidth="1"/>
    <col min="8976" max="8976" width="11.5" style="200" customWidth="1"/>
    <col min="8977" max="8977" width="12.59765625" style="200" customWidth="1"/>
    <col min="8978" max="8978" width="11" style="200" customWidth="1"/>
    <col min="8979" max="8979" width="12.69921875" style="200" customWidth="1"/>
    <col min="8980" max="8980" width="5.59765625" style="200" customWidth="1"/>
    <col min="8981" max="8981" width="3.19921875" style="200" customWidth="1"/>
    <col min="8982" max="8982" width="10.59765625" style="200"/>
    <col min="8983" max="8983" width="14.59765625" style="200" customWidth="1"/>
    <col min="8984" max="8984" width="16.69921875" style="200" customWidth="1"/>
    <col min="8985" max="8985" width="13.3984375" style="200" bestFit="1" customWidth="1"/>
    <col min="8986" max="8986" width="13.5" style="200" customWidth="1"/>
    <col min="8987" max="8988" width="12.19921875" style="200" customWidth="1"/>
    <col min="8989" max="9216" width="10.59765625" style="200"/>
    <col min="9217" max="9217" width="2" style="200" customWidth="1"/>
    <col min="9218" max="9218" width="12.59765625" style="200" customWidth="1"/>
    <col min="9219" max="9219" width="10.59765625" style="200"/>
    <col min="9220" max="9226" width="12.59765625" style="200" customWidth="1"/>
    <col min="9227" max="9231" width="12" style="200" customWidth="1"/>
    <col min="9232" max="9232" width="11.5" style="200" customWidth="1"/>
    <col min="9233" max="9233" width="12.59765625" style="200" customWidth="1"/>
    <col min="9234" max="9234" width="11" style="200" customWidth="1"/>
    <col min="9235" max="9235" width="12.69921875" style="200" customWidth="1"/>
    <col min="9236" max="9236" width="5.59765625" style="200" customWidth="1"/>
    <col min="9237" max="9237" width="3.19921875" style="200" customWidth="1"/>
    <col min="9238" max="9238" width="10.59765625" style="200"/>
    <col min="9239" max="9239" width="14.59765625" style="200" customWidth="1"/>
    <col min="9240" max="9240" width="16.69921875" style="200" customWidth="1"/>
    <col min="9241" max="9241" width="13.3984375" style="200" bestFit="1" customWidth="1"/>
    <col min="9242" max="9242" width="13.5" style="200" customWidth="1"/>
    <col min="9243" max="9244" width="12.19921875" style="200" customWidth="1"/>
    <col min="9245" max="9472" width="10.59765625" style="200"/>
    <col min="9473" max="9473" width="2" style="200" customWidth="1"/>
    <col min="9474" max="9474" width="12.59765625" style="200" customWidth="1"/>
    <col min="9475" max="9475" width="10.59765625" style="200"/>
    <col min="9476" max="9482" width="12.59765625" style="200" customWidth="1"/>
    <col min="9483" max="9487" width="12" style="200" customWidth="1"/>
    <col min="9488" max="9488" width="11.5" style="200" customWidth="1"/>
    <col min="9489" max="9489" width="12.59765625" style="200" customWidth="1"/>
    <col min="9490" max="9490" width="11" style="200" customWidth="1"/>
    <col min="9491" max="9491" width="12.69921875" style="200" customWidth="1"/>
    <col min="9492" max="9492" width="5.59765625" style="200" customWidth="1"/>
    <col min="9493" max="9493" width="3.19921875" style="200" customWidth="1"/>
    <col min="9494" max="9494" width="10.59765625" style="200"/>
    <col min="9495" max="9495" width="14.59765625" style="200" customWidth="1"/>
    <col min="9496" max="9496" width="16.69921875" style="200" customWidth="1"/>
    <col min="9497" max="9497" width="13.3984375" style="200" bestFit="1" customWidth="1"/>
    <col min="9498" max="9498" width="13.5" style="200" customWidth="1"/>
    <col min="9499" max="9500" width="12.19921875" style="200" customWidth="1"/>
    <col min="9501" max="9728" width="10.59765625" style="200"/>
    <col min="9729" max="9729" width="2" style="200" customWidth="1"/>
    <col min="9730" max="9730" width="12.59765625" style="200" customWidth="1"/>
    <col min="9731" max="9731" width="10.59765625" style="200"/>
    <col min="9732" max="9738" width="12.59765625" style="200" customWidth="1"/>
    <col min="9739" max="9743" width="12" style="200" customWidth="1"/>
    <col min="9744" max="9744" width="11.5" style="200" customWidth="1"/>
    <col min="9745" max="9745" width="12.59765625" style="200" customWidth="1"/>
    <col min="9746" max="9746" width="11" style="200" customWidth="1"/>
    <col min="9747" max="9747" width="12.69921875" style="200" customWidth="1"/>
    <col min="9748" max="9748" width="5.59765625" style="200" customWidth="1"/>
    <col min="9749" max="9749" width="3.19921875" style="200" customWidth="1"/>
    <col min="9750" max="9750" width="10.59765625" style="200"/>
    <col min="9751" max="9751" width="14.59765625" style="200" customWidth="1"/>
    <col min="9752" max="9752" width="16.69921875" style="200" customWidth="1"/>
    <col min="9753" max="9753" width="13.3984375" style="200" bestFit="1" customWidth="1"/>
    <col min="9754" max="9754" width="13.5" style="200" customWidth="1"/>
    <col min="9755" max="9756" width="12.19921875" style="200" customWidth="1"/>
    <col min="9757" max="9984" width="10.59765625" style="200"/>
    <col min="9985" max="9985" width="2" style="200" customWidth="1"/>
    <col min="9986" max="9986" width="12.59765625" style="200" customWidth="1"/>
    <col min="9987" max="9987" width="10.59765625" style="200"/>
    <col min="9988" max="9994" width="12.59765625" style="200" customWidth="1"/>
    <col min="9995" max="9999" width="12" style="200" customWidth="1"/>
    <col min="10000" max="10000" width="11.5" style="200" customWidth="1"/>
    <col min="10001" max="10001" width="12.59765625" style="200" customWidth="1"/>
    <col min="10002" max="10002" width="11" style="200" customWidth="1"/>
    <col min="10003" max="10003" width="12.69921875" style="200" customWidth="1"/>
    <col min="10004" max="10004" width="5.59765625" style="200" customWidth="1"/>
    <col min="10005" max="10005" width="3.19921875" style="200" customWidth="1"/>
    <col min="10006" max="10006" width="10.59765625" style="200"/>
    <col min="10007" max="10007" width="14.59765625" style="200" customWidth="1"/>
    <col min="10008" max="10008" width="16.69921875" style="200" customWidth="1"/>
    <col min="10009" max="10009" width="13.3984375" style="200" bestFit="1" customWidth="1"/>
    <col min="10010" max="10010" width="13.5" style="200" customWidth="1"/>
    <col min="10011" max="10012" width="12.19921875" style="200" customWidth="1"/>
    <col min="10013" max="10240" width="10.59765625" style="200"/>
    <col min="10241" max="10241" width="2" style="200" customWidth="1"/>
    <col min="10242" max="10242" width="12.59765625" style="200" customWidth="1"/>
    <col min="10243" max="10243" width="10.59765625" style="200"/>
    <col min="10244" max="10250" width="12.59765625" style="200" customWidth="1"/>
    <col min="10251" max="10255" width="12" style="200" customWidth="1"/>
    <col min="10256" max="10256" width="11.5" style="200" customWidth="1"/>
    <col min="10257" max="10257" width="12.59765625" style="200" customWidth="1"/>
    <col min="10258" max="10258" width="11" style="200" customWidth="1"/>
    <col min="10259" max="10259" width="12.69921875" style="200" customWidth="1"/>
    <col min="10260" max="10260" width="5.59765625" style="200" customWidth="1"/>
    <col min="10261" max="10261" width="3.19921875" style="200" customWidth="1"/>
    <col min="10262" max="10262" width="10.59765625" style="200"/>
    <col min="10263" max="10263" width="14.59765625" style="200" customWidth="1"/>
    <col min="10264" max="10264" width="16.69921875" style="200" customWidth="1"/>
    <col min="10265" max="10265" width="13.3984375" style="200" bestFit="1" customWidth="1"/>
    <col min="10266" max="10266" width="13.5" style="200" customWidth="1"/>
    <col min="10267" max="10268" width="12.19921875" style="200" customWidth="1"/>
    <col min="10269" max="10496" width="10.59765625" style="200"/>
    <col min="10497" max="10497" width="2" style="200" customWidth="1"/>
    <col min="10498" max="10498" width="12.59765625" style="200" customWidth="1"/>
    <col min="10499" max="10499" width="10.59765625" style="200"/>
    <col min="10500" max="10506" width="12.59765625" style="200" customWidth="1"/>
    <col min="10507" max="10511" width="12" style="200" customWidth="1"/>
    <col min="10512" max="10512" width="11.5" style="200" customWidth="1"/>
    <col min="10513" max="10513" width="12.59765625" style="200" customWidth="1"/>
    <col min="10514" max="10514" width="11" style="200" customWidth="1"/>
    <col min="10515" max="10515" width="12.69921875" style="200" customWidth="1"/>
    <col min="10516" max="10516" width="5.59765625" style="200" customWidth="1"/>
    <col min="10517" max="10517" width="3.19921875" style="200" customWidth="1"/>
    <col min="10518" max="10518" width="10.59765625" style="200"/>
    <col min="10519" max="10519" width="14.59765625" style="200" customWidth="1"/>
    <col min="10520" max="10520" width="16.69921875" style="200" customWidth="1"/>
    <col min="10521" max="10521" width="13.3984375" style="200" bestFit="1" customWidth="1"/>
    <col min="10522" max="10522" width="13.5" style="200" customWidth="1"/>
    <col min="10523" max="10524" width="12.19921875" style="200" customWidth="1"/>
    <col min="10525" max="10752" width="10.59765625" style="200"/>
    <col min="10753" max="10753" width="2" style="200" customWidth="1"/>
    <col min="10754" max="10754" width="12.59765625" style="200" customWidth="1"/>
    <col min="10755" max="10755" width="10.59765625" style="200"/>
    <col min="10756" max="10762" width="12.59765625" style="200" customWidth="1"/>
    <col min="10763" max="10767" width="12" style="200" customWidth="1"/>
    <col min="10768" max="10768" width="11.5" style="200" customWidth="1"/>
    <col min="10769" max="10769" width="12.59765625" style="200" customWidth="1"/>
    <col min="10770" max="10770" width="11" style="200" customWidth="1"/>
    <col min="10771" max="10771" width="12.69921875" style="200" customWidth="1"/>
    <col min="10772" max="10772" width="5.59765625" style="200" customWidth="1"/>
    <col min="10773" max="10773" width="3.19921875" style="200" customWidth="1"/>
    <col min="10774" max="10774" width="10.59765625" style="200"/>
    <col min="10775" max="10775" width="14.59765625" style="200" customWidth="1"/>
    <col min="10776" max="10776" width="16.69921875" style="200" customWidth="1"/>
    <col min="10777" max="10777" width="13.3984375" style="200" bestFit="1" customWidth="1"/>
    <col min="10778" max="10778" width="13.5" style="200" customWidth="1"/>
    <col min="10779" max="10780" width="12.19921875" style="200" customWidth="1"/>
    <col min="10781" max="11008" width="10.59765625" style="200"/>
    <col min="11009" max="11009" width="2" style="200" customWidth="1"/>
    <col min="11010" max="11010" width="12.59765625" style="200" customWidth="1"/>
    <col min="11011" max="11011" width="10.59765625" style="200"/>
    <col min="11012" max="11018" width="12.59765625" style="200" customWidth="1"/>
    <col min="11019" max="11023" width="12" style="200" customWidth="1"/>
    <col min="11024" max="11024" width="11.5" style="200" customWidth="1"/>
    <col min="11025" max="11025" width="12.59765625" style="200" customWidth="1"/>
    <col min="11026" max="11026" width="11" style="200" customWidth="1"/>
    <col min="11027" max="11027" width="12.69921875" style="200" customWidth="1"/>
    <col min="11028" max="11028" width="5.59765625" style="200" customWidth="1"/>
    <col min="11029" max="11029" width="3.19921875" style="200" customWidth="1"/>
    <col min="11030" max="11030" width="10.59765625" style="200"/>
    <col min="11031" max="11031" width="14.59765625" style="200" customWidth="1"/>
    <col min="11032" max="11032" width="16.69921875" style="200" customWidth="1"/>
    <col min="11033" max="11033" width="13.3984375" style="200" bestFit="1" customWidth="1"/>
    <col min="11034" max="11034" width="13.5" style="200" customWidth="1"/>
    <col min="11035" max="11036" width="12.19921875" style="200" customWidth="1"/>
    <col min="11037" max="11264" width="10.59765625" style="200"/>
    <col min="11265" max="11265" width="2" style="200" customWidth="1"/>
    <col min="11266" max="11266" width="12.59765625" style="200" customWidth="1"/>
    <col min="11267" max="11267" width="10.59765625" style="200"/>
    <col min="11268" max="11274" width="12.59765625" style="200" customWidth="1"/>
    <col min="11275" max="11279" width="12" style="200" customWidth="1"/>
    <col min="11280" max="11280" width="11.5" style="200" customWidth="1"/>
    <col min="11281" max="11281" width="12.59765625" style="200" customWidth="1"/>
    <col min="11282" max="11282" width="11" style="200" customWidth="1"/>
    <col min="11283" max="11283" width="12.69921875" style="200" customWidth="1"/>
    <col min="11284" max="11284" width="5.59765625" style="200" customWidth="1"/>
    <col min="11285" max="11285" width="3.19921875" style="200" customWidth="1"/>
    <col min="11286" max="11286" width="10.59765625" style="200"/>
    <col min="11287" max="11287" width="14.59765625" style="200" customWidth="1"/>
    <col min="11288" max="11288" width="16.69921875" style="200" customWidth="1"/>
    <col min="11289" max="11289" width="13.3984375" style="200" bestFit="1" customWidth="1"/>
    <col min="11290" max="11290" width="13.5" style="200" customWidth="1"/>
    <col min="11291" max="11292" width="12.19921875" style="200" customWidth="1"/>
    <col min="11293" max="11520" width="10.59765625" style="200"/>
    <col min="11521" max="11521" width="2" style="200" customWidth="1"/>
    <col min="11522" max="11522" width="12.59765625" style="200" customWidth="1"/>
    <col min="11523" max="11523" width="10.59765625" style="200"/>
    <col min="11524" max="11530" width="12.59765625" style="200" customWidth="1"/>
    <col min="11531" max="11535" width="12" style="200" customWidth="1"/>
    <col min="11536" max="11536" width="11.5" style="200" customWidth="1"/>
    <col min="11537" max="11537" width="12.59765625" style="200" customWidth="1"/>
    <col min="11538" max="11538" width="11" style="200" customWidth="1"/>
    <col min="11539" max="11539" width="12.69921875" style="200" customWidth="1"/>
    <col min="11540" max="11540" width="5.59765625" style="200" customWidth="1"/>
    <col min="11541" max="11541" width="3.19921875" style="200" customWidth="1"/>
    <col min="11542" max="11542" width="10.59765625" style="200"/>
    <col min="11543" max="11543" width="14.59765625" style="200" customWidth="1"/>
    <col min="11544" max="11544" width="16.69921875" style="200" customWidth="1"/>
    <col min="11545" max="11545" width="13.3984375" style="200" bestFit="1" customWidth="1"/>
    <col min="11546" max="11546" width="13.5" style="200" customWidth="1"/>
    <col min="11547" max="11548" width="12.19921875" style="200" customWidth="1"/>
    <col min="11549" max="11776" width="10.59765625" style="200"/>
    <col min="11777" max="11777" width="2" style="200" customWidth="1"/>
    <col min="11778" max="11778" width="12.59765625" style="200" customWidth="1"/>
    <col min="11779" max="11779" width="10.59765625" style="200"/>
    <col min="11780" max="11786" width="12.59765625" style="200" customWidth="1"/>
    <col min="11787" max="11791" width="12" style="200" customWidth="1"/>
    <col min="11792" max="11792" width="11.5" style="200" customWidth="1"/>
    <col min="11793" max="11793" width="12.59765625" style="200" customWidth="1"/>
    <col min="11794" max="11794" width="11" style="200" customWidth="1"/>
    <col min="11795" max="11795" width="12.69921875" style="200" customWidth="1"/>
    <col min="11796" max="11796" width="5.59765625" style="200" customWidth="1"/>
    <col min="11797" max="11797" width="3.19921875" style="200" customWidth="1"/>
    <col min="11798" max="11798" width="10.59765625" style="200"/>
    <col min="11799" max="11799" width="14.59765625" style="200" customWidth="1"/>
    <col min="11800" max="11800" width="16.69921875" style="200" customWidth="1"/>
    <col min="11801" max="11801" width="13.3984375" style="200" bestFit="1" customWidth="1"/>
    <col min="11802" max="11802" width="13.5" style="200" customWidth="1"/>
    <col min="11803" max="11804" width="12.19921875" style="200" customWidth="1"/>
    <col min="11805" max="12032" width="10.59765625" style="200"/>
    <col min="12033" max="12033" width="2" style="200" customWidth="1"/>
    <col min="12034" max="12034" width="12.59765625" style="200" customWidth="1"/>
    <col min="12035" max="12035" width="10.59765625" style="200"/>
    <col min="12036" max="12042" width="12.59765625" style="200" customWidth="1"/>
    <col min="12043" max="12047" width="12" style="200" customWidth="1"/>
    <col min="12048" max="12048" width="11.5" style="200" customWidth="1"/>
    <col min="12049" max="12049" width="12.59765625" style="200" customWidth="1"/>
    <col min="12050" max="12050" width="11" style="200" customWidth="1"/>
    <col min="12051" max="12051" width="12.69921875" style="200" customWidth="1"/>
    <col min="12052" max="12052" width="5.59765625" style="200" customWidth="1"/>
    <col min="12053" max="12053" width="3.19921875" style="200" customWidth="1"/>
    <col min="12054" max="12054" width="10.59765625" style="200"/>
    <col min="12055" max="12055" width="14.59765625" style="200" customWidth="1"/>
    <col min="12056" max="12056" width="16.69921875" style="200" customWidth="1"/>
    <col min="12057" max="12057" width="13.3984375" style="200" bestFit="1" customWidth="1"/>
    <col min="12058" max="12058" width="13.5" style="200" customWidth="1"/>
    <col min="12059" max="12060" width="12.19921875" style="200" customWidth="1"/>
    <col min="12061" max="12288" width="10.59765625" style="200"/>
    <col min="12289" max="12289" width="2" style="200" customWidth="1"/>
    <col min="12290" max="12290" width="12.59765625" style="200" customWidth="1"/>
    <col min="12291" max="12291" width="10.59765625" style="200"/>
    <col min="12292" max="12298" width="12.59765625" style="200" customWidth="1"/>
    <col min="12299" max="12303" width="12" style="200" customWidth="1"/>
    <col min="12304" max="12304" width="11.5" style="200" customWidth="1"/>
    <col min="12305" max="12305" width="12.59765625" style="200" customWidth="1"/>
    <col min="12306" max="12306" width="11" style="200" customWidth="1"/>
    <col min="12307" max="12307" width="12.69921875" style="200" customWidth="1"/>
    <col min="12308" max="12308" width="5.59765625" style="200" customWidth="1"/>
    <col min="12309" max="12309" width="3.19921875" style="200" customWidth="1"/>
    <col min="12310" max="12310" width="10.59765625" style="200"/>
    <col min="12311" max="12311" width="14.59765625" style="200" customWidth="1"/>
    <col min="12312" max="12312" width="16.69921875" style="200" customWidth="1"/>
    <col min="12313" max="12313" width="13.3984375" style="200" bestFit="1" customWidth="1"/>
    <col min="12314" max="12314" width="13.5" style="200" customWidth="1"/>
    <col min="12315" max="12316" width="12.19921875" style="200" customWidth="1"/>
    <col min="12317" max="12544" width="10.59765625" style="200"/>
    <col min="12545" max="12545" width="2" style="200" customWidth="1"/>
    <col min="12546" max="12546" width="12.59765625" style="200" customWidth="1"/>
    <col min="12547" max="12547" width="10.59765625" style="200"/>
    <col min="12548" max="12554" width="12.59765625" style="200" customWidth="1"/>
    <col min="12555" max="12559" width="12" style="200" customWidth="1"/>
    <col min="12560" max="12560" width="11.5" style="200" customWidth="1"/>
    <col min="12561" max="12561" width="12.59765625" style="200" customWidth="1"/>
    <col min="12562" max="12562" width="11" style="200" customWidth="1"/>
    <col min="12563" max="12563" width="12.69921875" style="200" customWidth="1"/>
    <col min="12564" max="12564" width="5.59765625" style="200" customWidth="1"/>
    <col min="12565" max="12565" width="3.19921875" style="200" customWidth="1"/>
    <col min="12566" max="12566" width="10.59765625" style="200"/>
    <col min="12567" max="12567" width="14.59765625" style="200" customWidth="1"/>
    <col min="12568" max="12568" width="16.69921875" style="200" customWidth="1"/>
    <col min="12569" max="12569" width="13.3984375" style="200" bestFit="1" customWidth="1"/>
    <col min="12570" max="12570" width="13.5" style="200" customWidth="1"/>
    <col min="12571" max="12572" width="12.19921875" style="200" customWidth="1"/>
    <col min="12573" max="12800" width="10.59765625" style="200"/>
    <col min="12801" max="12801" width="2" style="200" customWidth="1"/>
    <col min="12802" max="12802" width="12.59765625" style="200" customWidth="1"/>
    <col min="12803" max="12803" width="10.59765625" style="200"/>
    <col min="12804" max="12810" width="12.59765625" style="200" customWidth="1"/>
    <col min="12811" max="12815" width="12" style="200" customWidth="1"/>
    <col min="12816" max="12816" width="11.5" style="200" customWidth="1"/>
    <col min="12817" max="12817" width="12.59765625" style="200" customWidth="1"/>
    <col min="12818" max="12818" width="11" style="200" customWidth="1"/>
    <col min="12819" max="12819" width="12.69921875" style="200" customWidth="1"/>
    <col min="12820" max="12820" width="5.59765625" style="200" customWidth="1"/>
    <col min="12821" max="12821" width="3.19921875" style="200" customWidth="1"/>
    <col min="12822" max="12822" width="10.59765625" style="200"/>
    <col min="12823" max="12823" width="14.59765625" style="200" customWidth="1"/>
    <col min="12824" max="12824" width="16.69921875" style="200" customWidth="1"/>
    <col min="12825" max="12825" width="13.3984375" style="200" bestFit="1" customWidth="1"/>
    <col min="12826" max="12826" width="13.5" style="200" customWidth="1"/>
    <col min="12827" max="12828" width="12.19921875" style="200" customWidth="1"/>
    <col min="12829" max="13056" width="10.59765625" style="200"/>
    <col min="13057" max="13057" width="2" style="200" customWidth="1"/>
    <col min="13058" max="13058" width="12.59765625" style="200" customWidth="1"/>
    <col min="13059" max="13059" width="10.59765625" style="200"/>
    <col min="13060" max="13066" width="12.59765625" style="200" customWidth="1"/>
    <col min="13067" max="13071" width="12" style="200" customWidth="1"/>
    <col min="13072" max="13072" width="11.5" style="200" customWidth="1"/>
    <col min="13073" max="13073" width="12.59765625" style="200" customWidth="1"/>
    <col min="13074" max="13074" width="11" style="200" customWidth="1"/>
    <col min="13075" max="13075" width="12.69921875" style="200" customWidth="1"/>
    <col min="13076" max="13076" width="5.59765625" style="200" customWidth="1"/>
    <col min="13077" max="13077" width="3.19921875" style="200" customWidth="1"/>
    <col min="13078" max="13078" width="10.59765625" style="200"/>
    <col min="13079" max="13079" width="14.59765625" style="200" customWidth="1"/>
    <col min="13080" max="13080" width="16.69921875" style="200" customWidth="1"/>
    <col min="13081" max="13081" width="13.3984375" style="200" bestFit="1" customWidth="1"/>
    <col min="13082" max="13082" width="13.5" style="200" customWidth="1"/>
    <col min="13083" max="13084" width="12.19921875" style="200" customWidth="1"/>
    <col min="13085" max="13312" width="10.59765625" style="200"/>
    <col min="13313" max="13313" width="2" style="200" customWidth="1"/>
    <col min="13314" max="13314" width="12.59765625" style="200" customWidth="1"/>
    <col min="13315" max="13315" width="10.59765625" style="200"/>
    <col min="13316" max="13322" width="12.59765625" style="200" customWidth="1"/>
    <col min="13323" max="13327" width="12" style="200" customWidth="1"/>
    <col min="13328" max="13328" width="11.5" style="200" customWidth="1"/>
    <col min="13329" max="13329" width="12.59765625" style="200" customWidth="1"/>
    <col min="13330" max="13330" width="11" style="200" customWidth="1"/>
    <col min="13331" max="13331" width="12.69921875" style="200" customWidth="1"/>
    <col min="13332" max="13332" width="5.59765625" style="200" customWidth="1"/>
    <col min="13333" max="13333" width="3.19921875" style="200" customWidth="1"/>
    <col min="13334" max="13334" width="10.59765625" style="200"/>
    <col min="13335" max="13335" width="14.59765625" style="200" customWidth="1"/>
    <col min="13336" max="13336" width="16.69921875" style="200" customWidth="1"/>
    <col min="13337" max="13337" width="13.3984375" style="200" bestFit="1" customWidth="1"/>
    <col min="13338" max="13338" width="13.5" style="200" customWidth="1"/>
    <col min="13339" max="13340" width="12.19921875" style="200" customWidth="1"/>
    <col min="13341" max="13568" width="10.59765625" style="200"/>
    <col min="13569" max="13569" width="2" style="200" customWidth="1"/>
    <col min="13570" max="13570" width="12.59765625" style="200" customWidth="1"/>
    <col min="13571" max="13571" width="10.59765625" style="200"/>
    <col min="13572" max="13578" width="12.59765625" style="200" customWidth="1"/>
    <col min="13579" max="13583" width="12" style="200" customWidth="1"/>
    <col min="13584" max="13584" width="11.5" style="200" customWidth="1"/>
    <col min="13585" max="13585" width="12.59765625" style="200" customWidth="1"/>
    <col min="13586" max="13586" width="11" style="200" customWidth="1"/>
    <col min="13587" max="13587" width="12.69921875" style="200" customWidth="1"/>
    <col min="13588" max="13588" width="5.59765625" style="200" customWidth="1"/>
    <col min="13589" max="13589" width="3.19921875" style="200" customWidth="1"/>
    <col min="13590" max="13590" width="10.59765625" style="200"/>
    <col min="13591" max="13591" width="14.59765625" style="200" customWidth="1"/>
    <col min="13592" max="13592" width="16.69921875" style="200" customWidth="1"/>
    <col min="13593" max="13593" width="13.3984375" style="200" bestFit="1" customWidth="1"/>
    <col min="13594" max="13594" width="13.5" style="200" customWidth="1"/>
    <col min="13595" max="13596" width="12.19921875" style="200" customWidth="1"/>
    <col min="13597" max="13824" width="10.59765625" style="200"/>
    <col min="13825" max="13825" width="2" style="200" customWidth="1"/>
    <col min="13826" max="13826" width="12.59765625" style="200" customWidth="1"/>
    <col min="13827" max="13827" width="10.59765625" style="200"/>
    <col min="13828" max="13834" width="12.59765625" style="200" customWidth="1"/>
    <col min="13835" max="13839" width="12" style="200" customWidth="1"/>
    <col min="13840" max="13840" width="11.5" style="200" customWidth="1"/>
    <col min="13841" max="13841" width="12.59765625" style="200" customWidth="1"/>
    <col min="13842" max="13842" width="11" style="200" customWidth="1"/>
    <col min="13843" max="13843" width="12.69921875" style="200" customWidth="1"/>
    <col min="13844" max="13844" width="5.59765625" style="200" customWidth="1"/>
    <col min="13845" max="13845" width="3.19921875" style="200" customWidth="1"/>
    <col min="13846" max="13846" width="10.59765625" style="200"/>
    <col min="13847" max="13847" width="14.59765625" style="200" customWidth="1"/>
    <col min="13848" max="13848" width="16.69921875" style="200" customWidth="1"/>
    <col min="13849" max="13849" width="13.3984375" style="200" bestFit="1" customWidth="1"/>
    <col min="13850" max="13850" width="13.5" style="200" customWidth="1"/>
    <col min="13851" max="13852" width="12.19921875" style="200" customWidth="1"/>
    <col min="13853" max="14080" width="10.59765625" style="200"/>
    <col min="14081" max="14081" width="2" style="200" customWidth="1"/>
    <col min="14082" max="14082" width="12.59765625" style="200" customWidth="1"/>
    <col min="14083" max="14083" width="10.59765625" style="200"/>
    <col min="14084" max="14090" width="12.59765625" style="200" customWidth="1"/>
    <col min="14091" max="14095" width="12" style="200" customWidth="1"/>
    <col min="14096" max="14096" width="11.5" style="200" customWidth="1"/>
    <col min="14097" max="14097" width="12.59765625" style="200" customWidth="1"/>
    <col min="14098" max="14098" width="11" style="200" customWidth="1"/>
    <col min="14099" max="14099" width="12.69921875" style="200" customWidth="1"/>
    <col min="14100" max="14100" width="5.59765625" style="200" customWidth="1"/>
    <col min="14101" max="14101" width="3.19921875" style="200" customWidth="1"/>
    <col min="14102" max="14102" width="10.59765625" style="200"/>
    <col min="14103" max="14103" width="14.59765625" style="200" customWidth="1"/>
    <col min="14104" max="14104" width="16.69921875" style="200" customWidth="1"/>
    <col min="14105" max="14105" width="13.3984375" style="200" bestFit="1" customWidth="1"/>
    <col min="14106" max="14106" width="13.5" style="200" customWidth="1"/>
    <col min="14107" max="14108" width="12.19921875" style="200" customWidth="1"/>
    <col min="14109" max="14336" width="10.59765625" style="200"/>
    <col min="14337" max="14337" width="2" style="200" customWidth="1"/>
    <col min="14338" max="14338" width="12.59765625" style="200" customWidth="1"/>
    <col min="14339" max="14339" width="10.59765625" style="200"/>
    <col min="14340" max="14346" width="12.59765625" style="200" customWidth="1"/>
    <col min="14347" max="14351" width="12" style="200" customWidth="1"/>
    <col min="14352" max="14352" width="11.5" style="200" customWidth="1"/>
    <col min="14353" max="14353" width="12.59765625" style="200" customWidth="1"/>
    <col min="14354" max="14354" width="11" style="200" customWidth="1"/>
    <col min="14355" max="14355" width="12.69921875" style="200" customWidth="1"/>
    <col min="14356" max="14356" width="5.59765625" style="200" customWidth="1"/>
    <col min="14357" max="14357" width="3.19921875" style="200" customWidth="1"/>
    <col min="14358" max="14358" width="10.59765625" style="200"/>
    <col min="14359" max="14359" width="14.59765625" style="200" customWidth="1"/>
    <col min="14360" max="14360" width="16.69921875" style="200" customWidth="1"/>
    <col min="14361" max="14361" width="13.3984375" style="200" bestFit="1" customWidth="1"/>
    <col min="14362" max="14362" width="13.5" style="200" customWidth="1"/>
    <col min="14363" max="14364" width="12.19921875" style="200" customWidth="1"/>
    <col min="14365" max="14592" width="10.59765625" style="200"/>
    <col min="14593" max="14593" width="2" style="200" customWidth="1"/>
    <col min="14594" max="14594" width="12.59765625" style="200" customWidth="1"/>
    <col min="14595" max="14595" width="10.59765625" style="200"/>
    <col min="14596" max="14602" width="12.59765625" style="200" customWidth="1"/>
    <col min="14603" max="14607" width="12" style="200" customWidth="1"/>
    <col min="14608" max="14608" width="11.5" style="200" customWidth="1"/>
    <col min="14609" max="14609" width="12.59765625" style="200" customWidth="1"/>
    <col min="14610" max="14610" width="11" style="200" customWidth="1"/>
    <col min="14611" max="14611" width="12.69921875" style="200" customWidth="1"/>
    <col min="14612" max="14612" width="5.59765625" style="200" customWidth="1"/>
    <col min="14613" max="14613" width="3.19921875" style="200" customWidth="1"/>
    <col min="14614" max="14614" width="10.59765625" style="200"/>
    <col min="14615" max="14615" width="14.59765625" style="200" customWidth="1"/>
    <col min="14616" max="14616" width="16.69921875" style="200" customWidth="1"/>
    <col min="14617" max="14617" width="13.3984375" style="200" bestFit="1" customWidth="1"/>
    <col min="14618" max="14618" width="13.5" style="200" customWidth="1"/>
    <col min="14619" max="14620" width="12.19921875" style="200" customWidth="1"/>
    <col min="14621" max="14848" width="10.59765625" style="200"/>
    <col min="14849" max="14849" width="2" style="200" customWidth="1"/>
    <col min="14850" max="14850" width="12.59765625" style="200" customWidth="1"/>
    <col min="14851" max="14851" width="10.59765625" style="200"/>
    <col min="14852" max="14858" width="12.59765625" style="200" customWidth="1"/>
    <col min="14859" max="14863" width="12" style="200" customWidth="1"/>
    <col min="14864" max="14864" width="11.5" style="200" customWidth="1"/>
    <col min="14865" max="14865" width="12.59765625" style="200" customWidth="1"/>
    <col min="14866" max="14866" width="11" style="200" customWidth="1"/>
    <col min="14867" max="14867" width="12.69921875" style="200" customWidth="1"/>
    <col min="14868" max="14868" width="5.59765625" style="200" customWidth="1"/>
    <col min="14869" max="14869" width="3.19921875" style="200" customWidth="1"/>
    <col min="14870" max="14870" width="10.59765625" style="200"/>
    <col min="14871" max="14871" width="14.59765625" style="200" customWidth="1"/>
    <col min="14872" max="14872" width="16.69921875" style="200" customWidth="1"/>
    <col min="14873" max="14873" width="13.3984375" style="200" bestFit="1" customWidth="1"/>
    <col min="14874" max="14874" width="13.5" style="200" customWidth="1"/>
    <col min="14875" max="14876" width="12.19921875" style="200" customWidth="1"/>
    <col min="14877" max="15104" width="10.59765625" style="200"/>
    <col min="15105" max="15105" width="2" style="200" customWidth="1"/>
    <col min="15106" max="15106" width="12.59765625" style="200" customWidth="1"/>
    <col min="15107" max="15107" width="10.59765625" style="200"/>
    <col min="15108" max="15114" width="12.59765625" style="200" customWidth="1"/>
    <col min="15115" max="15119" width="12" style="200" customWidth="1"/>
    <col min="15120" max="15120" width="11.5" style="200" customWidth="1"/>
    <col min="15121" max="15121" width="12.59765625" style="200" customWidth="1"/>
    <col min="15122" max="15122" width="11" style="200" customWidth="1"/>
    <col min="15123" max="15123" width="12.69921875" style="200" customWidth="1"/>
    <col min="15124" max="15124" width="5.59765625" style="200" customWidth="1"/>
    <col min="15125" max="15125" width="3.19921875" style="200" customWidth="1"/>
    <col min="15126" max="15126" width="10.59765625" style="200"/>
    <col min="15127" max="15127" width="14.59765625" style="200" customWidth="1"/>
    <col min="15128" max="15128" width="16.69921875" style="200" customWidth="1"/>
    <col min="15129" max="15129" width="13.3984375" style="200" bestFit="1" customWidth="1"/>
    <col min="15130" max="15130" width="13.5" style="200" customWidth="1"/>
    <col min="15131" max="15132" width="12.19921875" style="200" customWidth="1"/>
    <col min="15133" max="15360" width="10.59765625" style="200"/>
    <col min="15361" max="15361" width="2" style="200" customWidth="1"/>
    <col min="15362" max="15362" width="12.59765625" style="200" customWidth="1"/>
    <col min="15363" max="15363" width="10.59765625" style="200"/>
    <col min="15364" max="15370" width="12.59765625" style="200" customWidth="1"/>
    <col min="15371" max="15375" width="12" style="200" customWidth="1"/>
    <col min="15376" max="15376" width="11.5" style="200" customWidth="1"/>
    <col min="15377" max="15377" width="12.59765625" style="200" customWidth="1"/>
    <col min="15378" max="15378" width="11" style="200" customWidth="1"/>
    <col min="15379" max="15379" width="12.69921875" style="200" customWidth="1"/>
    <col min="15380" max="15380" width="5.59765625" style="200" customWidth="1"/>
    <col min="15381" max="15381" width="3.19921875" style="200" customWidth="1"/>
    <col min="15382" max="15382" width="10.59765625" style="200"/>
    <col min="15383" max="15383" width="14.59765625" style="200" customWidth="1"/>
    <col min="15384" max="15384" width="16.69921875" style="200" customWidth="1"/>
    <col min="15385" max="15385" width="13.3984375" style="200" bestFit="1" customWidth="1"/>
    <col min="15386" max="15386" width="13.5" style="200" customWidth="1"/>
    <col min="15387" max="15388" width="12.19921875" style="200" customWidth="1"/>
    <col min="15389" max="15616" width="10.59765625" style="200"/>
    <col min="15617" max="15617" width="2" style="200" customWidth="1"/>
    <col min="15618" max="15618" width="12.59765625" style="200" customWidth="1"/>
    <col min="15619" max="15619" width="10.59765625" style="200"/>
    <col min="15620" max="15626" width="12.59765625" style="200" customWidth="1"/>
    <col min="15627" max="15631" width="12" style="200" customWidth="1"/>
    <col min="15632" max="15632" width="11.5" style="200" customWidth="1"/>
    <col min="15633" max="15633" width="12.59765625" style="200" customWidth="1"/>
    <col min="15634" max="15634" width="11" style="200" customWidth="1"/>
    <col min="15635" max="15635" width="12.69921875" style="200" customWidth="1"/>
    <col min="15636" max="15636" width="5.59765625" style="200" customWidth="1"/>
    <col min="15637" max="15637" width="3.19921875" style="200" customWidth="1"/>
    <col min="15638" max="15638" width="10.59765625" style="200"/>
    <col min="15639" max="15639" width="14.59765625" style="200" customWidth="1"/>
    <col min="15640" max="15640" width="16.69921875" style="200" customWidth="1"/>
    <col min="15641" max="15641" width="13.3984375" style="200" bestFit="1" customWidth="1"/>
    <col min="15642" max="15642" width="13.5" style="200" customWidth="1"/>
    <col min="15643" max="15644" width="12.19921875" style="200" customWidth="1"/>
    <col min="15645" max="15872" width="10.59765625" style="200"/>
    <col min="15873" max="15873" width="2" style="200" customWidth="1"/>
    <col min="15874" max="15874" width="12.59765625" style="200" customWidth="1"/>
    <col min="15875" max="15875" width="10.59765625" style="200"/>
    <col min="15876" max="15882" width="12.59765625" style="200" customWidth="1"/>
    <col min="15883" max="15887" width="12" style="200" customWidth="1"/>
    <col min="15888" max="15888" width="11.5" style="200" customWidth="1"/>
    <col min="15889" max="15889" width="12.59765625" style="200" customWidth="1"/>
    <col min="15890" max="15890" width="11" style="200" customWidth="1"/>
    <col min="15891" max="15891" width="12.69921875" style="200" customWidth="1"/>
    <col min="15892" max="15892" width="5.59765625" style="200" customWidth="1"/>
    <col min="15893" max="15893" width="3.19921875" style="200" customWidth="1"/>
    <col min="15894" max="15894" width="10.59765625" style="200"/>
    <col min="15895" max="15895" width="14.59765625" style="200" customWidth="1"/>
    <col min="15896" max="15896" width="16.69921875" style="200" customWidth="1"/>
    <col min="15897" max="15897" width="13.3984375" style="200" bestFit="1" customWidth="1"/>
    <col min="15898" max="15898" width="13.5" style="200" customWidth="1"/>
    <col min="15899" max="15900" width="12.19921875" style="200" customWidth="1"/>
    <col min="15901" max="16128" width="10.59765625" style="200"/>
    <col min="16129" max="16129" width="2" style="200" customWidth="1"/>
    <col min="16130" max="16130" width="12.59765625" style="200" customWidth="1"/>
    <col min="16131" max="16131" width="10.59765625" style="200"/>
    <col min="16132" max="16138" width="12.59765625" style="200" customWidth="1"/>
    <col min="16139" max="16143" width="12" style="200" customWidth="1"/>
    <col min="16144" max="16144" width="11.5" style="200" customWidth="1"/>
    <col min="16145" max="16145" width="12.59765625" style="200" customWidth="1"/>
    <col min="16146" max="16146" width="11" style="200" customWidth="1"/>
    <col min="16147" max="16147" width="12.69921875" style="200" customWidth="1"/>
    <col min="16148" max="16148" width="5.59765625" style="200" customWidth="1"/>
    <col min="16149" max="16149" width="3.19921875" style="200" customWidth="1"/>
    <col min="16150" max="16150" width="10.59765625" style="200"/>
    <col min="16151" max="16151" width="14.59765625" style="200" customWidth="1"/>
    <col min="16152" max="16152" width="16.69921875" style="200" customWidth="1"/>
    <col min="16153" max="16153" width="13.3984375" style="200" bestFit="1" customWidth="1"/>
    <col min="16154" max="16154" width="13.5" style="200" customWidth="1"/>
    <col min="16155" max="16156" width="12.19921875" style="200" customWidth="1"/>
    <col min="16157" max="16384" width="10.59765625" style="200"/>
  </cols>
  <sheetData>
    <row r="1" spans="2:30" ht="24" customHeight="1" thickBot="1">
      <c r="B1" s="311" t="s">
        <v>154</v>
      </c>
      <c r="C1" s="198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323" t="s">
        <v>151</v>
      </c>
      <c r="Q1" s="323"/>
      <c r="R1" s="323"/>
      <c r="S1" s="323"/>
      <c r="T1" s="323"/>
      <c r="U1" s="253"/>
      <c r="V1" s="253"/>
      <c r="W1" s="253"/>
      <c r="X1" s="253"/>
    </row>
    <row r="2" spans="2:30" ht="30" customHeight="1">
      <c r="B2" s="88"/>
      <c r="C2" s="89"/>
      <c r="D2" s="90" t="s">
        <v>88</v>
      </c>
      <c r="E2" s="91"/>
      <c r="F2" s="91"/>
      <c r="G2" s="91"/>
      <c r="H2" s="340" t="s">
        <v>89</v>
      </c>
      <c r="I2" s="358"/>
      <c r="J2" s="335" t="s">
        <v>90</v>
      </c>
      <c r="K2" s="344" t="s">
        <v>155</v>
      </c>
      <c r="L2" s="346" t="s">
        <v>92</v>
      </c>
      <c r="M2" s="346" t="s">
        <v>156</v>
      </c>
      <c r="N2" s="333" t="s">
        <v>94</v>
      </c>
      <c r="O2" s="333" t="s">
        <v>95</v>
      </c>
      <c r="P2" s="333" t="s">
        <v>96</v>
      </c>
      <c r="Q2" s="333" t="s">
        <v>97</v>
      </c>
      <c r="R2" s="333" t="s">
        <v>98</v>
      </c>
      <c r="S2" s="333" t="s">
        <v>99</v>
      </c>
      <c r="T2" s="335" t="s">
        <v>15</v>
      </c>
      <c r="U2" s="253"/>
      <c r="V2" s="253"/>
      <c r="W2" s="253"/>
      <c r="X2" s="253"/>
    </row>
    <row r="3" spans="2:30" ht="30" customHeight="1" thickBot="1">
      <c r="B3" s="92"/>
      <c r="C3" s="93"/>
      <c r="D3" s="94"/>
      <c r="E3" s="94"/>
      <c r="F3" s="94"/>
      <c r="G3" s="94"/>
      <c r="H3" s="338" t="s">
        <v>100</v>
      </c>
      <c r="I3" s="364" t="s">
        <v>101</v>
      </c>
      <c r="J3" s="336"/>
      <c r="K3" s="345"/>
      <c r="L3" s="347"/>
      <c r="M3" s="347"/>
      <c r="N3" s="334"/>
      <c r="O3" s="334"/>
      <c r="P3" s="334"/>
      <c r="Q3" s="334"/>
      <c r="R3" s="334"/>
      <c r="S3" s="334"/>
      <c r="T3" s="336"/>
      <c r="U3" s="253"/>
      <c r="V3" s="253" t="s">
        <v>157</v>
      </c>
      <c r="W3" s="253"/>
      <c r="X3" s="253" t="s">
        <v>158</v>
      </c>
    </row>
    <row r="4" spans="2:30" ht="30" customHeight="1">
      <c r="B4" s="108" t="s">
        <v>21</v>
      </c>
      <c r="C4" s="93" t="s">
        <v>22</v>
      </c>
      <c r="D4" s="93" t="s">
        <v>143</v>
      </c>
      <c r="E4" s="93" t="s">
        <v>144</v>
      </c>
      <c r="F4" s="93" t="s">
        <v>145</v>
      </c>
      <c r="G4" s="93" t="s">
        <v>146</v>
      </c>
      <c r="H4" s="338"/>
      <c r="I4" s="364"/>
      <c r="J4" s="336"/>
      <c r="K4" s="345"/>
      <c r="L4" s="347"/>
      <c r="M4" s="347"/>
      <c r="N4" s="334"/>
      <c r="O4" s="334"/>
      <c r="P4" s="334"/>
      <c r="Q4" s="334"/>
      <c r="R4" s="334"/>
      <c r="S4" s="334"/>
      <c r="T4" s="336"/>
      <c r="U4" s="253"/>
      <c r="V4" s="257"/>
      <c r="W4" s="365" t="s">
        <v>147</v>
      </c>
      <c r="X4" s="362" t="s">
        <v>110</v>
      </c>
    </row>
    <row r="5" spans="2:30" ht="30" customHeight="1">
      <c r="B5" s="92"/>
      <c r="C5" s="93"/>
      <c r="D5" s="94"/>
      <c r="E5" s="94"/>
      <c r="F5" s="94"/>
      <c r="G5" s="94"/>
      <c r="H5" s="338"/>
      <c r="I5" s="364"/>
      <c r="J5" s="336"/>
      <c r="K5" s="345"/>
      <c r="L5" s="347"/>
      <c r="M5" s="347"/>
      <c r="N5" s="334"/>
      <c r="O5" s="334"/>
      <c r="P5" s="334"/>
      <c r="Q5" s="334"/>
      <c r="R5" s="334"/>
      <c r="S5" s="334"/>
      <c r="T5" s="336"/>
      <c r="U5" s="253"/>
      <c r="V5" s="258"/>
      <c r="W5" s="334"/>
      <c r="X5" s="363"/>
      <c r="Y5" s="254" t="s">
        <v>159</v>
      </c>
      <c r="Z5" s="253" t="s">
        <v>160</v>
      </c>
    </row>
    <row r="6" spans="2:30" ht="30" customHeight="1">
      <c r="B6" s="96"/>
      <c r="C6" s="97"/>
      <c r="D6" s="97" t="s">
        <v>26</v>
      </c>
      <c r="E6" s="97" t="s">
        <v>26</v>
      </c>
      <c r="F6" s="97" t="s">
        <v>111</v>
      </c>
      <c r="G6" s="97" t="s">
        <v>111</v>
      </c>
      <c r="H6" s="97" t="s">
        <v>25</v>
      </c>
      <c r="I6" s="97" t="s">
        <v>25</v>
      </c>
      <c r="J6" s="107" t="s">
        <v>112</v>
      </c>
      <c r="K6" s="126" t="s">
        <v>112</v>
      </c>
      <c r="L6" s="97" t="s">
        <v>112</v>
      </c>
      <c r="M6" s="97" t="s">
        <v>112</v>
      </c>
      <c r="N6" s="97" t="s">
        <v>112</v>
      </c>
      <c r="O6" s="97" t="s">
        <v>112</v>
      </c>
      <c r="P6" s="97" t="s">
        <v>112</v>
      </c>
      <c r="Q6" s="97" t="s">
        <v>113</v>
      </c>
      <c r="R6" s="97" t="s">
        <v>114</v>
      </c>
      <c r="S6" s="97" t="s">
        <v>111</v>
      </c>
      <c r="T6" s="336"/>
      <c r="U6" s="253"/>
      <c r="V6" s="259"/>
      <c r="W6" s="334"/>
      <c r="X6" s="363"/>
    </row>
    <row r="7" spans="2:30" ht="30" customHeight="1">
      <c r="B7" s="92"/>
      <c r="C7" s="93"/>
      <c r="D7" s="94"/>
      <c r="E7" s="94"/>
      <c r="F7" s="102"/>
      <c r="G7" s="102"/>
      <c r="H7" s="102"/>
      <c r="I7" s="102"/>
      <c r="J7" s="260"/>
      <c r="K7" s="261"/>
      <c r="L7" s="102"/>
      <c r="M7" s="102"/>
      <c r="N7" s="102"/>
      <c r="O7" s="102"/>
      <c r="P7" s="102"/>
      <c r="Q7" s="102"/>
      <c r="R7" s="102"/>
      <c r="S7" s="102"/>
      <c r="T7" s="336"/>
      <c r="U7" s="253"/>
      <c r="V7" s="262"/>
      <c r="W7" s="339"/>
      <c r="X7" s="263" t="s">
        <v>114</v>
      </c>
    </row>
    <row r="8" spans="2:30" ht="30" customHeight="1">
      <c r="B8" s="108" t="s">
        <v>135</v>
      </c>
      <c r="C8" s="93" t="s">
        <v>28</v>
      </c>
      <c r="D8" s="109"/>
      <c r="E8" s="109"/>
      <c r="F8" s="109"/>
      <c r="G8" s="109"/>
      <c r="H8" s="110">
        <v>44546341</v>
      </c>
      <c r="I8" s="109">
        <v>0</v>
      </c>
      <c r="J8" s="204">
        <v>46159</v>
      </c>
      <c r="K8" s="112">
        <v>23950</v>
      </c>
      <c r="L8" s="140" t="s">
        <v>138</v>
      </c>
      <c r="M8" s="140" t="s">
        <v>31</v>
      </c>
      <c r="N8" s="110">
        <v>294</v>
      </c>
      <c r="O8" s="110">
        <v>63</v>
      </c>
      <c r="P8" s="110">
        <v>1455</v>
      </c>
      <c r="Q8" s="110">
        <v>55904</v>
      </c>
      <c r="R8" s="110"/>
      <c r="S8" s="110">
        <v>28864</v>
      </c>
      <c r="T8" s="336"/>
      <c r="U8" s="253"/>
      <c r="V8" s="259"/>
      <c r="W8" s="264"/>
      <c r="X8" s="265"/>
    </row>
    <row r="9" spans="2:30" ht="30" customHeight="1">
      <c r="B9" s="108" t="s">
        <v>136</v>
      </c>
      <c r="C9" s="93" t="s">
        <v>28</v>
      </c>
      <c r="D9" s="109"/>
      <c r="E9" s="109"/>
      <c r="F9" s="109"/>
      <c r="G9" s="109"/>
      <c r="H9" s="109">
        <v>42442757</v>
      </c>
      <c r="I9" s="109">
        <v>0</v>
      </c>
      <c r="J9" s="204">
        <v>44865</v>
      </c>
      <c r="K9" s="205">
        <v>23582</v>
      </c>
      <c r="L9" s="113">
        <v>0</v>
      </c>
      <c r="M9" s="113" t="s">
        <v>31</v>
      </c>
      <c r="N9" s="109">
        <v>81</v>
      </c>
      <c r="O9" s="109">
        <v>112</v>
      </c>
      <c r="P9" s="109">
        <v>1265</v>
      </c>
      <c r="Q9" s="109">
        <v>54191</v>
      </c>
      <c r="R9" s="110"/>
      <c r="S9" s="301">
        <v>28439</v>
      </c>
      <c r="T9" s="336"/>
      <c r="U9" s="253"/>
      <c r="V9" s="259"/>
      <c r="W9" s="264" t="s">
        <v>161</v>
      </c>
      <c r="X9" s="265"/>
    </row>
    <row r="10" spans="2:30" ht="30" customHeight="1">
      <c r="B10" s="108" t="s">
        <v>137</v>
      </c>
      <c r="C10" s="93" t="s">
        <v>28</v>
      </c>
      <c r="D10" s="109"/>
      <c r="E10" s="109"/>
      <c r="F10" s="109"/>
      <c r="G10" s="109"/>
      <c r="H10" s="117">
        <f t="shared" ref="H10:Q10" si="0">SUM(H11:H12)</f>
        <v>42731607</v>
      </c>
      <c r="I10" s="117">
        <f t="shared" si="0"/>
        <v>0</v>
      </c>
      <c r="J10" s="210">
        <f t="shared" si="0"/>
        <v>43718</v>
      </c>
      <c r="K10" s="211">
        <f t="shared" si="0"/>
        <v>22656</v>
      </c>
      <c r="L10" s="117">
        <f>SUM(L11:L12)</f>
        <v>0</v>
      </c>
      <c r="M10" s="117">
        <f>SUM(M11:M12)</f>
        <v>0</v>
      </c>
      <c r="N10" s="117">
        <f>SUM(N11:N12)</f>
        <v>4</v>
      </c>
      <c r="O10" s="117">
        <f t="shared" si="0"/>
        <v>100</v>
      </c>
      <c r="P10" s="117">
        <f t="shared" si="0"/>
        <v>1359</v>
      </c>
      <c r="Q10" s="117">
        <f t="shared" si="0"/>
        <v>52344</v>
      </c>
      <c r="R10" s="118"/>
      <c r="S10" s="121">
        <f>ROUND(X10/W10,0)</f>
        <v>29242</v>
      </c>
      <c r="T10" s="336"/>
      <c r="U10" s="253"/>
      <c r="V10" s="266" t="s">
        <v>120</v>
      </c>
      <c r="W10" s="267">
        <f>SUM(W11:W12)</f>
        <v>50533</v>
      </c>
      <c r="X10" s="302">
        <f>SUM(X11:X12)</f>
        <v>1477663089</v>
      </c>
    </row>
    <row r="11" spans="2:30" ht="30" customHeight="1">
      <c r="B11" s="108" t="s">
        <v>33</v>
      </c>
      <c r="C11" s="93" t="s">
        <v>34</v>
      </c>
      <c r="D11" s="109"/>
      <c r="E11" s="109"/>
      <c r="F11" s="109"/>
      <c r="G11" s="109"/>
      <c r="H11" s="117">
        <f t="shared" ref="H11:Q11" si="1">SUM(H13:H32)</f>
        <v>42731607</v>
      </c>
      <c r="I11" s="117">
        <f t="shared" si="1"/>
        <v>0</v>
      </c>
      <c r="J11" s="210">
        <f t="shared" si="1"/>
        <v>41036</v>
      </c>
      <c r="K11" s="211">
        <f t="shared" si="1"/>
        <v>22656</v>
      </c>
      <c r="L11" s="117">
        <f t="shared" si="1"/>
        <v>0</v>
      </c>
      <c r="M11" s="117">
        <f>SUM(M13:M32)</f>
        <v>0</v>
      </c>
      <c r="N11" s="117">
        <f t="shared" si="1"/>
        <v>4</v>
      </c>
      <c r="O11" s="117">
        <f t="shared" si="1"/>
        <v>100</v>
      </c>
      <c r="P11" s="117">
        <f t="shared" si="1"/>
        <v>1359</v>
      </c>
      <c r="Q11" s="117">
        <f t="shared" si="1"/>
        <v>48652</v>
      </c>
      <c r="R11" s="118"/>
      <c r="S11" s="121">
        <f>ROUND(X11/W11,0)</f>
        <v>27678</v>
      </c>
      <c r="T11" s="336"/>
      <c r="U11" s="253"/>
      <c r="V11" s="266" t="s">
        <v>149</v>
      </c>
      <c r="W11" s="267">
        <f>SUM(W13:W32)</f>
        <v>46841</v>
      </c>
      <c r="X11" s="302">
        <f>SUM(X13:X32)</f>
        <v>1296442289</v>
      </c>
    </row>
    <row r="12" spans="2:30" ht="30" customHeight="1">
      <c r="B12" s="126" t="s">
        <v>35</v>
      </c>
      <c r="C12" s="97" t="s">
        <v>34</v>
      </c>
      <c r="D12" s="213"/>
      <c r="E12" s="213"/>
      <c r="F12" s="213"/>
      <c r="G12" s="213"/>
      <c r="H12" s="127" t="s">
        <v>31</v>
      </c>
      <c r="I12" s="127" t="s">
        <v>31</v>
      </c>
      <c r="J12" s="217">
        <f>SUM(J33:J35)</f>
        <v>2682</v>
      </c>
      <c r="K12" s="218" t="s">
        <v>31</v>
      </c>
      <c r="L12" s="127" t="s">
        <v>31</v>
      </c>
      <c r="M12" s="127" t="s">
        <v>31</v>
      </c>
      <c r="N12" s="127" t="s">
        <v>31</v>
      </c>
      <c r="O12" s="127" t="s">
        <v>31</v>
      </c>
      <c r="P12" s="127" t="s">
        <v>31</v>
      </c>
      <c r="Q12" s="127">
        <f>SUM(Q33:Q35)</f>
        <v>3692</v>
      </c>
      <c r="R12" s="269"/>
      <c r="S12" s="269">
        <f>ROUND(X12/W12,0)</f>
        <v>49085</v>
      </c>
      <c r="T12" s="337"/>
      <c r="U12" s="253"/>
      <c r="V12" s="270" t="s">
        <v>35</v>
      </c>
      <c r="W12" s="271">
        <f>SUM(W33:W35)</f>
        <v>3692</v>
      </c>
      <c r="X12" s="302">
        <f>SUM(X33:X35)</f>
        <v>181220800</v>
      </c>
    </row>
    <row r="13" spans="2:30" ht="30" customHeight="1">
      <c r="B13" s="92">
        <v>41001</v>
      </c>
      <c r="C13" s="135" t="s">
        <v>36</v>
      </c>
      <c r="D13" s="273">
        <v>2.6</v>
      </c>
      <c r="E13" s="137">
        <v>0</v>
      </c>
      <c r="F13" s="138">
        <v>9900</v>
      </c>
      <c r="G13" s="138">
        <v>5400</v>
      </c>
      <c r="H13" s="143">
        <v>12978213</v>
      </c>
      <c r="I13" s="227">
        <v>0</v>
      </c>
      <c r="J13" s="274">
        <v>11521</v>
      </c>
      <c r="K13" s="142">
        <v>6457</v>
      </c>
      <c r="L13" s="138">
        <v>0</v>
      </c>
      <c r="M13" s="138">
        <v>0</v>
      </c>
      <c r="N13" s="138">
        <v>1</v>
      </c>
      <c r="O13" s="303">
        <v>9</v>
      </c>
      <c r="P13" s="138">
        <v>472</v>
      </c>
      <c r="Q13" s="143">
        <v>13622</v>
      </c>
      <c r="R13" s="144">
        <v>170</v>
      </c>
      <c r="S13" s="121">
        <f>ROUND(X13/W13,0)</f>
        <v>28798</v>
      </c>
      <c r="T13" s="145" t="s">
        <v>39</v>
      </c>
      <c r="U13" s="253"/>
      <c r="V13" s="266" t="s">
        <v>36</v>
      </c>
      <c r="W13" s="275">
        <f>[1]第１表４!$F$13</f>
        <v>13245</v>
      </c>
      <c r="X13" s="304">
        <f>SUM(Y13:Z13)</f>
        <v>381424000</v>
      </c>
      <c r="Y13" s="305">
        <v>381424000</v>
      </c>
      <c r="Z13" s="306"/>
      <c r="AA13" s="307"/>
    </row>
    <row r="14" spans="2:30" ht="30" customHeight="1">
      <c r="B14" s="92">
        <v>41002</v>
      </c>
      <c r="C14" s="149" t="s">
        <v>40</v>
      </c>
      <c r="D14" s="279">
        <v>2.58</v>
      </c>
      <c r="E14" s="160">
        <v>0</v>
      </c>
      <c r="F14" s="152">
        <v>9365</v>
      </c>
      <c r="G14" s="152">
        <v>5527</v>
      </c>
      <c r="H14" s="143">
        <v>6436753</v>
      </c>
      <c r="I14" s="223">
        <v>0</v>
      </c>
      <c r="J14" s="278">
        <v>6663</v>
      </c>
      <c r="K14" s="154">
        <v>3919</v>
      </c>
      <c r="L14" s="152">
        <v>0</v>
      </c>
      <c r="M14" s="152">
        <v>0</v>
      </c>
      <c r="N14" s="152">
        <v>2</v>
      </c>
      <c r="O14" s="228">
        <v>1</v>
      </c>
      <c r="P14" s="152">
        <v>220</v>
      </c>
      <c r="Q14" s="143">
        <v>8048</v>
      </c>
      <c r="R14" s="144">
        <v>170</v>
      </c>
      <c r="S14" s="121">
        <f>ROUND(X14/W14,0)</f>
        <v>27401</v>
      </c>
      <c r="T14" s="145" t="s">
        <v>41</v>
      </c>
      <c r="U14" s="253"/>
      <c r="V14" s="266" t="s">
        <v>40</v>
      </c>
      <c r="W14" s="275">
        <f>[1]第１表４!$F14</f>
        <v>7727</v>
      </c>
      <c r="X14" s="308">
        <f>SUM(Y14:Z14)</f>
        <v>211723700</v>
      </c>
      <c r="Y14" s="305">
        <v>211723700</v>
      </c>
      <c r="Z14" s="306"/>
      <c r="AA14" s="307"/>
      <c r="AD14" s="200"/>
    </row>
    <row r="15" spans="2:30" ht="30" customHeight="1">
      <c r="B15" s="92">
        <v>41003</v>
      </c>
      <c r="C15" s="149" t="s">
        <v>42</v>
      </c>
      <c r="D15" s="279">
        <v>2.35</v>
      </c>
      <c r="E15" s="151">
        <v>0</v>
      </c>
      <c r="F15" s="152">
        <v>10600</v>
      </c>
      <c r="G15" s="152">
        <v>6100</v>
      </c>
      <c r="H15" s="143">
        <v>2753610</v>
      </c>
      <c r="I15" s="227">
        <v>0</v>
      </c>
      <c r="J15" s="278">
        <v>3039</v>
      </c>
      <c r="K15" s="154">
        <v>1731</v>
      </c>
      <c r="L15" s="152">
        <v>0</v>
      </c>
      <c r="M15" s="152">
        <v>0</v>
      </c>
      <c r="N15" s="152">
        <v>0</v>
      </c>
      <c r="O15" s="228">
        <v>8</v>
      </c>
      <c r="P15" s="152">
        <v>85</v>
      </c>
      <c r="Q15" s="143">
        <v>3501</v>
      </c>
      <c r="R15" s="144">
        <v>170</v>
      </c>
      <c r="S15" s="121">
        <f t="shared" ref="S15:S23" si="2">ROUND(X15/W15,0)</f>
        <v>27226</v>
      </c>
      <c r="T15" s="145" t="s">
        <v>43</v>
      </c>
      <c r="U15" s="253"/>
      <c r="V15" s="266" t="s">
        <v>42</v>
      </c>
      <c r="W15" s="275">
        <f>[1]第１表４!$F15</f>
        <v>3427</v>
      </c>
      <c r="X15" s="308">
        <f t="shared" ref="X15:X35" si="3">SUM(Y15:Z15)</f>
        <v>93303118</v>
      </c>
      <c r="Y15" s="305">
        <v>93303118</v>
      </c>
      <c r="Z15" s="306"/>
      <c r="AA15" s="307"/>
      <c r="AD15" s="200"/>
    </row>
    <row r="16" spans="2:30" ht="30" customHeight="1">
      <c r="B16" s="92">
        <v>41004</v>
      </c>
      <c r="C16" s="149" t="s">
        <v>44</v>
      </c>
      <c r="D16" s="279">
        <v>2.11</v>
      </c>
      <c r="E16" s="151">
        <v>0</v>
      </c>
      <c r="F16" s="152">
        <v>9200</v>
      </c>
      <c r="G16" s="152">
        <v>4400</v>
      </c>
      <c r="H16" s="143">
        <v>540917</v>
      </c>
      <c r="I16" s="227">
        <v>0</v>
      </c>
      <c r="J16" s="278">
        <v>946</v>
      </c>
      <c r="K16" s="154">
        <v>640</v>
      </c>
      <c r="L16" s="152">
        <v>0</v>
      </c>
      <c r="M16" s="152">
        <v>0</v>
      </c>
      <c r="N16" s="152">
        <v>1</v>
      </c>
      <c r="O16" s="228">
        <v>0</v>
      </c>
      <c r="P16" s="152">
        <v>6</v>
      </c>
      <c r="Q16" s="143">
        <v>1082</v>
      </c>
      <c r="R16" s="144">
        <v>170</v>
      </c>
      <c r="S16" s="121">
        <f t="shared" si="2"/>
        <v>18517</v>
      </c>
      <c r="T16" s="145" t="s">
        <v>45</v>
      </c>
      <c r="U16" s="253"/>
      <c r="V16" s="266" t="s">
        <v>44</v>
      </c>
      <c r="W16" s="275">
        <f>[1]第１表４!$F16</f>
        <v>1071</v>
      </c>
      <c r="X16" s="308">
        <f t="shared" si="3"/>
        <v>19831425</v>
      </c>
      <c r="Y16" s="305">
        <v>19831425</v>
      </c>
      <c r="Z16" s="306"/>
      <c r="AA16" s="307"/>
      <c r="AD16" s="200"/>
    </row>
    <row r="17" spans="2:30" ht="30" customHeight="1">
      <c r="B17" s="92">
        <v>41005</v>
      </c>
      <c r="C17" s="149" t="s">
        <v>46</v>
      </c>
      <c r="D17" s="279">
        <v>2.6</v>
      </c>
      <c r="E17" s="151">
        <v>0</v>
      </c>
      <c r="F17" s="152">
        <v>10600</v>
      </c>
      <c r="G17" s="152">
        <v>6700</v>
      </c>
      <c r="H17" s="143">
        <v>2278794</v>
      </c>
      <c r="I17" s="227">
        <v>0</v>
      </c>
      <c r="J17" s="278">
        <v>2596</v>
      </c>
      <c r="K17" s="154">
        <v>1369</v>
      </c>
      <c r="L17" s="152">
        <v>0</v>
      </c>
      <c r="M17" s="152">
        <v>0</v>
      </c>
      <c r="N17" s="152">
        <v>0</v>
      </c>
      <c r="O17" s="228">
        <v>0</v>
      </c>
      <c r="P17" s="152">
        <v>77</v>
      </c>
      <c r="Q17" s="143">
        <v>3007</v>
      </c>
      <c r="R17" s="144">
        <v>170</v>
      </c>
      <c r="S17" s="121">
        <f t="shared" si="2"/>
        <v>29247</v>
      </c>
      <c r="T17" s="145" t="s">
        <v>47</v>
      </c>
      <c r="U17" s="253"/>
      <c r="V17" s="266" t="s">
        <v>46</v>
      </c>
      <c r="W17" s="275">
        <f>[1]第１表４!$F17</f>
        <v>2910</v>
      </c>
      <c r="X17" s="308">
        <f t="shared" si="3"/>
        <v>85109400</v>
      </c>
      <c r="Y17" s="305">
        <v>85109400</v>
      </c>
      <c r="Z17" s="306"/>
      <c r="AA17" s="307"/>
      <c r="AD17" s="200"/>
    </row>
    <row r="18" spans="2:30" ht="30" customHeight="1">
      <c r="B18" s="92">
        <v>41006</v>
      </c>
      <c r="C18" s="149" t="s">
        <v>48</v>
      </c>
      <c r="D18" s="279">
        <v>2.36</v>
      </c>
      <c r="E18" s="151">
        <v>0</v>
      </c>
      <c r="F18" s="152">
        <v>9500</v>
      </c>
      <c r="G18" s="152">
        <v>6700</v>
      </c>
      <c r="H18" s="143">
        <v>2133488</v>
      </c>
      <c r="I18" s="227">
        <v>0</v>
      </c>
      <c r="J18" s="278">
        <v>2381</v>
      </c>
      <c r="K18" s="154">
        <v>1350</v>
      </c>
      <c r="L18" s="152">
        <v>0</v>
      </c>
      <c r="M18" s="152">
        <v>0</v>
      </c>
      <c r="N18" s="152">
        <v>0</v>
      </c>
      <c r="O18" s="228">
        <v>1</v>
      </c>
      <c r="P18" s="152">
        <v>55</v>
      </c>
      <c r="Q18" s="143">
        <v>2787</v>
      </c>
      <c r="R18" s="144">
        <v>170</v>
      </c>
      <c r="S18" s="121">
        <f t="shared" si="2"/>
        <v>26958</v>
      </c>
      <c r="T18" s="145" t="s">
        <v>49</v>
      </c>
      <c r="U18" s="253"/>
      <c r="V18" s="266" t="s">
        <v>48</v>
      </c>
      <c r="W18" s="275">
        <f>[1]第１表４!$F18</f>
        <v>2699</v>
      </c>
      <c r="X18" s="308">
        <f t="shared" si="3"/>
        <v>72759100</v>
      </c>
      <c r="Y18" s="305">
        <v>72759100</v>
      </c>
      <c r="Z18" s="306"/>
      <c r="AA18" s="307"/>
      <c r="AD18" s="200"/>
    </row>
    <row r="19" spans="2:30" ht="30" customHeight="1">
      <c r="B19" s="92">
        <v>41007</v>
      </c>
      <c r="C19" s="149" t="s">
        <v>50</v>
      </c>
      <c r="D19" s="279">
        <v>2.35</v>
      </c>
      <c r="E19" s="151">
        <v>0</v>
      </c>
      <c r="F19" s="152">
        <v>14300</v>
      </c>
      <c r="G19" s="152">
        <v>8600</v>
      </c>
      <c r="H19" s="143">
        <v>1566084</v>
      </c>
      <c r="I19" s="227">
        <v>0</v>
      </c>
      <c r="J19" s="278">
        <v>1529</v>
      </c>
      <c r="K19" s="154">
        <v>798</v>
      </c>
      <c r="L19" s="152">
        <v>0</v>
      </c>
      <c r="M19" s="152">
        <v>0</v>
      </c>
      <c r="N19" s="152">
        <v>0</v>
      </c>
      <c r="O19" s="152">
        <v>3</v>
      </c>
      <c r="P19" s="152">
        <v>49</v>
      </c>
      <c r="Q19" s="143">
        <v>1874</v>
      </c>
      <c r="R19" s="144">
        <v>170</v>
      </c>
      <c r="S19" s="121">
        <f t="shared" si="2"/>
        <v>32795</v>
      </c>
      <c r="T19" s="145" t="s">
        <v>51</v>
      </c>
      <c r="U19" s="253"/>
      <c r="V19" s="266" t="s">
        <v>50</v>
      </c>
      <c r="W19" s="275">
        <f>[1]第１表４!$F19</f>
        <v>1820</v>
      </c>
      <c r="X19" s="308">
        <f t="shared" si="3"/>
        <v>59686746</v>
      </c>
      <c r="Y19" s="305">
        <v>59686746</v>
      </c>
      <c r="Z19" s="306"/>
      <c r="AA19" s="307"/>
      <c r="AD19" s="200"/>
    </row>
    <row r="20" spans="2:30" ht="30" customHeight="1">
      <c r="B20" s="92">
        <v>41025</v>
      </c>
      <c r="C20" s="149" t="s">
        <v>52</v>
      </c>
      <c r="D20" s="279">
        <v>2.6</v>
      </c>
      <c r="E20" s="309">
        <v>0</v>
      </c>
      <c r="F20" s="152">
        <v>9000</v>
      </c>
      <c r="G20" s="228">
        <v>5400</v>
      </c>
      <c r="H20" s="143">
        <v>2026032</v>
      </c>
      <c r="I20" s="223">
        <v>0</v>
      </c>
      <c r="J20" s="278">
        <v>2045</v>
      </c>
      <c r="K20" s="154">
        <v>1144</v>
      </c>
      <c r="L20" s="152">
        <v>0</v>
      </c>
      <c r="M20" s="152">
        <v>0</v>
      </c>
      <c r="N20" s="152">
        <v>0</v>
      </c>
      <c r="O20" s="152">
        <v>53</v>
      </c>
      <c r="P20" s="152">
        <v>79</v>
      </c>
      <c r="Q20" s="143">
        <v>2458</v>
      </c>
      <c r="R20" s="144">
        <v>170</v>
      </c>
      <c r="S20" s="121">
        <f t="shared" si="2"/>
        <v>27658</v>
      </c>
      <c r="T20" s="145" t="s">
        <v>53</v>
      </c>
      <c r="U20" s="253"/>
      <c r="V20" s="266" t="s">
        <v>52</v>
      </c>
      <c r="W20" s="275">
        <f>[1]第１表４!$F20</f>
        <v>2389</v>
      </c>
      <c r="X20" s="308">
        <f t="shared" si="3"/>
        <v>66074700</v>
      </c>
      <c r="Y20" s="305">
        <v>66074700</v>
      </c>
      <c r="Z20" s="306"/>
      <c r="AA20" s="307"/>
      <c r="AD20" s="200"/>
    </row>
    <row r="21" spans="2:30" ht="30" customHeight="1">
      <c r="B21" s="92">
        <v>41048</v>
      </c>
      <c r="C21" s="149" t="s">
        <v>54</v>
      </c>
      <c r="D21" s="279">
        <v>2.4700000000000002</v>
      </c>
      <c r="E21" s="182">
        <v>0</v>
      </c>
      <c r="F21" s="152">
        <v>9900</v>
      </c>
      <c r="G21" s="228">
        <v>5500</v>
      </c>
      <c r="H21" s="143">
        <v>1377058</v>
      </c>
      <c r="I21" s="227">
        <v>0</v>
      </c>
      <c r="J21" s="278">
        <v>1341</v>
      </c>
      <c r="K21" s="154">
        <v>832</v>
      </c>
      <c r="L21" s="152">
        <v>0</v>
      </c>
      <c r="M21" s="152">
        <v>0</v>
      </c>
      <c r="N21" s="152">
        <v>0</v>
      </c>
      <c r="O21" s="152">
        <v>9</v>
      </c>
      <c r="P21" s="152">
        <v>28</v>
      </c>
      <c r="Q21" s="143">
        <v>1595</v>
      </c>
      <c r="R21" s="144">
        <v>170</v>
      </c>
      <c r="S21" s="121">
        <f t="shared" si="2"/>
        <v>26128</v>
      </c>
      <c r="T21" s="145" t="s">
        <v>55</v>
      </c>
      <c r="U21" s="253"/>
      <c r="V21" s="266" t="s">
        <v>123</v>
      </c>
      <c r="W21" s="275">
        <f>[1]第１表４!$F21</f>
        <v>1581</v>
      </c>
      <c r="X21" s="308">
        <f t="shared" si="3"/>
        <v>41307800</v>
      </c>
      <c r="Y21" s="305">
        <v>41307800</v>
      </c>
      <c r="Z21" s="306"/>
      <c r="AA21" s="307"/>
      <c r="AD21" s="200"/>
    </row>
    <row r="22" spans="2:30" ht="30" customHeight="1">
      <c r="B22" s="92">
        <v>41014</v>
      </c>
      <c r="C22" s="149" t="s">
        <v>56</v>
      </c>
      <c r="D22" s="279">
        <v>2.2000000000000002</v>
      </c>
      <c r="E22" s="182">
        <v>0</v>
      </c>
      <c r="F22" s="152">
        <v>9400</v>
      </c>
      <c r="G22" s="228">
        <v>5400</v>
      </c>
      <c r="H22" s="143">
        <v>1290253</v>
      </c>
      <c r="I22" s="227">
        <v>0</v>
      </c>
      <c r="J22" s="278">
        <v>1408</v>
      </c>
      <c r="K22" s="154">
        <v>762</v>
      </c>
      <c r="L22" s="152">
        <v>0</v>
      </c>
      <c r="M22" s="152">
        <v>0</v>
      </c>
      <c r="N22" s="152">
        <v>0</v>
      </c>
      <c r="O22" s="152">
        <v>0</v>
      </c>
      <c r="P22" s="152">
        <v>28</v>
      </c>
      <c r="Q22" s="143">
        <v>1669</v>
      </c>
      <c r="R22" s="144">
        <v>170</v>
      </c>
      <c r="S22" s="121">
        <f t="shared" si="2"/>
        <v>25028</v>
      </c>
      <c r="T22" s="145" t="s">
        <v>57</v>
      </c>
      <c r="U22" s="253"/>
      <c r="V22" s="266" t="s">
        <v>124</v>
      </c>
      <c r="W22" s="275">
        <f>[1]第１表４!$F22</f>
        <v>1615</v>
      </c>
      <c r="X22" s="308">
        <f t="shared" si="3"/>
        <v>40420800</v>
      </c>
      <c r="Y22" s="305">
        <v>40420800</v>
      </c>
      <c r="Z22" s="306"/>
      <c r="AA22" s="307"/>
      <c r="AD22" s="200"/>
    </row>
    <row r="23" spans="2:30" ht="30" customHeight="1">
      <c r="B23" s="92">
        <v>41016</v>
      </c>
      <c r="C23" s="162" t="s">
        <v>58</v>
      </c>
      <c r="D23" s="279">
        <v>1.8</v>
      </c>
      <c r="E23" s="309">
        <v>0</v>
      </c>
      <c r="F23" s="152">
        <v>6300</v>
      </c>
      <c r="G23" s="228">
        <v>5500</v>
      </c>
      <c r="H23" s="143">
        <v>557547</v>
      </c>
      <c r="I23" s="223">
        <v>0</v>
      </c>
      <c r="J23" s="278">
        <v>753</v>
      </c>
      <c r="K23" s="154">
        <v>424</v>
      </c>
      <c r="L23" s="152">
        <v>0</v>
      </c>
      <c r="M23" s="152">
        <v>0</v>
      </c>
      <c r="N23" s="152">
        <v>0</v>
      </c>
      <c r="O23" s="152">
        <v>0</v>
      </c>
      <c r="P23" s="152">
        <v>6</v>
      </c>
      <c r="Q23" s="143">
        <v>863</v>
      </c>
      <c r="R23" s="144">
        <v>170</v>
      </c>
      <c r="S23" s="121">
        <f t="shared" si="2"/>
        <v>18098</v>
      </c>
      <c r="T23" s="145" t="s">
        <v>59</v>
      </c>
      <c r="U23" s="253"/>
      <c r="V23" s="266" t="s">
        <v>58</v>
      </c>
      <c r="W23" s="275">
        <f>[1]第１表４!$F23</f>
        <v>735</v>
      </c>
      <c r="X23" s="308">
        <f t="shared" si="3"/>
        <v>13301800</v>
      </c>
      <c r="Y23" s="305">
        <v>13301800</v>
      </c>
      <c r="Z23" s="306"/>
      <c r="AA23" s="307"/>
      <c r="AD23" s="200"/>
    </row>
    <row r="24" spans="2:30" ht="30" customHeight="1">
      <c r="B24" s="92">
        <v>41020</v>
      </c>
      <c r="C24" s="149" t="s">
        <v>60</v>
      </c>
      <c r="D24" s="279">
        <v>2.2999999999999998</v>
      </c>
      <c r="E24" s="182">
        <v>0</v>
      </c>
      <c r="F24" s="152">
        <v>8900</v>
      </c>
      <c r="G24" s="228">
        <v>4500</v>
      </c>
      <c r="H24" s="143">
        <v>572941</v>
      </c>
      <c r="I24" s="227">
        <v>0</v>
      </c>
      <c r="J24" s="278">
        <v>867</v>
      </c>
      <c r="K24" s="154">
        <v>428</v>
      </c>
      <c r="L24" s="152">
        <v>0</v>
      </c>
      <c r="M24" s="152">
        <v>0</v>
      </c>
      <c r="N24" s="152">
        <v>0</v>
      </c>
      <c r="O24" s="152">
        <v>2</v>
      </c>
      <c r="P24" s="152">
        <v>11</v>
      </c>
      <c r="Q24" s="152">
        <v>996</v>
      </c>
      <c r="R24" s="144">
        <v>170</v>
      </c>
      <c r="S24" s="121">
        <f>ROUND(X24/W24,0)</f>
        <v>20954</v>
      </c>
      <c r="T24" s="145" t="s">
        <v>61</v>
      </c>
      <c r="U24" s="253"/>
      <c r="V24" s="266" t="s">
        <v>60</v>
      </c>
      <c r="W24" s="275">
        <f>[1]第１表４!$F24</f>
        <v>849</v>
      </c>
      <c r="X24" s="308">
        <f t="shared" si="3"/>
        <v>17790100</v>
      </c>
      <c r="Y24" s="305">
        <v>17790100</v>
      </c>
      <c r="Z24" s="306"/>
      <c r="AA24" s="307"/>
      <c r="AD24" s="200"/>
    </row>
    <row r="25" spans="2:30" ht="30" customHeight="1">
      <c r="B25" s="92">
        <v>41024</v>
      </c>
      <c r="C25" s="93" t="s">
        <v>62</v>
      </c>
      <c r="D25" s="279">
        <v>2.5</v>
      </c>
      <c r="E25" s="182">
        <v>0</v>
      </c>
      <c r="F25" s="152">
        <v>9000</v>
      </c>
      <c r="G25" s="228">
        <v>5000</v>
      </c>
      <c r="H25" s="143">
        <v>321907</v>
      </c>
      <c r="I25" s="227">
        <v>0</v>
      </c>
      <c r="J25" s="278">
        <v>343</v>
      </c>
      <c r="K25" s="154">
        <v>198</v>
      </c>
      <c r="L25" s="152">
        <v>0</v>
      </c>
      <c r="M25" s="152">
        <v>0</v>
      </c>
      <c r="N25" s="152">
        <v>0</v>
      </c>
      <c r="O25" s="152">
        <v>6</v>
      </c>
      <c r="P25" s="143">
        <v>11</v>
      </c>
      <c r="Q25" s="152">
        <v>399</v>
      </c>
      <c r="R25" s="144">
        <v>170</v>
      </c>
      <c r="S25" s="121">
        <f t="shared" ref="S25:S35" si="4">ROUND(X25/W25,0)</f>
        <v>26533</v>
      </c>
      <c r="T25" s="145" t="s">
        <v>63</v>
      </c>
      <c r="U25" s="253"/>
      <c r="V25" s="266" t="s">
        <v>62</v>
      </c>
      <c r="W25" s="275">
        <f>[1]第１表４!$F25</f>
        <v>407</v>
      </c>
      <c r="X25" s="308">
        <f t="shared" si="3"/>
        <v>10799000</v>
      </c>
      <c r="Y25" s="305">
        <v>10799000</v>
      </c>
      <c r="Z25" s="306"/>
      <c r="AA25" s="307"/>
      <c r="AD25" s="200"/>
    </row>
    <row r="26" spans="2:30" ht="30" customHeight="1">
      <c r="B26" s="92">
        <v>41021</v>
      </c>
      <c r="C26" s="149" t="s">
        <v>125</v>
      </c>
      <c r="D26" s="279">
        <v>2.2999999999999998</v>
      </c>
      <c r="E26" s="182">
        <v>0</v>
      </c>
      <c r="F26" s="152">
        <v>8800</v>
      </c>
      <c r="G26" s="228">
        <v>5000</v>
      </c>
      <c r="H26" s="143">
        <v>941560</v>
      </c>
      <c r="I26" s="227">
        <v>0</v>
      </c>
      <c r="J26" s="278">
        <v>1155</v>
      </c>
      <c r="K26" s="154">
        <v>632</v>
      </c>
      <c r="L26" s="152">
        <v>0</v>
      </c>
      <c r="M26" s="152">
        <v>0</v>
      </c>
      <c r="N26" s="152">
        <v>0</v>
      </c>
      <c r="O26" s="152">
        <v>1</v>
      </c>
      <c r="P26" s="143">
        <v>24</v>
      </c>
      <c r="Q26" s="152">
        <v>1349</v>
      </c>
      <c r="R26" s="144">
        <v>170</v>
      </c>
      <c r="S26" s="121">
        <f t="shared" si="4"/>
        <v>23791</v>
      </c>
      <c r="T26" s="145" t="s">
        <v>65</v>
      </c>
      <c r="U26" s="253"/>
      <c r="V26" s="266" t="s">
        <v>64</v>
      </c>
      <c r="W26" s="275">
        <f>[1]第１表４!$F26</f>
        <v>1326</v>
      </c>
      <c r="X26" s="308">
        <f t="shared" si="3"/>
        <v>31546300</v>
      </c>
      <c r="Y26" s="305">
        <v>31546300</v>
      </c>
      <c r="Z26" s="306"/>
      <c r="AA26" s="307"/>
      <c r="AD26" s="200"/>
    </row>
    <row r="27" spans="2:30" ht="30" customHeight="1">
      <c r="B27" s="92">
        <v>41035</v>
      </c>
      <c r="C27" s="149" t="s">
        <v>66</v>
      </c>
      <c r="D27" s="279">
        <v>2.2000000000000002</v>
      </c>
      <c r="E27" s="182">
        <v>0</v>
      </c>
      <c r="F27" s="152">
        <v>9500</v>
      </c>
      <c r="G27" s="228">
        <v>6400</v>
      </c>
      <c r="H27" s="143">
        <v>637685</v>
      </c>
      <c r="I27" s="227">
        <v>0</v>
      </c>
      <c r="J27" s="278">
        <v>351</v>
      </c>
      <c r="K27" s="154">
        <v>174</v>
      </c>
      <c r="L27" s="152">
        <v>0</v>
      </c>
      <c r="M27" s="152">
        <v>0</v>
      </c>
      <c r="N27" s="152">
        <v>0</v>
      </c>
      <c r="O27" s="152">
        <v>0</v>
      </c>
      <c r="P27" s="143">
        <v>20</v>
      </c>
      <c r="Q27" s="152">
        <v>452</v>
      </c>
      <c r="R27" s="144">
        <v>170</v>
      </c>
      <c r="S27" s="121">
        <f t="shared" si="4"/>
        <v>34689</v>
      </c>
      <c r="T27" s="145" t="s">
        <v>67</v>
      </c>
      <c r="U27" s="253"/>
      <c r="V27" s="266" t="s">
        <v>66</v>
      </c>
      <c r="W27" s="275">
        <f>[1]第１表４!$F27</f>
        <v>437</v>
      </c>
      <c r="X27" s="308">
        <f t="shared" si="3"/>
        <v>15158900</v>
      </c>
      <c r="Y27" s="305">
        <v>15158900</v>
      </c>
      <c r="Z27" s="306"/>
      <c r="AA27" s="307"/>
      <c r="AD27" s="200"/>
    </row>
    <row r="28" spans="2:30" ht="30" customHeight="1">
      <c r="B28" s="92">
        <v>41038</v>
      </c>
      <c r="C28" s="149" t="s">
        <v>68</v>
      </c>
      <c r="D28" s="279">
        <v>1.81</v>
      </c>
      <c r="E28" s="182">
        <v>0</v>
      </c>
      <c r="F28" s="152">
        <v>6700</v>
      </c>
      <c r="G28" s="152">
        <v>5200</v>
      </c>
      <c r="H28" s="143">
        <v>744058</v>
      </c>
      <c r="I28" s="227">
        <v>0</v>
      </c>
      <c r="J28" s="278">
        <v>980</v>
      </c>
      <c r="K28" s="154">
        <v>589</v>
      </c>
      <c r="L28" s="152">
        <v>0</v>
      </c>
      <c r="M28" s="152">
        <v>0</v>
      </c>
      <c r="N28" s="152">
        <v>0</v>
      </c>
      <c r="O28" s="152">
        <v>1</v>
      </c>
      <c r="P28" s="143">
        <v>7</v>
      </c>
      <c r="Q28" s="152">
        <v>1122</v>
      </c>
      <c r="R28" s="144">
        <v>170</v>
      </c>
      <c r="S28" s="121">
        <f t="shared" si="4"/>
        <v>18899</v>
      </c>
      <c r="T28" s="145" t="s">
        <v>69</v>
      </c>
      <c r="U28" s="253"/>
      <c r="V28" s="266" t="s">
        <v>68</v>
      </c>
      <c r="W28" s="275">
        <f>[1]第１表４!$F28</f>
        <v>1091</v>
      </c>
      <c r="X28" s="308">
        <f t="shared" si="3"/>
        <v>20619000</v>
      </c>
      <c r="Y28" s="305">
        <v>20619000</v>
      </c>
      <c r="Z28" s="306"/>
      <c r="AA28" s="307"/>
      <c r="AD28" s="200"/>
    </row>
    <row r="29" spans="2:30" ht="30" customHeight="1">
      <c r="B29" s="92">
        <v>41042</v>
      </c>
      <c r="C29" s="149" t="s">
        <v>70</v>
      </c>
      <c r="D29" s="279">
        <v>2</v>
      </c>
      <c r="E29" s="151">
        <v>0</v>
      </c>
      <c r="F29" s="152">
        <v>8900</v>
      </c>
      <c r="G29" s="152">
        <v>4900</v>
      </c>
      <c r="H29" s="143">
        <v>274886</v>
      </c>
      <c r="I29" s="227">
        <v>0</v>
      </c>
      <c r="J29" s="278">
        <v>330</v>
      </c>
      <c r="K29" s="154">
        <v>0</v>
      </c>
      <c r="L29" s="152">
        <v>0</v>
      </c>
      <c r="M29" s="152">
        <v>0</v>
      </c>
      <c r="N29" s="152">
        <v>0</v>
      </c>
      <c r="O29" s="152">
        <v>0</v>
      </c>
      <c r="P29" s="143">
        <v>4</v>
      </c>
      <c r="Q29" s="152">
        <v>386</v>
      </c>
      <c r="R29" s="144">
        <v>170</v>
      </c>
      <c r="S29" s="121">
        <f t="shared" si="4"/>
        <v>18421</v>
      </c>
      <c r="T29" s="145" t="s">
        <v>71</v>
      </c>
      <c r="U29" s="253"/>
      <c r="V29" s="266" t="s">
        <v>70</v>
      </c>
      <c r="W29" s="275">
        <f>[1]第１表４!$F29</f>
        <v>369</v>
      </c>
      <c r="X29" s="308">
        <f t="shared" si="3"/>
        <v>6797300</v>
      </c>
      <c r="Y29" s="305">
        <v>6797300</v>
      </c>
      <c r="Z29" s="306"/>
      <c r="AA29" s="307"/>
      <c r="AD29" s="200"/>
    </row>
    <row r="30" spans="2:30" ht="30" customHeight="1">
      <c r="B30" s="92">
        <v>41043</v>
      </c>
      <c r="C30" s="93" t="s">
        <v>72</v>
      </c>
      <c r="D30" s="279">
        <v>2.2000000000000002</v>
      </c>
      <c r="E30" s="151">
        <v>0</v>
      </c>
      <c r="F30" s="152">
        <v>9400</v>
      </c>
      <c r="G30" s="152">
        <v>5000</v>
      </c>
      <c r="H30" s="143">
        <v>669738</v>
      </c>
      <c r="I30" s="227">
        <v>0</v>
      </c>
      <c r="J30" s="278">
        <v>552</v>
      </c>
      <c r="K30" s="154">
        <v>259</v>
      </c>
      <c r="L30" s="152">
        <v>0</v>
      </c>
      <c r="M30" s="152">
        <v>0</v>
      </c>
      <c r="N30" s="152">
        <v>0</v>
      </c>
      <c r="O30" s="152">
        <v>6</v>
      </c>
      <c r="P30" s="143">
        <v>19</v>
      </c>
      <c r="Q30" s="152">
        <v>556</v>
      </c>
      <c r="R30" s="144">
        <v>170</v>
      </c>
      <c r="S30" s="121">
        <f t="shared" si="4"/>
        <v>29939</v>
      </c>
      <c r="T30" s="145" t="s">
        <v>73</v>
      </c>
      <c r="U30" s="253"/>
      <c r="V30" s="266" t="s">
        <v>72</v>
      </c>
      <c r="W30" s="275">
        <f>[1]第１表４!$F30</f>
        <v>540</v>
      </c>
      <c r="X30" s="308">
        <f t="shared" si="3"/>
        <v>16166900</v>
      </c>
      <c r="Y30" s="305">
        <v>16166900</v>
      </c>
      <c r="Z30" s="306"/>
      <c r="AA30" s="307"/>
      <c r="AD30" s="200"/>
    </row>
    <row r="31" spans="2:30" ht="30" customHeight="1">
      <c r="B31" s="92">
        <v>41044</v>
      </c>
      <c r="C31" s="149" t="s">
        <v>74</v>
      </c>
      <c r="D31" s="279">
        <v>2.2200000000000002</v>
      </c>
      <c r="E31" s="151">
        <v>0</v>
      </c>
      <c r="F31" s="152">
        <v>9900</v>
      </c>
      <c r="G31" s="152">
        <v>5200</v>
      </c>
      <c r="H31" s="143">
        <v>3896652</v>
      </c>
      <c r="I31" s="227">
        <v>0</v>
      </c>
      <c r="J31" s="278">
        <v>1621</v>
      </c>
      <c r="K31" s="154">
        <v>634</v>
      </c>
      <c r="L31" s="152">
        <v>0</v>
      </c>
      <c r="M31" s="152">
        <v>0</v>
      </c>
      <c r="N31" s="152">
        <v>0</v>
      </c>
      <c r="O31" s="152">
        <v>0</v>
      </c>
      <c r="P31" s="143">
        <v>142</v>
      </c>
      <c r="Q31" s="152">
        <v>2078</v>
      </c>
      <c r="R31" s="144">
        <v>170</v>
      </c>
      <c r="S31" s="121">
        <f t="shared" si="4"/>
        <v>39641</v>
      </c>
      <c r="T31" s="145" t="s">
        <v>75</v>
      </c>
      <c r="U31" s="253"/>
      <c r="V31" s="266" t="s">
        <v>74</v>
      </c>
      <c r="W31" s="275">
        <f>[1]第１表４!$F31</f>
        <v>1823</v>
      </c>
      <c r="X31" s="308">
        <f t="shared" si="3"/>
        <v>72265100</v>
      </c>
      <c r="Y31" s="305">
        <v>72265100</v>
      </c>
      <c r="Z31" s="306"/>
      <c r="AA31" s="307"/>
      <c r="AD31" s="200"/>
    </row>
    <row r="32" spans="2:30" ht="30" customHeight="1">
      <c r="B32" s="92">
        <v>41047</v>
      </c>
      <c r="C32" s="93" t="s">
        <v>76</v>
      </c>
      <c r="D32" s="281">
        <v>2</v>
      </c>
      <c r="E32" s="282">
        <v>0</v>
      </c>
      <c r="F32" s="166">
        <v>8800</v>
      </c>
      <c r="G32" s="166">
        <v>5000</v>
      </c>
      <c r="H32" s="143">
        <v>733431</v>
      </c>
      <c r="I32" s="227">
        <v>0</v>
      </c>
      <c r="J32" s="283">
        <v>615</v>
      </c>
      <c r="K32" s="169">
        <v>316</v>
      </c>
      <c r="L32" s="166">
        <v>0</v>
      </c>
      <c r="M32" s="166">
        <v>0</v>
      </c>
      <c r="N32" s="166">
        <v>0</v>
      </c>
      <c r="O32" s="166">
        <v>0</v>
      </c>
      <c r="P32" s="143">
        <v>16</v>
      </c>
      <c r="Q32" s="152">
        <v>808</v>
      </c>
      <c r="R32" s="144">
        <v>170</v>
      </c>
      <c r="S32" s="121">
        <f t="shared" si="4"/>
        <v>26099</v>
      </c>
      <c r="T32" s="145" t="s">
        <v>77</v>
      </c>
      <c r="U32" s="253"/>
      <c r="V32" s="266" t="s">
        <v>76</v>
      </c>
      <c r="W32" s="275">
        <f>[1]第１表４!$F32</f>
        <v>780</v>
      </c>
      <c r="X32" s="308">
        <f t="shared" si="3"/>
        <v>20357100</v>
      </c>
      <c r="Y32" s="305">
        <v>20357100</v>
      </c>
      <c r="Z32" s="306"/>
      <c r="AA32" s="307"/>
      <c r="AD32" s="200"/>
    </row>
    <row r="33" spans="2:30" ht="30" customHeight="1">
      <c r="B33" s="170">
        <v>41301</v>
      </c>
      <c r="C33" s="171" t="s">
        <v>78</v>
      </c>
      <c r="D33" s="174" t="s">
        <v>31</v>
      </c>
      <c r="E33" s="174" t="s">
        <v>31</v>
      </c>
      <c r="F33" s="284" t="s">
        <v>31</v>
      </c>
      <c r="G33" s="284" t="s">
        <v>31</v>
      </c>
      <c r="H33" s="284" t="s">
        <v>31</v>
      </c>
      <c r="I33" s="284" t="s">
        <v>31</v>
      </c>
      <c r="J33" s="285">
        <v>419</v>
      </c>
      <c r="K33" s="286" t="s">
        <v>31</v>
      </c>
      <c r="L33" s="284" t="s">
        <v>31</v>
      </c>
      <c r="M33" s="284" t="s">
        <v>31</v>
      </c>
      <c r="N33" s="284" t="s">
        <v>31</v>
      </c>
      <c r="O33" s="284" t="s">
        <v>31</v>
      </c>
      <c r="P33" s="284" t="s">
        <v>31</v>
      </c>
      <c r="Q33" s="237">
        <v>632</v>
      </c>
      <c r="R33" s="284" t="s">
        <v>31</v>
      </c>
      <c r="S33" s="178">
        <f t="shared" si="4"/>
        <v>62334</v>
      </c>
      <c r="T33" s="179" t="s">
        <v>81</v>
      </c>
      <c r="U33" s="253"/>
      <c r="V33" s="266" t="s">
        <v>78</v>
      </c>
      <c r="W33" s="275">
        <f>[1]第１表４!$F33</f>
        <v>633</v>
      </c>
      <c r="X33" s="308">
        <f t="shared" si="3"/>
        <v>39457600</v>
      </c>
      <c r="Y33" s="305">
        <v>39457600</v>
      </c>
      <c r="Z33" s="306"/>
      <c r="AA33" s="307"/>
      <c r="AD33" s="200"/>
    </row>
    <row r="34" spans="2:30" ht="30" customHeight="1">
      <c r="B34" s="92">
        <v>41302</v>
      </c>
      <c r="C34" s="93" t="s">
        <v>82</v>
      </c>
      <c r="D34" s="182" t="s">
        <v>31</v>
      </c>
      <c r="E34" s="182" t="s">
        <v>31</v>
      </c>
      <c r="F34" s="113" t="s">
        <v>31</v>
      </c>
      <c r="G34" s="113" t="s">
        <v>31</v>
      </c>
      <c r="H34" s="113" t="s">
        <v>31</v>
      </c>
      <c r="I34" s="113" t="s">
        <v>31</v>
      </c>
      <c r="J34" s="206">
        <v>708</v>
      </c>
      <c r="K34" s="240" t="s">
        <v>31</v>
      </c>
      <c r="L34" s="113" t="s">
        <v>31</v>
      </c>
      <c r="M34" s="113" t="s">
        <v>31</v>
      </c>
      <c r="N34" s="113" t="s">
        <v>31</v>
      </c>
      <c r="O34" s="113" t="s">
        <v>31</v>
      </c>
      <c r="P34" s="113" t="s">
        <v>31</v>
      </c>
      <c r="Q34" s="140">
        <v>868</v>
      </c>
      <c r="R34" s="113" t="s">
        <v>31</v>
      </c>
      <c r="S34" s="121">
        <f t="shared" si="4"/>
        <v>51650</v>
      </c>
      <c r="T34" s="145" t="s">
        <v>83</v>
      </c>
      <c r="U34" s="253"/>
      <c r="V34" s="266" t="s">
        <v>82</v>
      </c>
      <c r="W34" s="275">
        <f>[1]第１表４!$F34</f>
        <v>867</v>
      </c>
      <c r="X34" s="308">
        <f t="shared" si="3"/>
        <v>44780600</v>
      </c>
      <c r="Y34" s="305">
        <v>44780600</v>
      </c>
      <c r="Z34" s="306"/>
      <c r="AA34" s="307"/>
      <c r="AD34" s="200"/>
    </row>
    <row r="35" spans="2:30" ht="30" customHeight="1" thickBot="1">
      <c r="B35" s="187">
        <v>41303</v>
      </c>
      <c r="C35" s="188" t="s">
        <v>84</v>
      </c>
      <c r="D35" s="287" t="s">
        <v>31</v>
      </c>
      <c r="E35" s="287" t="s">
        <v>31</v>
      </c>
      <c r="F35" s="244" t="s">
        <v>31</v>
      </c>
      <c r="G35" s="244" t="s">
        <v>31</v>
      </c>
      <c r="H35" s="244" t="s">
        <v>31</v>
      </c>
      <c r="I35" s="244" t="s">
        <v>31</v>
      </c>
      <c r="J35" s="247">
        <v>1555</v>
      </c>
      <c r="K35" s="248" t="s">
        <v>31</v>
      </c>
      <c r="L35" s="244" t="s">
        <v>31</v>
      </c>
      <c r="M35" s="244" t="s">
        <v>31</v>
      </c>
      <c r="N35" s="244" t="s">
        <v>31</v>
      </c>
      <c r="O35" s="244" t="s">
        <v>31</v>
      </c>
      <c r="P35" s="244" t="s">
        <v>31</v>
      </c>
      <c r="Q35" s="244">
        <v>2192</v>
      </c>
      <c r="R35" s="244" t="s">
        <v>31</v>
      </c>
      <c r="S35" s="193">
        <f t="shared" si="4"/>
        <v>44244</v>
      </c>
      <c r="T35" s="194" t="s">
        <v>85</v>
      </c>
      <c r="U35" s="253"/>
      <c r="V35" s="288" t="s">
        <v>84</v>
      </c>
      <c r="W35" s="289">
        <f>[1]第１表４!$F35</f>
        <v>2192</v>
      </c>
      <c r="X35" s="310">
        <f t="shared" si="3"/>
        <v>96982600</v>
      </c>
      <c r="Y35" s="305">
        <v>96982600</v>
      </c>
      <c r="Z35" s="306"/>
      <c r="AA35" s="307"/>
      <c r="AD35" s="200"/>
    </row>
    <row r="36" spans="2:30" ht="17.100000000000001" customHeight="1">
      <c r="B36" s="5"/>
      <c r="W36" s="291"/>
      <c r="AA36" s="307"/>
      <c r="AD36" s="200"/>
    </row>
    <row r="37" spans="2:30" ht="17.100000000000001" customHeight="1">
      <c r="B37" s="5"/>
      <c r="AD37" s="200"/>
    </row>
    <row r="38" spans="2:30" ht="15.9" customHeight="1">
      <c r="AD38" s="200"/>
    </row>
    <row r="39" spans="2:30" ht="15.9" customHeight="1">
      <c r="AD39" s="200"/>
    </row>
    <row r="40" spans="2:30" ht="15.9" customHeight="1">
      <c r="AD40" s="200"/>
    </row>
    <row r="41" spans="2:30" ht="15.9" customHeight="1">
      <c r="AD41" s="200"/>
    </row>
    <row r="42" spans="2:30" ht="15.9" customHeight="1">
      <c r="AD42" s="200"/>
    </row>
    <row r="43" spans="2:30" ht="15.9" customHeight="1">
      <c r="X43" s="4"/>
      <c r="AD43" s="200"/>
    </row>
    <row r="44" spans="2:30" ht="15.9" customHeight="1">
      <c r="AD44" s="200"/>
    </row>
    <row r="45" spans="2:30" ht="15.9" customHeight="1">
      <c r="AD45" s="200"/>
    </row>
    <row r="46" spans="2:30" ht="15.9" customHeight="1">
      <c r="AD46" s="200"/>
    </row>
    <row r="47" spans="2:30" ht="15.9" customHeight="1">
      <c r="AD47" s="200"/>
    </row>
    <row r="48" spans="2:30" ht="15.9" customHeight="1">
      <c r="AD48" s="200"/>
    </row>
    <row r="49" spans="30:30" ht="15.9" customHeight="1">
      <c r="AD49" s="200"/>
    </row>
    <row r="50" spans="30:30" ht="15.9" customHeight="1">
      <c r="AD50" s="200"/>
    </row>
    <row r="51" spans="30:30" ht="15.9" customHeight="1">
      <c r="AD51" s="200"/>
    </row>
    <row r="52" spans="30:30" ht="15.9" customHeight="1">
      <c r="AD52" s="200"/>
    </row>
    <row r="53" spans="30:30" ht="15.9" customHeight="1">
      <c r="AD53" s="200"/>
    </row>
    <row r="54" spans="30:30" ht="15.9" customHeight="1">
      <c r="AD54" s="200"/>
    </row>
    <row r="55" spans="30:30" ht="15.9" customHeight="1">
      <c r="AD55" s="200"/>
    </row>
    <row r="56" spans="30:30" ht="15.9" customHeight="1">
      <c r="AD56" s="200"/>
    </row>
  </sheetData>
  <mergeCells count="17">
    <mergeCell ref="P1:T1"/>
    <mergeCell ref="H2:I2"/>
    <mergeCell ref="J2:J5"/>
    <mergeCell ref="K2:K5"/>
    <mergeCell ref="L2:L5"/>
    <mergeCell ref="M2:M5"/>
    <mergeCell ref="N2:N5"/>
    <mergeCell ref="O2:O5"/>
    <mergeCell ref="P2:P5"/>
    <mergeCell ref="Q2:Q5"/>
    <mergeCell ref="X4:X6"/>
    <mergeCell ref="R2:R5"/>
    <mergeCell ref="S2:S5"/>
    <mergeCell ref="T2:T12"/>
    <mergeCell ref="H3:H5"/>
    <mergeCell ref="I3:I5"/>
    <mergeCell ref="W4:W7"/>
  </mergeCells>
  <phoneticPr fontId="2"/>
  <printOptions horizontalCentered="1"/>
  <pageMargins left="0.35433070866141736" right="0.31496062992125984" top="0.98425196850393704" bottom="0.59055118110236227" header="0.51181102362204722" footer="0.51181102362204722"/>
  <pageSetup paperSize="9" scale="65" orientation="portrait" r:id="rId1"/>
  <headerFooter alignWithMargins="0"/>
  <colBreaks count="1" manualBreakCount="1">
    <brk id="10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第６表１</vt:lpstr>
      <vt:lpstr>第６表２</vt:lpstr>
      <vt:lpstr>第６表３</vt:lpstr>
      <vt:lpstr>第６表４</vt:lpstr>
      <vt:lpstr>第６表５</vt:lpstr>
      <vt:lpstr>第６表６</vt:lpstr>
      <vt:lpstr>第６表１!Print_Area</vt:lpstr>
      <vt:lpstr>第６表２!Print_Area</vt:lpstr>
      <vt:lpstr>第６表３!Print_Area</vt:lpstr>
      <vt:lpstr>第６表４!Print_Area</vt:lpstr>
      <vt:lpstr>第６表５!Print_Area</vt:lpstr>
      <vt:lpstr>第６表６!Print_Area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森永　麻里子（国民健康保険課）</dc:creator>
  <cp:lastModifiedBy>森永　麻里子（国民健康保険課）</cp:lastModifiedBy>
  <cp:lastPrinted>2025-03-28T08:00:36Z</cp:lastPrinted>
  <dcterms:created xsi:type="dcterms:W3CDTF">2025-03-27T05:02:32Z</dcterms:created>
  <dcterms:modified xsi:type="dcterms:W3CDTF">2025-03-28T08:01:23Z</dcterms:modified>
</cp:coreProperties>
</file>