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450国民健康保険課\02国保運営担当\○国保データ\01-1_事業状況報告書冊子関係\R５各表\03HP掲載\掲載データ\"/>
    </mc:Choice>
  </mc:AlternateContent>
  <xr:revisionPtr revIDLastSave="0" documentId="13_ncr:1_{10F5D18D-5350-4F1E-AD37-20FC96A45EB6}" xr6:coauthVersionLast="47" xr6:coauthVersionMax="47" xr10:uidLastSave="{00000000-0000-0000-0000-000000000000}"/>
  <bookViews>
    <workbookView xWindow="12732" yWindow="1872" windowWidth="15804" windowHeight="11496" xr2:uid="{6312C1E3-1C7E-4284-A9E5-7A4B39493AEE}"/>
  </bookViews>
  <sheets>
    <sheet name="第５表１" sheetId="1" r:id="rId1"/>
    <sheet name="第５表２" sheetId="2" r:id="rId2"/>
    <sheet name="第５表３" sheetId="3" r:id="rId3"/>
  </sheets>
  <externalReferences>
    <externalReference r:id="rId4"/>
  </externalReference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xlnm.Print_Area" localSheetId="0">第５表１!$A$1:$S$35</definedName>
    <definedName name="_xlnm.Print_Area" localSheetId="1">第５表２!$A$1:$S$35</definedName>
    <definedName name="_xlnm.Print_Area" localSheetId="2">第５表３!$A$1:$R$35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35" i="3" l="1"/>
  <c r="AK35" i="3"/>
  <c r="AJ35" i="3"/>
  <c r="AI35" i="3"/>
  <c r="AH35" i="3"/>
  <c r="AG35" i="3"/>
  <c r="AF35" i="3"/>
  <c r="AE35" i="3"/>
  <c r="AD35" i="3"/>
  <c r="AB35" i="3"/>
  <c r="AA35" i="3"/>
  <c r="Z35" i="3"/>
  <c r="AC35" i="3" s="1"/>
  <c r="Y35" i="3"/>
  <c r="X35" i="3"/>
  <c r="W35" i="3"/>
  <c r="V35" i="3"/>
  <c r="AL34" i="3"/>
  <c r="AK34" i="3"/>
  <c r="AJ34" i="3"/>
  <c r="AI34" i="3"/>
  <c r="AH34" i="3"/>
  <c r="AG34" i="3"/>
  <c r="AF34" i="3"/>
  <c r="AE34" i="3"/>
  <c r="AD34" i="3"/>
  <c r="AB34" i="3"/>
  <c r="AA34" i="3"/>
  <c r="Z34" i="3"/>
  <c r="AC34" i="3" s="1"/>
  <c r="Y34" i="3"/>
  <c r="X34" i="3"/>
  <c r="W34" i="3"/>
  <c r="V34" i="3"/>
  <c r="AL33" i="3"/>
  <c r="AK33" i="3"/>
  <c r="AJ33" i="3"/>
  <c r="AI33" i="3"/>
  <c r="AH33" i="3"/>
  <c r="AG33" i="3"/>
  <c r="AF33" i="3"/>
  <c r="AE33" i="3"/>
  <c r="AD33" i="3"/>
  <c r="AB33" i="3"/>
  <c r="AA33" i="3"/>
  <c r="Z33" i="3"/>
  <c r="AC33" i="3" s="1"/>
  <c r="AC12" i="3" s="1"/>
  <c r="Y33" i="3"/>
  <c r="X33" i="3"/>
  <c r="W33" i="3"/>
  <c r="V33" i="3"/>
  <c r="AL32" i="3"/>
  <c r="AK32" i="3"/>
  <c r="AJ32" i="3"/>
  <c r="AI32" i="3"/>
  <c r="AH32" i="3"/>
  <c r="AG32" i="3"/>
  <c r="AF32" i="3"/>
  <c r="AE32" i="3"/>
  <c r="AD32" i="3"/>
  <c r="AB32" i="3"/>
  <c r="AA32" i="3"/>
  <c r="Z32" i="3"/>
  <c r="AC32" i="3" s="1"/>
  <c r="Y32" i="3"/>
  <c r="X32" i="3"/>
  <c r="W32" i="3"/>
  <c r="V32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AL29" i="3"/>
  <c r="AK29" i="3"/>
  <c r="AJ29" i="3"/>
  <c r="AI29" i="3"/>
  <c r="AH29" i="3"/>
  <c r="AG29" i="3"/>
  <c r="AF29" i="3"/>
  <c r="AE29" i="3"/>
  <c r="AD29" i="3"/>
  <c r="AB29" i="3"/>
  <c r="AA29" i="3"/>
  <c r="Z29" i="3"/>
  <c r="AC29" i="3" s="1"/>
  <c r="Y29" i="3"/>
  <c r="X29" i="3"/>
  <c r="W29" i="3"/>
  <c r="V29" i="3"/>
  <c r="AL28" i="3"/>
  <c r="AK28" i="3"/>
  <c r="AJ28" i="3"/>
  <c r="AI28" i="3"/>
  <c r="AH28" i="3"/>
  <c r="AG28" i="3"/>
  <c r="AF28" i="3"/>
  <c r="AE28" i="3"/>
  <c r="AD28" i="3"/>
  <c r="AB28" i="3"/>
  <c r="AA28" i="3"/>
  <c r="Z28" i="3"/>
  <c r="AC28" i="3" s="1"/>
  <c r="Y28" i="3"/>
  <c r="X28" i="3"/>
  <c r="W28" i="3"/>
  <c r="V28" i="3"/>
  <c r="AL27" i="3"/>
  <c r="AK27" i="3"/>
  <c r="AJ27" i="3"/>
  <c r="AI27" i="3"/>
  <c r="AH27" i="3"/>
  <c r="AG27" i="3"/>
  <c r="AF27" i="3"/>
  <c r="AE27" i="3"/>
  <c r="AD27" i="3"/>
  <c r="AB27" i="3"/>
  <c r="AA27" i="3"/>
  <c r="Z27" i="3"/>
  <c r="AC27" i="3" s="1"/>
  <c r="Y27" i="3"/>
  <c r="X27" i="3"/>
  <c r="W27" i="3"/>
  <c r="V27" i="3"/>
  <c r="AL26" i="3"/>
  <c r="AK26" i="3"/>
  <c r="AJ26" i="3"/>
  <c r="AI26" i="3"/>
  <c r="AH26" i="3"/>
  <c r="AG26" i="3"/>
  <c r="AF26" i="3"/>
  <c r="AE26" i="3"/>
  <c r="AD26" i="3"/>
  <c r="AB26" i="3"/>
  <c r="AA26" i="3"/>
  <c r="Z26" i="3"/>
  <c r="AC26" i="3" s="1"/>
  <c r="Y26" i="3"/>
  <c r="X26" i="3"/>
  <c r="W26" i="3"/>
  <c r="V26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AL22" i="3"/>
  <c r="AK22" i="3"/>
  <c r="AJ22" i="3"/>
  <c r="AI22" i="3"/>
  <c r="AH22" i="3"/>
  <c r="AG22" i="3"/>
  <c r="AF22" i="3"/>
  <c r="AE22" i="3"/>
  <c r="AD22" i="3"/>
  <c r="AB22" i="3"/>
  <c r="AA22" i="3"/>
  <c r="Z22" i="3"/>
  <c r="AC22" i="3" s="1"/>
  <c r="Y22" i="3"/>
  <c r="X22" i="3"/>
  <c r="W22" i="3"/>
  <c r="V22" i="3"/>
  <c r="AL21" i="3"/>
  <c r="AK21" i="3"/>
  <c r="AJ21" i="3"/>
  <c r="AI21" i="3"/>
  <c r="AH21" i="3"/>
  <c r="AG21" i="3"/>
  <c r="AF21" i="3"/>
  <c r="AE21" i="3"/>
  <c r="AD21" i="3"/>
  <c r="AB21" i="3"/>
  <c r="AA21" i="3"/>
  <c r="Z21" i="3"/>
  <c r="AC21" i="3" s="1"/>
  <c r="Y21" i="3"/>
  <c r="X21" i="3"/>
  <c r="W21" i="3"/>
  <c r="V21" i="3"/>
  <c r="AL20" i="3"/>
  <c r="AK20" i="3"/>
  <c r="AJ20" i="3"/>
  <c r="AI20" i="3"/>
  <c r="AH20" i="3"/>
  <c r="AG20" i="3"/>
  <c r="AF20" i="3"/>
  <c r="AE20" i="3"/>
  <c r="AD20" i="3"/>
  <c r="AB20" i="3"/>
  <c r="AA20" i="3"/>
  <c r="Z20" i="3"/>
  <c r="AC20" i="3" s="1"/>
  <c r="Y20" i="3"/>
  <c r="X20" i="3"/>
  <c r="W20" i="3"/>
  <c r="V20" i="3"/>
  <c r="AL19" i="3"/>
  <c r="AK19" i="3"/>
  <c r="AJ19" i="3"/>
  <c r="AI19" i="3"/>
  <c r="AI11" i="3" s="1"/>
  <c r="AI10" i="3" s="1"/>
  <c r="AH19" i="3"/>
  <c r="AG19" i="3"/>
  <c r="AF19" i="3"/>
  <c r="AE19" i="3"/>
  <c r="AD19" i="3"/>
  <c r="AB19" i="3"/>
  <c r="AA19" i="3"/>
  <c r="AC19" i="3" s="1"/>
  <c r="Z19" i="3"/>
  <c r="Y19" i="3"/>
  <c r="X19" i="3"/>
  <c r="W19" i="3"/>
  <c r="V19" i="3"/>
  <c r="AL18" i="3"/>
  <c r="AK18" i="3"/>
  <c r="AJ18" i="3"/>
  <c r="AI18" i="3"/>
  <c r="AH18" i="3"/>
  <c r="AG18" i="3"/>
  <c r="AF18" i="3"/>
  <c r="AE18" i="3"/>
  <c r="AD18" i="3"/>
  <c r="AB18" i="3"/>
  <c r="AB11" i="3" s="1"/>
  <c r="AB10" i="3" s="1"/>
  <c r="AA18" i="3"/>
  <c r="Z18" i="3"/>
  <c r="AC18" i="3" s="1"/>
  <c r="Y18" i="3"/>
  <c r="X18" i="3"/>
  <c r="W18" i="3"/>
  <c r="V18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AL16" i="3"/>
  <c r="AK16" i="3"/>
  <c r="AJ16" i="3"/>
  <c r="AI16" i="3"/>
  <c r="AH16" i="3"/>
  <c r="AG16" i="3"/>
  <c r="AF16" i="3"/>
  <c r="AE16" i="3"/>
  <c r="AD16" i="3"/>
  <c r="AB16" i="3"/>
  <c r="AA16" i="3"/>
  <c r="AC16" i="3" s="1"/>
  <c r="Z16" i="3"/>
  <c r="Y16" i="3"/>
  <c r="X16" i="3"/>
  <c r="W16" i="3"/>
  <c r="V16" i="3"/>
  <c r="AL15" i="3"/>
  <c r="AK15" i="3"/>
  <c r="AJ15" i="3"/>
  <c r="AI15" i="3"/>
  <c r="AH15" i="3"/>
  <c r="AG15" i="3"/>
  <c r="AF15" i="3"/>
  <c r="AE15" i="3"/>
  <c r="AD15" i="3"/>
  <c r="AB15" i="3"/>
  <c r="AA15" i="3"/>
  <c r="Z15" i="3"/>
  <c r="AC15" i="3" s="1"/>
  <c r="Y15" i="3"/>
  <c r="X15" i="3"/>
  <c r="W15" i="3"/>
  <c r="V15" i="3"/>
  <c r="AL14" i="3"/>
  <c r="AK14" i="3"/>
  <c r="AJ14" i="3"/>
  <c r="AI14" i="3"/>
  <c r="AH14" i="3"/>
  <c r="AH11" i="3" s="1"/>
  <c r="AH10" i="3" s="1"/>
  <c r="AG14" i="3"/>
  <c r="AF14" i="3"/>
  <c r="AE14" i="3"/>
  <c r="AD14" i="3"/>
  <c r="AB14" i="3"/>
  <c r="AA14" i="3"/>
  <c r="Z14" i="3"/>
  <c r="AC14" i="3" s="1"/>
  <c r="Y14" i="3"/>
  <c r="X14" i="3"/>
  <c r="X11" i="3" s="1"/>
  <c r="X10" i="3" s="1"/>
  <c r="W14" i="3"/>
  <c r="V14" i="3"/>
  <c r="AL13" i="3"/>
  <c r="AK13" i="3"/>
  <c r="AJ13" i="3"/>
  <c r="AI13" i="3"/>
  <c r="AH13" i="3"/>
  <c r="AG13" i="3"/>
  <c r="AF13" i="3"/>
  <c r="AE13" i="3"/>
  <c r="AD13" i="3"/>
  <c r="AB13" i="3"/>
  <c r="AA13" i="3"/>
  <c r="AA11" i="3" s="1"/>
  <c r="AA10" i="3" s="1"/>
  <c r="Z13" i="3"/>
  <c r="AC13" i="3" s="1"/>
  <c r="Y13" i="3"/>
  <c r="X13" i="3"/>
  <c r="W13" i="3"/>
  <c r="V13" i="3"/>
  <c r="AL12" i="3"/>
  <c r="AK12" i="3"/>
  <c r="AJ12" i="3"/>
  <c r="AI12" i="3"/>
  <c r="AH12" i="3"/>
  <c r="AG12" i="3"/>
  <c r="AF12" i="3"/>
  <c r="AE12" i="3"/>
  <c r="AD12" i="3"/>
  <c r="AB12" i="3"/>
  <c r="AA12" i="3"/>
  <c r="Z12" i="3"/>
  <c r="Y12" i="3"/>
  <c r="X12" i="3"/>
  <c r="W12" i="3"/>
  <c r="V12" i="3"/>
  <c r="AJ11" i="3"/>
  <c r="AG11" i="3"/>
  <c r="AF11" i="3"/>
  <c r="AF10" i="3" s="1"/>
  <c r="Z11" i="3"/>
  <c r="Y11" i="3"/>
  <c r="Y10" i="3" s="1"/>
  <c r="AJ10" i="3"/>
  <c r="Z10" i="3"/>
  <c r="AK35" i="2"/>
  <c r="AJ35" i="2"/>
  <c r="AI35" i="2"/>
  <c r="AH35" i="2"/>
  <c r="AG35" i="2"/>
  <c r="AF35" i="2"/>
  <c r="AE35" i="2"/>
  <c r="AD35" i="2"/>
  <c r="AD12" i="2" s="1"/>
  <c r="AC35" i="2"/>
  <c r="AB35" i="2"/>
  <c r="AA35" i="2"/>
  <c r="Z35" i="2"/>
  <c r="Z12" i="2" s="1"/>
  <c r="Y35" i="2"/>
  <c r="X35" i="2"/>
  <c r="W35" i="2"/>
  <c r="AK34" i="2"/>
  <c r="AK12" i="2" s="1"/>
  <c r="AJ34" i="2"/>
  <c r="AI34" i="2"/>
  <c r="AH34" i="2"/>
  <c r="AG34" i="2"/>
  <c r="AF34" i="2"/>
  <c r="AE34" i="2"/>
  <c r="AD34" i="2"/>
  <c r="AC34" i="2"/>
  <c r="AC12" i="2" s="1"/>
  <c r="AB34" i="2"/>
  <c r="AA34" i="2"/>
  <c r="Z34" i="2"/>
  <c r="Y34" i="2"/>
  <c r="X34" i="2"/>
  <c r="W34" i="2"/>
  <c r="AK33" i="2"/>
  <c r="AJ33" i="2"/>
  <c r="AJ12" i="2" s="1"/>
  <c r="AI33" i="2"/>
  <c r="AH33" i="2"/>
  <c r="AG33" i="2"/>
  <c r="AF33" i="2"/>
  <c r="AF12" i="2" s="1"/>
  <c r="AE33" i="2"/>
  <c r="AE12" i="2" s="1"/>
  <c r="AD33" i="2"/>
  <c r="AC33" i="2"/>
  <c r="AB33" i="2"/>
  <c r="AA33" i="2"/>
  <c r="Z33" i="2"/>
  <c r="Y33" i="2"/>
  <c r="X33" i="2"/>
  <c r="X12" i="2" s="1"/>
  <c r="W33" i="2"/>
  <c r="W12" i="2" s="1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AK28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X28" i="2"/>
  <c r="W28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AK25" i="2"/>
  <c r="AJ25" i="2"/>
  <c r="AI25" i="2"/>
  <c r="AH25" i="2"/>
  <c r="AG25" i="2"/>
  <c r="AF25" i="2"/>
  <c r="AE25" i="2"/>
  <c r="AD25" i="2"/>
  <c r="AC25" i="2"/>
  <c r="AB25" i="2"/>
  <c r="AA25" i="2"/>
  <c r="Z25" i="2"/>
  <c r="Y25" i="2"/>
  <c r="X25" i="2"/>
  <c r="W25" i="2"/>
  <c r="AK24" i="2"/>
  <c r="AJ24" i="2"/>
  <c r="AI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AI12" i="2"/>
  <c r="AB12" i="2"/>
  <c r="AA12" i="2"/>
  <c r="AQ35" i="1"/>
  <c r="AO35" i="1"/>
  <c r="AN35" i="1"/>
  <c r="AM35" i="1"/>
  <c r="AL35" i="1"/>
  <c r="AJ35" i="1"/>
  <c r="AJ12" i="1" s="1"/>
  <c r="AI35" i="1"/>
  <c r="AH35" i="1"/>
  <c r="AG35" i="1"/>
  <c r="AF35" i="1"/>
  <c r="AK35" i="1" s="1"/>
  <c r="N35" i="1" s="1"/>
  <c r="AE35" i="1"/>
  <c r="L35" i="1" s="1"/>
  <c r="AD35" i="1"/>
  <c r="AC35" i="1"/>
  <c r="J35" i="1" s="1"/>
  <c r="AB35" i="1"/>
  <c r="I35" i="1" s="1"/>
  <c r="AA35" i="1"/>
  <c r="H35" i="1" s="1"/>
  <c r="Z35" i="1"/>
  <c r="G35" i="1" s="1"/>
  <c r="Y35" i="1"/>
  <c r="X35" i="1"/>
  <c r="E35" i="1" s="1"/>
  <c r="W35" i="1"/>
  <c r="D35" i="1" s="1"/>
  <c r="V35" i="1"/>
  <c r="P35" i="1"/>
  <c r="O35" i="1"/>
  <c r="K35" i="1"/>
  <c r="F35" i="1"/>
  <c r="AQ34" i="1"/>
  <c r="AO34" i="1"/>
  <c r="AN34" i="1"/>
  <c r="AP34" i="1" s="1"/>
  <c r="AM34" i="1"/>
  <c r="AL34" i="1"/>
  <c r="AJ34" i="1"/>
  <c r="AI34" i="1"/>
  <c r="AH34" i="1"/>
  <c r="AG34" i="1"/>
  <c r="AF34" i="1"/>
  <c r="AE34" i="1"/>
  <c r="AD34" i="1"/>
  <c r="K34" i="1" s="1"/>
  <c r="AC34" i="1"/>
  <c r="AB34" i="1"/>
  <c r="AA34" i="1"/>
  <c r="H34" i="1" s="1"/>
  <c r="Z34" i="1"/>
  <c r="G34" i="1" s="1"/>
  <c r="Y34" i="1"/>
  <c r="X34" i="1"/>
  <c r="E34" i="1" s="1"/>
  <c r="W34" i="1"/>
  <c r="V34" i="1"/>
  <c r="P34" i="1"/>
  <c r="I34" i="1"/>
  <c r="F34" i="1"/>
  <c r="AQ33" i="1"/>
  <c r="AO33" i="1"/>
  <c r="AN33" i="1"/>
  <c r="AP33" i="1" s="1"/>
  <c r="AM33" i="1"/>
  <c r="AL33" i="1"/>
  <c r="AJ33" i="1"/>
  <c r="AI33" i="1"/>
  <c r="AH33" i="1"/>
  <c r="AG33" i="1"/>
  <c r="AF33" i="1"/>
  <c r="AE33" i="1"/>
  <c r="AE12" i="1" s="1"/>
  <c r="AD33" i="1"/>
  <c r="AD12" i="1" s="1"/>
  <c r="AC33" i="1"/>
  <c r="J33" i="1" s="1"/>
  <c r="AB33" i="1"/>
  <c r="AA33" i="1"/>
  <c r="Z33" i="1"/>
  <c r="Y33" i="1"/>
  <c r="X33" i="1"/>
  <c r="W33" i="1"/>
  <c r="W12" i="1" s="1"/>
  <c r="V33" i="1"/>
  <c r="I33" i="1" s="1"/>
  <c r="K33" i="1"/>
  <c r="AQ32" i="1"/>
  <c r="R32" i="1" s="1"/>
  <c r="AO32" i="1"/>
  <c r="AN32" i="1"/>
  <c r="AM32" i="1"/>
  <c r="AL32" i="1"/>
  <c r="O32" i="1" s="1"/>
  <c r="AJ32" i="1"/>
  <c r="AI32" i="1"/>
  <c r="AH32" i="1"/>
  <c r="AG32" i="1"/>
  <c r="AF32" i="1"/>
  <c r="AE32" i="1"/>
  <c r="AD32" i="1"/>
  <c r="K32" i="1" s="1"/>
  <c r="AC32" i="1"/>
  <c r="AB32" i="1"/>
  <c r="AA32" i="1"/>
  <c r="Z32" i="1"/>
  <c r="Y32" i="1"/>
  <c r="F32" i="1" s="1"/>
  <c r="X32" i="1"/>
  <c r="W32" i="1"/>
  <c r="V32" i="1"/>
  <c r="P32" i="1"/>
  <c r="H32" i="1"/>
  <c r="AQ31" i="1"/>
  <c r="AO31" i="1"/>
  <c r="AN31" i="1"/>
  <c r="AM31" i="1"/>
  <c r="AL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E31" i="1" s="1"/>
  <c r="W31" i="1"/>
  <c r="V31" i="1"/>
  <c r="K31" i="1"/>
  <c r="AQ30" i="1"/>
  <c r="R30" i="1" s="1"/>
  <c r="AO30" i="1"/>
  <c r="AN30" i="1"/>
  <c r="AP30" i="1" s="1"/>
  <c r="Q30" i="1" s="1"/>
  <c r="AM30" i="1"/>
  <c r="P30" i="1" s="1"/>
  <c r="AL30" i="1"/>
  <c r="AJ30" i="1"/>
  <c r="AI30" i="1"/>
  <c r="AK30" i="1" s="1"/>
  <c r="N30" i="1" s="1"/>
  <c r="AH30" i="1"/>
  <c r="AG30" i="1"/>
  <c r="AF30" i="1"/>
  <c r="AE30" i="1"/>
  <c r="AD30" i="1"/>
  <c r="K30" i="1" s="1"/>
  <c r="AC30" i="1"/>
  <c r="AB30" i="1"/>
  <c r="AA30" i="1"/>
  <c r="H30" i="1" s="1"/>
  <c r="Z30" i="1"/>
  <c r="G30" i="1" s="1"/>
  <c r="Y30" i="1"/>
  <c r="X30" i="1"/>
  <c r="W30" i="1"/>
  <c r="V30" i="1"/>
  <c r="U30" i="3" s="1"/>
  <c r="O30" i="1"/>
  <c r="E30" i="1"/>
  <c r="AQ29" i="1"/>
  <c r="R29" i="1" s="1"/>
  <c r="AO29" i="1"/>
  <c r="AN29" i="1"/>
  <c r="AP29" i="1" s="1"/>
  <c r="Q29" i="1" s="1"/>
  <c r="AM29" i="1"/>
  <c r="AL29" i="1"/>
  <c r="O29" i="1" s="1"/>
  <c r="AJ29" i="1"/>
  <c r="AI29" i="1"/>
  <c r="AH29" i="1"/>
  <c r="AG29" i="1"/>
  <c r="AF29" i="1"/>
  <c r="AE29" i="1"/>
  <c r="L29" i="1" s="1"/>
  <c r="AD29" i="1"/>
  <c r="K29" i="1" s="1"/>
  <c r="AC29" i="1"/>
  <c r="J29" i="1" s="1"/>
  <c r="AB29" i="1"/>
  <c r="AA29" i="1"/>
  <c r="H29" i="1" s="1"/>
  <c r="Z29" i="1"/>
  <c r="G29" i="1" s="1"/>
  <c r="Y29" i="1"/>
  <c r="X29" i="1"/>
  <c r="W29" i="1"/>
  <c r="D29" i="1" s="1"/>
  <c r="V29" i="1"/>
  <c r="I29" i="1" s="1"/>
  <c r="M29" i="1"/>
  <c r="E29" i="1"/>
  <c r="AQ28" i="1"/>
  <c r="AO28" i="1"/>
  <c r="AN28" i="1"/>
  <c r="AP28" i="1" s="1"/>
  <c r="Q28" i="1" s="1"/>
  <c r="AM28" i="1"/>
  <c r="AL28" i="1"/>
  <c r="AJ28" i="1"/>
  <c r="AI28" i="1"/>
  <c r="AH28" i="1"/>
  <c r="AG28" i="1"/>
  <c r="AF28" i="1"/>
  <c r="M28" i="1" s="1"/>
  <c r="AE28" i="1"/>
  <c r="L28" i="1" s="1"/>
  <c r="AD28" i="1"/>
  <c r="K28" i="1" s="1"/>
  <c r="AC28" i="1"/>
  <c r="J28" i="1" s="1"/>
  <c r="AB28" i="1"/>
  <c r="AA28" i="1"/>
  <c r="Z28" i="1"/>
  <c r="G28" i="1" s="1"/>
  <c r="Y28" i="1"/>
  <c r="X28" i="1"/>
  <c r="E28" i="1" s="1"/>
  <c r="W28" i="1"/>
  <c r="V28" i="1"/>
  <c r="R28" i="1"/>
  <c r="O28" i="1"/>
  <c r="I28" i="1"/>
  <c r="H28" i="1"/>
  <c r="F28" i="1"/>
  <c r="D28" i="1"/>
  <c r="AQ27" i="1"/>
  <c r="R27" i="1" s="1"/>
  <c r="AO27" i="1"/>
  <c r="AN27" i="1"/>
  <c r="AP27" i="1" s="1"/>
  <c r="Q27" i="1" s="1"/>
  <c r="AM27" i="1"/>
  <c r="AL27" i="1"/>
  <c r="AJ27" i="1"/>
  <c r="AI27" i="1"/>
  <c r="AH27" i="1"/>
  <c r="AG27" i="1"/>
  <c r="AF27" i="1"/>
  <c r="AE27" i="1"/>
  <c r="L27" i="1" s="1"/>
  <c r="AD27" i="1"/>
  <c r="K27" i="1" s="1"/>
  <c r="AC27" i="1"/>
  <c r="AB27" i="1"/>
  <c r="AA27" i="1"/>
  <c r="H27" i="1" s="1"/>
  <c r="Z27" i="1"/>
  <c r="G27" i="1" s="1"/>
  <c r="Y27" i="1"/>
  <c r="F27" i="1" s="1"/>
  <c r="X27" i="1"/>
  <c r="W27" i="1"/>
  <c r="D27" i="1" s="1"/>
  <c r="V27" i="1"/>
  <c r="M27" i="1" s="1"/>
  <c r="O27" i="1"/>
  <c r="J27" i="1"/>
  <c r="E27" i="1"/>
  <c r="AQ26" i="1"/>
  <c r="AO26" i="1"/>
  <c r="AN26" i="1"/>
  <c r="AM26" i="1"/>
  <c r="AL26" i="1"/>
  <c r="AJ26" i="1"/>
  <c r="AI26" i="1"/>
  <c r="AH26" i="1"/>
  <c r="AG26" i="1"/>
  <c r="AF26" i="1"/>
  <c r="AE26" i="1"/>
  <c r="L26" i="1" s="1"/>
  <c r="AD26" i="1"/>
  <c r="AC26" i="1"/>
  <c r="AB26" i="1"/>
  <c r="AA26" i="1"/>
  <c r="Z26" i="1"/>
  <c r="Y26" i="1"/>
  <c r="X26" i="1"/>
  <c r="W26" i="1"/>
  <c r="D26" i="1" s="1"/>
  <c r="V26" i="1"/>
  <c r="AQ25" i="1"/>
  <c r="R25" i="1" s="1"/>
  <c r="AO25" i="1"/>
  <c r="AN25" i="1"/>
  <c r="AM25" i="1"/>
  <c r="AL25" i="1"/>
  <c r="O25" i="1" s="1"/>
  <c r="AJ25" i="1"/>
  <c r="AI25" i="1"/>
  <c r="AH25" i="1"/>
  <c r="AG25" i="1"/>
  <c r="AK25" i="1" s="1"/>
  <c r="N25" i="1" s="1"/>
  <c r="AF25" i="1"/>
  <c r="AE25" i="1"/>
  <c r="AD25" i="1"/>
  <c r="AC25" i="1"/>
  <c r="AB25" i="1"/>
  <c r="I25" i="1" s="1"/>
  <c r="AA25" i="1"/>
  <c r="Z25" i="1"/>
  <c r="Y25" i="1"/>
  <c r="X25" i="1"/>
  <c r="W25" i="1"/>
  <c r="V25" i="1"/>
  <c r="P25" i="1"/>
  <c r="K25" i="1"/>
  <c r="H25" i="1"/>
  <c r="F25" i="1"/>
  <c r="AQ24" i="1"/>
  <c r="AO24" i="1"/>
  <c r="AN24" i="1"/>
  <c r="AM24" i="1"/>
  <c r="P24" i="1" s="1"/>
  <c r="AL24" i="1"/>
  <c r="AJ24" i="1"/>
  <c r="AI24" i="1"/>
  <c r="AH24" i="1"/>
  <c r="AG24" i="1"/>
  <c r="AF24" i="1"/>
  <c r="M24" i="1" s="1"/>
  <c r="AE24" i="1"/>
  <c r="AD24" i="1"/>
  <c r="K24" i="1" s="1"/>
  <c r="AC24" i="1"/>
  <c r="AB24" i="1"/>
  <c r="AA24" i="1"/>
  <c r="Z24" i="1"/>
  <c r="Y24" i="1"/>
  <c r="X24" i="1"/>
  <c r="W24" i="1"/>
  <c r="V24" i="1"/>
  <c r="F24" i="1" s="1"/>
  <c r="AQ23" i="1"/>
  <c r="R23" i="1" s="1"/>
  <c r="AO23" i="1"/>
  <c r="AN23" i="1"/>
  <c r="AM23" i="1"/>
  <c r="AL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H23" i="1" s="1"/>
  <c r="AQ22" i="1"/>
  <c r="AO22" i="1"/>
  <c r="AN22" i="1"/>
  <c r="AP22" i="1" s="1"/>
  <c r="AM22" i="1"/>
  <c r="AL22" i="1"/>
  <c r="O22" i="1" s="1"/>
  <c r="AJ22" i="1"/>
  <c r="AI22" i="1"/>
  <c r="AH22" i="1"/>
  <c r="AG22" i="1"/>
  <c r="AF22" i="1"/>
  <c r="AE22" i="1"/>
  <c r="AD22" i="1"/>
  <c r="K22" i="1" s="1"/>
  <c r="AC22" i="1"/>
  <c r="J22" i="1" s="1"/>
  <c r="AB22" i="1"/>
  <c r="AA22" i="1"/>
  <c r="Z22" i="1"/>
  <c r="Y22" i="1"/>
  <c r="X22" i="1"/>
  <c r="W22" i="1"/>
  <c r="V22" i="1"/>
  <c r="U22" i="3" s="1"/>
  <c r="P22" i="1"/>
  <c r="G22" i="1"/>
  <c r="AQ21" i="1"/>
  <c r="AO21" i="1"/>
  <c r="AN21" i="1"/>
  <c r="AP21" i="1" s="1"/>
  <c r="Q21" i="1" s="1"/>
  <c r="AM21" i="1"/>
  <c r="P21" i="1" s="1"/>
  <c r="AL21" i="1"/>
  <c r="AJ21" i="1"/>
  <c r="AI21" i="1"/>
  <c r="AH21" i="1"/>
  <c r="AG21" i="1"/>
  <c r="AF21" i="1"/>
  <c r="M21" i="1" s="1"/>
  <c r="AE21" i="1"/>
  <c r="L21" i="1" s="1"/>
  <c r="AD21" i="1"/>
  <c r="K21" i="1" s="1"/>
  <c r="AC21" i="1"/>
  <c r="AB21" i="1"/>
  <c r="AA21" i="1"/>
  <c r="H21" i="1" s="1"/>
  <c r="Z21" i="1"/>
  <c r="Y21" i="1"/>
  <c r="X21" i="1"/>
  <c r="E21" i="1" s="1"/>
  <c r="W21" i="1"/>
  <c r="D21" i="1" s="1"/>
  <c r="V21" i="1"/>
  <c r="O21" i="1"/>
  <c r="AQ20" i="1"/>
  <c r="R20" i="1" s="1"/>
  <c r="AO20" i="1"/>
  <c r="AN20" i="1"/>
  <c r="AM20" i="1"/>
  <c r="AL20" i="1"/>
  <c r="O20" i="1" s="1"/>
  <c r="AJ20" i="1"/>
  <c r="AI20" i="1"/>
  <c r="AH20" i="1"/>
  <c r="AG20" i="1"/>
  <c r="AF20" i="1"/>
  <c r="AE20" i="1"/>
  <c r="AD20" i="1"/>
  <c r="K20" i="1" s="1"/>
  <c r="AC20" i="1"/>
  <c r="AB20" i="1"/>
  <c r="AA20" i="1"/>
  <c r="Z20" i="1"/>
  <c r="G20" i="1" s="1"/>
  <c r="Y20" i="1"/>
  <c r="F20" i="1" s="1"/>
  <c r="X20" i="1"/>
  <c r="W20" i="1"/>
  <c r="V20" i="1"/>
  <c r="L20" i="1" s="1"/>
  <c r="H20" i="1"/>
  <c r="AQ19" i="1"/>
  <c r="AO19" i="1"/>
  <c r="AN19" i="1"/>
  <c r="AM19" i="1"/>
  <c r="P19" i="1" s="1"/>
  <c r="AL19" i="1"/>
  <c r="O19" i="1" s="1"/>
  <c r="AJ19" i="1"/>
  <c r="AI19" i="1"/>
  <c r="AH19" i="1"/>
  <c r="AG19" i="1"/>
  <c r="AF19" i="1"/>
  <c r="M19" i="1" s="1"/>
  <c r="AE19" i="1"/>
  <c r="AD19" i="1"/>
  <c r="AC19" i="1"/>
  <c r="J19" i="1" s="1"/>
  <c r="AB19" i="1"/>
  <c r="AA19" i="1"/>
  <c r="Z19" i="1"/>
  <c r="G19" i="1" s="1"/>
  <c r="Y19" i="1"/>
  <c r="X19" i="1"/>
  <c r="W19" i="1"/>
  <c r="V19" i="1"/>
  <c r="E19" i="1" s="1"/>
  <c r="R19" i="1"/>
  <c r="K19" i="1"/>
  <c r="AQ18" i="1"/>
  <c r="AP18" i="1"/>
  <c r="Q18" i="1" s="1"/>
  <c r="AO18" i="1"/>
  <c r="AN18" i="1"/>
  <c r="AM18" i="1"/>
  <c r="AL18" i="1"/>
  <c r="AJ18" i="1"/>
  <c r="AI18" i="1"/>
  <c r="AH18" i="1"/>
  <c r="AG18" i="1"/>
  <c r="AK18" i="1" s="1"/>
  <c r="N18" i="1" s="1"/>
  <c r="AF18" i="1"/>
  <c r="AE18" i="1"/>
  <c r="AD18" i="1"/>
  <c r="K18" i="1" s="1"/>
  <c r="AC18" i="1"/>
  <c r="AB18" i="1"/>
  <c r="AA18" i="1"/>
  <c r="Z18" i="1"/>
  <c r="Y18" i="1"/>
  <c r="F18" i="1" s="1"/>
  <c r="X18" i="1"/>
  <c r="W18" i="1"/>
  <c r="V18" i="1"/>
  <c r="O18" i="1" s="1"/>
  <c r="AQ17" i="1"/>
  <c r="AO17" i="1"/>
  <c r="AP17" i="1" s="1"/>
  <c r="Q17" i="1" s="1"/>
  <c r="AN17" i="1"/>
  <c r="AM17" i="1"/>
  <c r="AL17" i="1"/>
  <c r="AJ17" i="1"/>
  <c r="AI17" i="1"/>
  <c r="AH17" i="1"/>
  <c r="AG17" i="1"/>
  <c r="AF17" i="1"/>
  <c r="AE17" i="1"/>
  <c r="L17" i="1" s="1"/>
  <c r="AD17" i="1"/>
  <c r="AC17" i="1"/>
  <c r="AB17" i="1"/>
  <c r="AA17" i="1"/>
  <c r="Z17" i="1"/>
  <c r="Y17" i="1"/>
  <c r="X17" i="1"/>
  <c r="W17" i="1"/>
  <c r="D17" i="1" s="1"/>
  <c r="V17" i="1"/>
  <c r="F17" i="1"/>
  <c r="AQ16" i="1"/>
  <c r="AO16" i="1"/>
  <c r="AN16" i="1"/>
  <c r="AM16" i="1"/>
  <c r="AL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E16" i="1" s="1"/>
  <c r="P16" i="1"/>
  <c r="AQ15" i="1"/>
  <c r="AO15" i="1"/>
  <c r="AN15" i="1"/>
  <c r="AM15" i="1"/>
  <c r="P15" i="1" s="1"/>
  <c r="AL15" i="1"/>
  <c r="AJ15" i="1"/>
  <c r="AI15" i="1"/>
  <c r="AH15" i="1"/>
  <c r="AG15" i="1"/>
  <c r="AF15" i="1"/>
  <c r="AE15" i="1"/>
  <c r="AD15" i="1"/>
  <c r="AC15" i="1"/>
  <c r="AB15" i="1"/>
  <c r="AA15" i="1"/>
  <c r="H15" i="1" s="1"/>
  <c r="Z15" i="1"/>
  <c r="Y15" i="1"/>
  <c r="X15" i="1"/>
  <c r="W15" i="1"/>
  <c r="V15" i="1"/>
  <c r="E15" i="1" s="1"/>
  <c r="K15" i="1"/>
  <c r="AQ14" i="1"/>
  <c r="AO14" i="1"/>
  <c r="AN14" i="1"/>
  <c r="AM14" i="1"/>
  <c r="AL14" i="1"/>
  <c r="AJ14" i="1"/>
  <c r="AI14" i="1"/>
  <c r="AI11" i="1" s="1"/>
  <c r="AH14" i="1"/>
  <c r="AG14" i="1"/>
  <c r="AF14" i="1"/>
  <c r="AE14" i="1"/>
  <c r="AD14" i="1"/>
  <c r="AD11" i="1" s="1"/>
  <c r="AC14" i="1"/>
  <c r="J14" i="1" s="1"/>
  <c r="AB14" i="1"/>
  <c r="AA14" i="1"/>
  <c r="Z14" i="1"/>
  <c r="Y14" i="1"/>
  <c r="X14" i="1"/>
  <c r="W14" i="1"/>
  <c r="V14" i="1"/>
  <c r="P14" i="1" s="1"/>
  <c r="AQ13" i="1"/>
  <c r="AO13" i="1"/>
  <c r="AN13" i="1"/>
  <c r="AM13" i="1"/>
  <c r="AL13" i="1"/>
  <c r="O13" i="1" s="1"/>
  <c r="AJ13" i="1"/>
  <c r="AI13" i="1"/>
  <c r="AH13" i="1"/>
  <c r="AG13" i="1"/>
  <c r="AF13" i="1"/>
  <c r="AK13" i="1" s="1"/>
  <c r="AE13" i="1"/>
  <c r="AD13" i="1"/>
  <c r="K13" i="1" s="1"/>
  <c r="AC13" i="1"/>
  <c r="J13" i="1" s="1"/>
  <c r="AB13" i="1"/>
  <c r="AA13" i="1"/>
  <c r="Z13" i="1"/>
  <c r="G13" i="1" s="1"/>
  <c r="Y13" i="1"/>
  <c r="X13" i="1"/>
  <c r="E13" i="1" s="1"/>
  <c r="W13" i="1"/>
  <c r="V13" i="1"/>
  <c r="R13" i="1"/>
  <c r="AO12" i="1"/>
  <c r="AN12" i="1"/>
  <c r="AM12" i="1"/>
  <c r="AH12" i="1"/>
  <c r="AG12" i="1"/>
  <c r="AC12" i="1"/>
  <c r="AB12" i="1"/>
  <c r="Z12" i="1"/>
  <c r="Y12" i="1"/>
  <c r="X12" i="1"/>
  <c r="X11" i="1" l="1"/>
  <c r="AC11" i="1"/>
  <c r="AC10" i="1" s="1"/>
  <c r="AH11" i="1"/>
  <c r="AH10" i="1" s="1"/>
  <c r="H14" i="1"/>
  <c r="M15" i="1"/>
  <c r="AF12" i="1"/>
  <c r="H13" i="1"/>
  <c r="K14" i="1"/>
  <c r="J15" i="1"/>
  <c r="L18" i="1"/>
  <c r="I18" i="1"/>
  <c r="H19" i="1"/>
  <c r="AP19" i="1"/>
  <c r="Q19" i="1" s="1"/>
  <c r="I20" i="1"/>
  <c r="AK20" i="1"/>
  <c r="N20" i="1" s="1"/>
  <c r="Z11" i="1"/>
  <c r="AK21" i="1"/>
  <c r="N21" i="1" s="1"/>
  <c r="R21" i="1"/>
  <c r="M22" i="1"/>
  <c r="O26" i="1"/>
  <c r="P28" i="1"/>
  <c r="J30" i="1"/>
  <c r="AP31" i="1"/>
  <c r="Q31" i="1" s="1"/>
  <c r="AQ12" i="1"/>
  <c r="AQ11" i="1"/>
  <c r="O14" i="1"/>
  <c r="F19" i="1"/>
  <c r="AK19" i="1"/>
  <c r="N19" i="1" s="1"/>
  <c r="J20" i="1"/>
  <c r="E22" i="1"/>
  <c r="R22" i="1"/>
  <c r="AL11" i="1"/>
  <c r="O24" i="1"/>
  <c r="K26" i="1"/>
  <c r="P27" i="1"/>
  <c r="AK29" i="1"/>
  <c r="N29" i="1" s="1"/>
  <c r="AK31" i="1"/>
  <c r="N31" i="1" s="1"/>
  <c r="AP35" i="1"/>
  <c r="AP12" i="1" s="1"/>
  <c r="D20" i="1"/>
  <c r="P20" i="1"/>
  <c r="K23" i="1"/>
  <c r="I13" i="1"/>
  <c r="AM11" i="1"/>
  <c r="AP14" i="1"/>
  <c r="Q14" i="1" s="1"/>
  <c r="AO11" i="1"/>
  <c r="AO10" i="1" s="1"/>
  <c r="H16" i="1"/>
  <c r="I17" i="1"/>
  <c r="K17" i="1"/>
  <c r="P17" i="1"/>
  <c r="D18" i="1"/>
  <c r="AP20" i="1"/>
  <c r="Q20" i="1" s="1"/>
  <c r="J21" i="1"/>
  <c r="H22" i="1"/>
  <c r="AK22" i="1"/>
  <c r="N22" i="1" s="1"/>
  <c r="AP23" i="1"/>
  <c r="AP26" i="1"/>
  <c r="Q26" i="1" s="1"/>
  <c r="Y12" i="2"/>
  <c r="AI12" i="1"/>
  <c r="AI10" i="1" s="1"/>
  <c r="W11" i="1"/>
  <c r="AE11" i="1"/>
  <c r="AE10" i="1" s="1"/>
  <c r="AN11" i="1"/>
  <c r="AN10" i="1" s="1"/>
  <c r="E14" i="1"/>
  <c r="AK14" i="1"/>
  <c r="N14" i="1" s="1"/>
  <c r="Y11" i="1"/>
  <c r="AG11" i="1"/>
  <c r="AG10" i="1" s="1"/>
  <c r="R15" i="1"/>
  <c r="I19" i="1"/>
  <c r="E20" i="1"/>
  <c r="M20" i="1"/>
  <c r="I21" i="1"/>
  <c r="AK23" i="1"/>
  <c r="N23" i="1" s="1"/>
  <c r="E24" i="1"/>
  <c r="AK28" i="1"/>
  <c r="N28" i="1" s="1"/>
  <c r="J34" i="1"/>
  <c r="O34" i="1"/>
  <c r="AP25" i="1"/>
  <c r="Q25" i="1" s="1"/>
  <c r="P29" i="1"/>
  <c r="M30" i="1"/>
  <c r="W11" i="2"/>
  <c r="W10" i="2" s="1"/>
  <c r="G14" i="1"/>
  <c r="K16" i="1"/>
  <c r="G18" i="1"/>
  <c r="D19" i="1"/>
  <c r="L19" i="1"/>
  <c r="Q22" i="1"/>
  <c r="H24" i="1"/>
  <c r="I26" i="1"/>
  <c r="I27" i="1"/>
  <c r="M31" i="1"/>
  <c r="J32" i="1"/>
  <c r="M34" i="1"/>
  <c r="AI11" i="2"/>
  <c r="AM10" i="1"/>
  <c r="L11" i="1"/>
  <c r="AQ10" i="1"/>
  <c r="N13" i="1"/>
  <c r="Z10" i="1"/>
  <c r="AD10" i="1"/>
  <c r="W10" i="1"/>
  <c r="J10" i="1"/>
  <c r="AA11" i="1"/>
  <c r="L13" i="1"/>
  <c r="M14" i="1"/>
  <c r="O16" i="1"/>
  <c r="AK17" i="1"/>
  <c r="N17" i="1" s="1"/>
  <c r="Q23" i="1"/>
  <c r="U26" i="3"/>
  <c r="V26" i="2"/>
  <c r="R26" i="1"/>
  <c r="J26" i="1"/>
  <c r="H26" i="1"/>
  <c r="G26" i="1"/>
  <c r="M26" i="1"/>
  <c r="E26" i="1"/>
  <c r="P26" i="1"/>
  <c r="O31" i="1"/>
  <c r="U33" i="3"/>
  <c r="V33" i="2"/>
  <c r="P33" i="1"/>
  <c r="G33" i="1"/>
  <c r="F33" i="1"/>
  <c r="L33" i="1"/>
  <c r="D33" i="1"/>
  <c r="V12" i="1"/>
  <c r="M12" i="1" s="1"/>
  <c r="I16" i="2"/>
  <c r="G26" i="2"/>
  <c r="O26" i="2"/>
  <c r="N33" i="2"/>
  <c r="AG12" i="2"/>
  <c r="L12" i="1"/>
  <c r="O23" i="1"/>
  <c r="AJ11" i="1"/>
  <c r="AJ10" i="1" s="1"/>
  <c r="AP13" i="1"/>
  <c r="U16" i="3"/>
  <c r="V16" i="2"/>
  <c r="L16" i="1"/>
  <c r="D16" i="1"/>
  <c r="J16" i="1"/>
  <c r="G16" i="1"/>
  <c r="G21" i="1"/>
  <c r="U31" i="3"/>
  <c r="V31" i="2"/>
  <c r="I31" i="2" s="1"/>
  <c r="J31" i="1"/>
  <c r="I31" i="1"/>
  <c r="P31" i="1"/>
  <c r="H31" i="1"/>
  <c r="G31" i="1"/>
  <c r="F31" i="1"/>
  <c r="L31" i="1"/>
  <c r="D31" i="1"/>
  <c r="AK34" i="1"/>
  <c r="N34" i="1" s="1"/>
  <c r="AE11" i="2"/>
  <c r="P23" i="2"/>
  <c r="AB11" i="1"/>
  <c r="O33" i="1"/>
  <c r="AL12" i="1"/>
  <c r="O12" i="1" s="1"/>
  <c r="M13" i="1"/>
  <c r="F16" i="1"/>
  <c r="X10" i="1"/>
  <c r="D13" i="1"/>
  <c r="AK15" i="1"/>
  <c r="N15" i="1" s="1"/>
  <c r="AP16" i="1"/>
  <c r="Q16" i="1" s="1"/>
  <c r="V24" i="2"/>
  <c r="U24" i="3"/>
  <c r="L24" i="1"/>
  <c r="D24" i="1"/>
  <c r="J24" i="1"/>
  <c r="I24" i="1"/>
  <c r="G24" i="1"/>
  <c r="F26" i="1"/>
  <c r="E33" i="1"/>
  <c r="AK33" i="1"/>
  <c r="M33" i="1"/>
  <c r="Y11" i="2"/>
  <c r="I26" i="2"/>
  <c r="Y10" i="1"/>
  <c r="U17" i="3"/>
  <c r="D17" i="3" s="1"/>
  <c r="G17" i="1"/>
  <c r="V17" i="2"/>
  <c r="M17" i="1"/>
  <c r="E17" i="1"/>
  <c r="J17" i="1"/>
  <c r="U23" i="3"/>
  <c r="V23" i="2"/>
  <c r="H23" i="2" s="1"/>
  <c r="I23" i="1"/>
  <c r="G23" i="1"/>
  <c r="F23" i="1"/>
  <c r="L23" i="1"/>
  <c r="D23" i="1"/>
  <c r="AI10" i="2"/>
  <c r="J23" i="1"/>
  <c r="AA12" i="1"/>
  <c r="H12" i="1" s="1"/>
  <c r="P13" i="1"/>
  <c r="R14" i="1"/>
  <c r="F15" i="1"/>
  <c r="V15" i="2"/>
  <c r="P15" i="2" s="1"/>
  <c r="U15" i="3"/>
  <c r="I15" i="1"/>
  <c r="G15" i="1"/>
  <c r="L15" i="1"/>
  <c r="D15" i="1"/>
  <c r="O15" i="1"/>
  <c r="I16" i="1"/>
  <c r="AK16" i="1"/>
  <c r="N16" i="1" s="1"/>
  <c r="U18" i="3"/>
  <c r="R18" i="1"/>
  <c r="J18" i="1"/>
  <c r="H18" i="1"/>
  <c r="M18" i="1"/>
  <c r="E18" i="1"/>
  <c r="P18" i="1"/>
  <c r="M23" i="1"/>
  <c r="AP24" i="1"/>
  <c r="Q24" i="1" s="1"/>
  <c r="AK26" i="1"/>
  <c r="N26" i="1" s="1"/>
  <c r="AP32" i="1"/>
  <c r="Q32" i="1" s="1"/>
  <c r="AB11" i="2"/>
  <c r="AG11" i="2"/>
  <c r="X11" i="2"/>
  <c r="AF11" i="2"/>
  <c r="AD11" i="2"/>
  <c r="H17" i="1"/>
  <c r="E23" i="1"/>
  <c r="R17" i="1"/>
  <c r="V11" i="1"/>
  <c r="V10" i="1" s="1"/>
  <c r="I12" i="1"/>
  <c r="AK24" i="1"/>
  <c r="N24" i="1" s="1"/>
  <c r="AK27" i="1"/>
  <c r="N27" i="1" s="1"/>
  <c r="R31" i="1"/>
  <c r="AK32" i="1"/>
  <c r="N32" i="1" s="1"/>
  <c r="M35" i="1"/>
  <c r="V18" i="2"/>
  <c r="K18" i="2"/>
  <c r="F23" i="2"/>
  <c r="AF11" i="1"/>
  <c r="V14" i="2"/>
  <c r="U14" i="3"/>
  <c r="O14" i="3" s="1"/>
  <c r="F14" i="1"/>
  <c r="L14" i="1"/>
  <c r="D14" i="1"/>
  <c r="I14" i="1"/>
  <c r="R16" i="1"/>
  <c r="P23" i="1"/>
  <c r="AP15" i="1"/>
  <c r="Q15" i="1" s="1"/>
  <c r="M16" i="1"/>
  <c r="O17" i="1"/>
  <c r="R24" i="1"/>
  <c r="U25" i="3"/>
  <c r="I25" i="3" s="1"/>
  <c r="V25" i="2"/>
  <c r="H25" i="2" s="1"/>
  <c r="G25" i="1"/>
  <c r="M25" i="1"/>
  <c r="E25" i="1"/>
  <c r="L25" i="1"/>
  <c r="D25" i="1"/>
  <c r="J25" i="1"/>
  <c r="H33" i="1"/>
  <c r="F13" i="1"/>
  <c r="U20" i="3"/>
  <c r="V20" i="2"/>
  <c r="I20" i="2" s="1"/>
  <c r="F21" i="1"/>
  <c r="I22" i="1"/>
  <c r="U28" i="3"/>
  <c r="H28" i="3" s="1"/>
  <c r="V28" i="2"/>
  <c r="N28" i="2" s="1"/>
  <c r="F29" i="1"/>
  <c r="I30" i="1"/>
  <c r="G32" i="1"/>
  <c r="AA11" i="2"/>
  <c r="V22" i="2"/>
  <c r="K22" i="2"/>
  <c r="H26" i="2"/>
  <c r="N22" i="3"/>
  <c r="F22" i="3"/>
  <c r="M22" i="3"/>
  <c r="L22" i="3"/>
  <c r="K22" i="3"/>
  <c r="D22" i="3"/>
  <c r="N30" i="3"/>
  <c r="F30" i="3"/>
  <c r="M30" i="3"/>
  <c r="L30" i="3"/>
  <c r="K30" i="3"/>
  <c r="D30" i="3"/>
  <c r="I32" i="1"/>
  <c r="U34" i="3"/>
  <c r="V34" i="2"/>
  <c r="Z11" i="2"/>
  <c r="AH11" i="2"/>
  <c r="I23" i="2"/>
  <c r="Q23" i="2"/>
  <c r="F24" i="2"/>
  <c r="N24" i="2"/>
  <c r="J26" i="2"/>
  <c r="O33" i="2"/>
  <c r="AH12" i="2"/>
  <c r="D16" i="3"/>
  <c r="U19" i="3"/>
  <c r="D19" i="3" s="1"/>
  <c r="V19" i="2"/>
  <c r="D22" i="1"/>
  <c r="L22" i="1"/>
  <c r="U27" i="3"/>
  <c r="V27" i="2"/>
  <c r="I27" i="2" s="1"/>
  <c r="D30" i="1"/>
  <c r="L30" i="1"/>
  <c r="F22" i="2"/>
  <c r="N22" i="2"/>
  <c r="G24" i="2"/>
  <c r="J28" i="2"/>
  <c r="H34" i="2"/>
  <c r="J16" i="3"/>
  <c r="V32" i="2"/>
  <c r="G32" i="2" s="1"/>
  <c r="U32" i="3"/>
  <c r="G32" i="3" s="1"/>
  <c r="AC11" i="2"/>
  <c r="AK11" i="2"/>
  <c r="P24" i="2"/>
  <c r="L26" i="2"/>
  <c r="U13" i="3"/>
  <c r="H13" i="3" s="1"/>
  <c r="V13" i="2"/>
  <c r="L13" i="2" s="1"/>
  <c r="U21" i="3"/>
  <c r="V21" i="2"/>
  <c r="F21" i="2" s="1"/>
  <c r="F22" i="1"/>
  <c r="U29" i="3"/>
  <c r="H29" i="3" s="1"/>
  <c r="V29" i="2"/>
  <c r="N29" i="2" s="1"/>
  <c r="F30" i="1"/>
  <c r="D32" i="1"/>
  <c r="L32" i="1"/>
  <c r="D34" i="1"/>
  <c r="L34" i="1"/>
  <c r="AJ11" i="2"/>
  <c r="I24" i="2"/>
  <c r="D28" i="2"/>
  <c r="V30" i="2"/>
  <c r="F30" i="2" s="1"/>
  <c r="J34" i="2"/>
  <c r="AG10" i="3"/>
  <c r="D18" i="3"/>
  <c r="E32" i="1"/>
  <c r="M32" i="1"/>
  <c r="M23" i="2"/>
  <c r="G25" i="2"/>
  <c r="K33" i="2"/>
  <c r="G20" i="3"/>
  <c r="H21" i="3"/>
  <c r="P21" i="3"/>
  <c r="G22" i="3"/>
  <c r="H23" i="3"/>
  <c r="P23" i="3"/>
  <c r="G24" i="3"/>
  <c r="P25" i="3"/>
  <c r="G26" i="3"/>
  <c r="H27" i="3"/>
  <c r="P27" i="3"/>
  <c r="G28" i="3"/>
  <c r="G30" i="3"/>
  <c r="H31" i="3"/>
  <c r="P31" i="3"/>
  <c r="K33" i="3"/>
  <c r="H15" i="3"/>
  <c r="P15" i="3"/>
  <c r="G17" i="3"/>
  <c r="Q19" i="3"/>
  <c r="I21" i="3"/>
  <c r="Q21" i="3"/>
  <c r="I23" i="3"/>
  <c r="Q23" i="3"/>
  <c r="I27" i="3"/>
  <c r="Q27" i="3"/>
  <c r="I31" i="3"/>
  <c r="Q31" i="3"/>
  <c r="L33" i="3"/>
  <c r="I15" i="3"/>
  <c r="Q15" i="3"/>
  <c r="O18" i="3"/>
  <c r="E19" i="3"/>
  <c r="E21" i="3"/>
  <c r="J21" i="3"/>
  <c r="E23" i="3"/>
  <c r="J23" i="3"/>
  <c r="E25" i="3"/>
  <c r="E27" i="3"/>
  <c r="J27" i="3"/>
  <c r="E31" i="3"/>
  <c r="J31" i="3"/>
  <c r="L34" i="3"/>
  <c r="P14" i="3"/>
  <c r="E15" i="3"/>
  <c r="H18" i="3"/>
  <c r="P18" i="3"/>
  <c r="O20" i="3"/>
  <c r="O22" i="3"/>
  <c r="O24" i="3"/>
  <c r="O26" i="3"/>
  <c r="O28" i="3"/>
  <c r="O30" i="3"/>
  <c r="Q14" i="3"/>
  <c r="O17" i="3"/>
  <c r="I18" i="3"/>
  <c r="Q18" i="3"/>
  <c r="H20" i="3"/>
  <c r="P20" i="3"/>
  <c r="G21" i="3"/>
  <c r="H22" i="3"/>
  <c r="P22" i="3"/>
  <c r="G23" i="3"/>
  <c r="H24" i="3"/>
  <c r="H26" i="3"/>
  <c r="P26" i="3"/>
  <c r="G27" i="3"/>
  <c r="P28" i="3"/>
  <c r="H30" i="3"/>
  <c r="P30" i="3"/>
  <c r="G31" i="3"/>
  <c r="P32" i="3"/>
  <c r="O33" i="3"/>
  <c r="AC11" i="3"/>
  <c r="AK11" i="3"/>
  <c r="G15" i="3"/>
  <c r="H17" i="3"/>
  <c r="P17" i="3"/>
  <c r="E18" i="3"/>
  <c r="I20" i="3"/>
  <c r="Q20" i="3"/>
  <c r="I22" i="3"/>
  <c r="Q22" i="3"/>
  <c r="I24" i="3"/>
  <c r="Q24" i="3"/>
  <c r="I26" i="3"/>
  <c r="Q26" i="3"/>
  <c r="I28" i="3"/>
  <c r="I30" i="3"/>
  <c r="Q30" i="3"/>
  <c r="P33" i="3"/>
  <c r="V11" i="3"/>
  <c r="AD11" i="3"/>
  <c r="AL11" i="3"/>
  <c r="O16" i="3"/>
  <c r="I17" i="3"/>
  <c r="Q17" i="3"/>
  <c r="E20" i="3"/>
  <c r="J20" i="3"/>
  <c r="E22" i="3"/>
  <c r="J22" i="3"/>
  <c r="E24" i="3"/>
  <c r="J24" i="3"/>
  <c r="E26" i="3"/>
  <c r="J26" i="3"/>
  <c r="E28" i="3"/>
  <c r="J28" i="3"/>
  <c r="E30" i="3"/>
  <c r="J30" i="3"/>
  <c r="E32" i="3"/>
  <c r="P34" i="3"/>
  <c r="U35" i="3"/>
  <c r="E35" i="3" s="1"/>
  <c r="V35" i="2"/>
  <c r="O35" i="2" s="1"/>
  <c r="W11" i="3"/>
  <c r="AE11" i="3"/>
  <c r="H16" i="3"/>
  <c r="E17" i="3"/>
  <c r="G18" i="3"/>
  <c r="O19" i="3"/>
  <c r="O21" i="3"/>
  <c r="O23" i="3"/>
  <c r="O27" i="3"/>
  <c r="O31" i="3"/>
  <c r="D21" i="2" l="1"/>
  <c r="K28" i="2"/>
  <c r="M32" i="2"/>
  <c r="Q28" i="3"/>
  <c r="H35" i="3"/>
  <c r="P19" i="3"/>
  <c r="O13" i="2"/>
  <c r="I28" i="2"/>
  <c r="O29" i="2"/>
  <c r="F29" i="2"/>
  <c r="Q13" i="3"/>
  <c r="H19" i="3"/>
  <c r="G29" i="2"/>
  <c r="R20" i="2"/>
  <c r="E11" i="1"/>
  <c r="N20" i="2"/>
  <c r="L27" i="2"/>
  <c r="H32" i="3"/>
  <c r="G19" i="3"/>
  <c r="I29" i="3"/>
  <c r="I19" i="3"/>
  <c r="P29" i="3"/>
  <c r="D29" i="2"/>
  <c r="F10" i="1"/>
  <c r="M30" i="2"/>
  <c r="J11" i="1"/>
  <c r="R11" i="1"/>
  <c r="I35" i="2"/>
  <c r="Q17" i="2"/>
  <c r="I17" i="2"/>
  <c r="O17" i="2"/>
  <c r="G17" i="2"/>
  <c r="N17" i="2"/>
  <c r="F17" i="2"/>
  <c r="M17" i="2"/>
  <c r="E17" i="2"/>
  <c r="L17" i="2"/>
  <c r="D17" i="2"/>
  <c r="R17" i="2"/>
  <c r="J17" i="2"/>
  <c r="K17" i="2"/>
  <c r="N16" i="3"/>
  <c r="F16" i="3"/>
  <c r="M16" i="3"/>
  <c r="L16" i="3"/>
  <c r="K16" i="3"/>
  <c r="AD10" i="2"/>
  <c r="W10" i="3"/>
  <c r="E14" i="3"/>
  <c r="I14" i="3"/>
  <c r="D13" i="3"/>
  <c r="M27" i="2"/>
  <c r="AJ10" i="2"/>
  <c r="I32" i="2"/>
  <c r="E32" i="2"/>
  <c r="Q22" i="2"/>
  <c r="I22" i="2"/>
  <c r="R22" i="2"/>
  <c r="J22" i="2"/>
  <c r="H22" i="2"/>
  <c r="G22" i="2"/>
  <c r="E22" i="2"/>
  <c r="O22" i="2"/>
  <c r="O28" i="2"/>
  <c r="G28" i="2"/>
  <c r="P28" i="2"/>
  <c r="H28" i="2"/>
  <c r="M28" i="2"/>
  <c r="R28" i="2"/>
  <c r="F28" i="2"/>
  <c r="Q28" i="2"/>
  <c r="E28" i="2"/>
  <c r="L22" i="2"/>
  <c r="N14" i="2"/>
  <c r="F14" i="2"/>
  <c r="L14" i="2"/>
  <c r="D14" i="2"/>
  <c r="K14" i="2"/>
  <c r="Q14" i="2"/>
  <c r="I14" i="2"/>
  <c r="P14" i="2"/>
  <c r="J14" i="2"/>
  <c r="G14" i="2"/>
  <c r="J20" i="2"/>
  <c r="M14" i="2"/>
  <c r="AB10" i="2"/>
  <c r="N24" i="3"/>
  <c r="F24" i="3"/>
  <c r="M24" i="3"/>
  <c r="L24" i="3"/>
  <c r="K24" i="3"/>
  <c r="D24" i="3"/>
  <c r="N31" i="3"/>
  <c r="F31" i="3"/>
  <c r="M31" i="3"/>
  <c r="K31" i="3"/>
  <c r="D31" i="3"/>
  <c r="L31" i="3"/>
  <c r="Q13" i="1"/>
  <c r="AP11" i="1"/>
  <c r="AK11" i="1"/>
  <c r="N29" i="3"/>
  <c r="F29" i="3"/>
  <c r="M29" i="3"/>
  <c r="K29" i="3"/>
  <c r="D29" i="3"/>
  <c r="L29" i="3"/>
  <c r="E13" i="3"/>
  <c r="AL10" i="3"/>
  <c r="P13" i="3"/>
  <c r="O13" i="3"/>
  <c r="K35" i="3"/>
  <c r="L30" i="2"/>
  <c r="E27" i="2"/>
  <c r="P21" i="2"/>
  <c r="H21" i="2"/>
  <c r="Q21" i="2"/>
  <c r="I21" i="2"/>
  <c r="R21" i="2"/>
  <c r="E21" i="2"/>
  <c r="M21" i="2"/>
  <c r="L21" i="2"/>
  <c r="J21" i="2"/>
  <c r="Q31" i="2"/>
  <c r="K21" i="2"/>
  <c r="L20" i="2"/>
  <c r="K19" i="2"/>
  <c r="Q19" i="2"/>
  <c r="I19" i="2"/>
  <c r="P19" i="2"/>
  <c r="H19" i="2"/>
  <c r="O19" i="2"/>
  <c r="G19" i="2"/>
  <c r="N19" i="2"/>
  <c r="F19" i="2"/>
  <c r="R19" i="2"/>
  <c r="E19" i="2"/>
  <c r="D19" i="2"/>
  <c r="M31" i="2"/>
  <c r="O21" i="2"/>
  <c r="N28" i="3"/>
  <c r="F28" i="3"/>
  <c r="M28" i="3"/>
  <c r="L28" i="3"/>
  <c r="K28" i="3"/>
  <c r="D28" i="3"/>
  <c r="D22" i="2"/>
  <c r="M11" i="1"/>
  <c r="AF10" i="1"/>
  <c r="M10" i="1" s="1"/>
  <c r="AF10" i="2"/>
  <c r="N17" i="3"/>
  <c r="F17" i="3"/>
  <c r="M17" i="3"/>
  <c r="L17" i="3"/>
  <c r="K17" i="3"/>
  <c r="J17" i="3"/>
  <c r="K24" i="2"/>
  <c r="L24" i="2"/>
  <c r="D24" i="2"/>
  <c r="Q24" i="2"/>
  <c r="O24" i="2"/>
  <c r="J24" i="2"/>
  <c r="H24" i="2"/>
  <c r="R24" i="2"/>
  <c r="N21" i="2"/>
  <c r="M24" i="2"/>
  <c r="D11" i="1"/>
  <c r="L10" i="1"/>
  <c r="AE10" i="3"/>
  <c r="N34" i="3"/>
  <c r="M34" i="3"/>
  <c r="K34" i="3"/>
  <c r="H34" i="3"/>
  <c r="Q34" i="3"/>
  <c r="E34" i="3"/>
  <c r="D34" i="3"/>
  <c r="N14" i="3"/>
  <c r="F14" i="3"/>
  <c r="M14" i="3"/>
  <c r="L14" i="3"/>
  <c r="K14" i="3"/>
  <c r="J14" i="3"/>
  <c r="N33" i="1"/>
  <c r="AK12" i="1"/>
  <c r="N12" i="1" s="1"/>
  <c r="I13" i="3"/>
  <c r="AK10" i="3"/>
  <c r="G25" i="3"/>
  <c r="O32" i="3"/>
  <c r="J29" i="3"/>
  <c r="Q25" i="3"/>
  <c r="D30" i="2"/>
  <c r="N21" i="3"/>
  <c r="F21" i="3"/>
  <c r="M21" i="3"/>
  <c r="K21" i="3"/>
  <c r="D21" i="3"/>
  <c r="L21" i="3"/>
  <c r="AK10" i="2"/>
  <c r="P32" i="2"/>
  <c r="D20" i="2"/>
  <c r="N19" i="3"/>
  <c r="F19" i="3"/>
  <c r="M19" i="3"/>
  <c r="K19" i="3"/>
  <c r="J19" i="3"/>
  <c r="L19" i="3"/>
  <c r="N30" i="2"/>
  <c r="G21" i="2"/>
  <c r="L19" i="2"/>
  <c r="R18" i="2"/>
  <c r="J18" i="2"/>
  <c r="P18" i="2"/>
  <c r="H18" i="2"/>
  <c r="O18" i="2"/>
  <c r="G18" i="2"/>
  <c r="N18" i="2"/>
  <c r="F18" i="2"/>
  <c r="M18" i="2"/>
  <c r="E18" i="2"/>
  <c r="D18" i="2"/>
  <c r="L18" i="2"/>
  <c r="E14" i="2"/>
  <c r="R23" i="2"/>
  <c r="J23" i="2"/>
  <c r="K23" i="2"/>
  <c r="G23" i="2"/>
  <c r="O23" i="2"/>
  <c r="L23" i="2"/>
  <c r="D23" i="2"/>
  <c r="E23" i="2"/>
  <c r="F11" i="1"/>
  <c r="Q18" i="2"/>
  <c r="P17" i="2"/>
  <c r="P33" i="2"/>
  <c r="H33" i="2"/>
  <c r="Q33" i="2"/>
  <c r="I33" i="2"/>
  <c r="J33" i="2"/>
  <c r="R33" i="2"/>
  <c r="M33" i="2"/>
  <c r="L33" i="2"/>
  <c r="V12" i="2"/>
  <c r="N12" i="2" s="1"/>
  <c r="E24" i="2"/>
  <c r="D10" i="1"/>
  <c r="O11" i="1"/>
  <c r="E12" i="1"/>
  <c r="R31" i="2"/>
  <c r="J31" i="2"/>
  <c r="K31" i="2"/>
  <c r="L31" i="2"/>
  <c r="G31" i="2"/>
  <c r="O31" i="2"/>
  <c r="E31" i="2"/>
  <c r="N31" i="2"/>
  <c r="D31" i="2"/>
  <c r="AD10" i="3"/>
  <c r="P24" i="3"/>
  <c r="G16" i="3"/>
  <c r="E29" i="3"/>
  <c r="E16" i="3"/>
  <c r="K30" i="2"/>
  <c r="P22" i="2"/>
  <c r="M13" i="2"/>
  <c r="E13" i="2"/>
  <c r="K13" i="2"/>
  <c r="R13" i="2"/>
  <c r="J13" i="2"/>
  <c r="P13" i="2"/>
  <c r="H13" i="2"/>
  <c r="V11" i="2"/>
  <c r="J11" i="2" s="1"/>
  <c r="G13" i="2"/>
  <c r="D13" i="2"/>
  <c r="K29" i="2"/>
  <c r="AC10" i="2"/>
  <c r="P31" i="2"/>
  <c r="Q16" i="3"/>
  <c r="P30" i="2"/>
  <c r="M22" i="2"/>
  <c r="O14" i="2"/>
  <c r="L25" i="2"/>
  <c r="D25" i="2"/>
  <c r="M25" i="2"/>
  <c r="E25" i="2"/>
  <c r="Q25" i="2"/>
  <c r="O25" i="2"/>
  <c r="N25" i="2"/>
  <c r="I25" i="2"/>
  <c r="F25" i="2"/>
  <c r="X10" i="2"/>
  <c r="N23" i="3"/>
  <c r="F23" i="3"/>
  <c r="M23" i="3"/>
  <c r="K23" i="3"/>
  <c r="D23" i="3"/>
  <c r="L23" i="3"/>
  <c r="I18" i="2"/>
  <c r="I11" i="1"/>
  <c r="AB10" i="1"/>
  <c r="I10" i="1" s="1"/>
  <c r="AE10" i="2"/>
  <c r="L11" i="2"/>
  <c r="H33" i="3"/>
  <c r="Q33" i="3"/>
  <c r="E33" i="3"/>
  <c r="D33" i="3"/>
  <c r="N33" i="3"/>
  <c r="M33" i="3"/>
  <c r="U12" i="3"/>
  <c r="H11" i="1"/>
  <c r="AA10" i="1"/>
  <c r="H10" i="1" s="1"/>
  <c r="M19" i="2"/>
  <c r="K11" i="1"/>
  <c r="AL10" i="1"/>
  <c r="O10" i="1" s="1"/>
  <c r="O29" i="3"/>
  <c r="P16" i="3"/>
  <c r="V10" i="3"/>
  <c r="AC10" i="3"/>
  <c r="G29" i="3"/>
  <c r="Q30" i="2"/>
  <c r="I30" i="2"/>
  <c r="R30" i="2"/>
  <c r="J30" i="2"/>
  <c r="O30" i="2"/>
  <c r="E30" i="2"/>
  <c r="H30" i="2"/>
  <c r="G30" i="2"/>
  <c r="N13" i="3"/>
  <c r="F13" i="3"/>
  <c r="U11" i="3"/>
  <c r="E11" i="3" s="1"/>
  <c r="M13" i="3"/>
  <c r="L13" i="3"/>
  <c r="K13" i="3"/>
  <c r="J13" i="3"/>
  <c r="N32" i="3"/>
  <c r="F32" i="3"/>
  <c r="M32" i="3"/>
  <c r="J32" i="3"/>
  <c r="Q32" i="3"/>
  <c r="I32" i="3"/>
  <c r="L32" i="3"/>
  <c r="K32" i="3"/>
  <c r="D32" i="3"/>
  <c r="H31" i="2"/>
  <c r="I16" i="3"/>
  <c r="AH10" i="2"/>
  <c r="AA10" i="2"/>
  <c r="O20" i="2"/>
  <c r="G20" i="2"/>
  <c r="P20" i="2"/>
  <c r="H20" i="2"/>
  <c r="K20" i="2"/>
  <c r="E20" i="2"/>
  <c r="M20" i="2"/>
  <c r="Q20" i="2"/>
  <c r="F20" i="2"/>
  <c r="N25" i="3"/>
  <c r="F25" i="3"/>
  <c r="M25" i="3"/>
  <c r="K25" i="3"/>
  <c r="D25" i="3"/>
  <c r="L25" i="3"/>
  <c r="AG10" i="2"/>
  <c r="N11" i="2"/>
  <c r="N18" i="3"/>
  <c r="F18" i="3"/>
  <c r="M18" i="3"/>
  <c r="L18" i="3"/>
  <c r="K18" i="3"/>
  <c r="J18" i="3"/>
  <c r="N15" i="3"/>
  <c r="F15" i="3"/>
  <c r="M15" i="3"/>
  <c r="K15" i="3"/>
  <c r="J15" i="3"/>
  <c r="L15" i="3"/>
  <c r="D15" i="3"/>
  <c r="D14" i="3"/>
  <c r="P12" i="1"/>
  <c r="K12" i="1"/>
  <c r="J12" i="1"/>
  <c r="G12" i="1"/>
  <c r="F12" i="1"/>
  <c r="M26" i="2"/>
  <c r="E26" i="2"/>
  <c r="N26" i="2"/>
  <c r="F26" i="2"/>
  <c r="R26" i="2"/>
  <c r="Q26" i="2"/>
  <c r="P26" i="2"/>
  <c r="D26" i="2"/>
  <c r="K26" i="2"/>
  <c r="N23" i="2"/>
  <c r="H14" i="2"/>
  <c r="K10" i="1"/>
  <c r="P25" i="2"/>
  <c r="P11" i="1"/>
  <c r="K32" i="2"/>
  <c r="L32" i="2"/>
  <c r="D32" i="2"/>
  <c r="R32" i="2"/>
  <c r="H32" i="2"/>
  <c r="Q32" i="2"/>
  <c r="O32" i="2"/>
  <c r="J32" i="2"/>
  <c r="N27" i="2"/>
  <c r="F27" i="2"/>
  <c r="O27" i="2"/>
  <c r="G27" i="2"/>
  <c r="R27" i="2"/>
  <c r="H27" i="2"/>
  <c r="Q27" i="2"/>
  <c r="P27" i="2"/>
  <c r="K27" i="2"/>
  <c r="J27" i="2"/>
  <c r="Z10" i="2"/>
  <c r="N20" i="3"/>
  <c r="F20" i="3"/>
  <c r="M20" i="3"/>
  <c r="L20" i="3"/>
  <c r="K20" i="3"/>
  <c r="D20" i="3"/>
  <c r="R25" i="2"/>
  <c r="N13" i="2"/>
  <c r="O15" i="2"/>
  <c r="G15" i="2"/>
  <c r="M15" i="2"/>
  <c r="E15" i="2"/>
  <c r="L15" i="2"/>
  <c r="D15" i="2"/>
  <c r="K15" i="2"/>
  <c r="R15" i="2"/>
  <c r="J15" i="2"/>
  <c r="F15" i="2"/>
  <c r="Q15" i="2"/>
  <c r="N15" i="2"/>
  <c r="I15" i="2"/>
  <c r="Y10" i="2"/>
  <c r="E10" i="1"/>
  <c r="N32" i="2"/>
  <c r="O15" i="3"/>
  <c r="N26" i="3"/>
  <c r="F26" i="3"/>
  <c r="M26" i="3"/>
  <c r="L26" i="3"/>
  <c r="K26" i="3"/>
  <c r="D26" i="3"/>
  <c r="H15" i="2"/>
  <c r="Q13" i="2"/>
  <c r="G10" i="1"/>
  <c r="H17" i="2"/>
  <c r="P10" i="1"/>
  <c r="R35" i="2"/>
  <c r="J35" i="2"/>
  <c r="L35" i="2"/>
  <c r="K35" i="2"/>
  <c r="H35" i="2"/>
  <c r="Q35" i="2"/>
  <c r="P35" i="2"/>
  <c r="N35" i="2"/>
  <c r="M35" i="2"/>
  <c r="O25" i="3"/>
  <c r="G14" i="3"/>
  <c r="Q35" i="3"/>
  <c r="P35" i="3"/>
  <c r="D35" i="3"/>
  <c r="O35" i="3"/>
  <c r="N35" i="3"/>
  <c r="M35" i="3"/>
  <c r="L35" i="3"/>
  <c r="O34" i="3"/>
  <c r="H14" i="3"/>
  <c r="J25" i="3"/>
  <c r="Q29" i="3"/>
  <c r="G13" i="3"/>
  <c r="H25" i="3"/>
  <c r="L28" i="2"/>
  <c r="R14" i="2"/>
  <c r="P29" i="2"/>
  <c r="H29" i="2"/>
  <c r="Q29" i="2"/>
  <c r="I29" i="2"/>
  <c r="J29" i="2"/>
  <c r="R29" i="2"/>
  <c r="E29" i="2"/>
  <c r="M29" i="2"/>
  <c r="L29" i="2"/>
  <c r="D27" i="2"/>
  <c r="N27" i="3"/>
  <c r="F27" i="3"/>
  <c r="M27" i="3"/>
  <c r="K27" i="3"/>
  <c r="D27" i="3"/>
  <c r="L27" i="3"/>
  <c r="K25" i="2"/>
  <c r="M34" i="2"/>
  <c r="N34" i="2"/>
  <c r="I34" i="2"/>
  <c r="R34" i="2"/>
  <c r="Q34" i="2"/>
  <c r="P34" i="2"/>
  <c r="O34" i="2"/>
  <c r="L34" i="2"/>
  <c r="K34" i="2"/>
  <c r="J25" i="2"/>
  <c r="J19" i="2"/>
  <c r="F13" i="2"/>
  <c r="F31" i="2"/>
  <c r="F32" i="2"/>
  <c r="P16" i="2"/>
  <c r="H16" i="2"/>
  <c r="N16" i="2"/>
  <c r="F16" i="2"/>
  <c r="M16" i="2"/>
  <c r="E16" i="2"/>
  <c r="L16" i="2"/>
  <c r="D16" i="2"/>
  <c r="K16" i="2"/>
  <c r="Q16" i="2"/>
  <c r="O16" i="2"/>
  <c r="J16" i="2"/>
  <c r="G16" i="2"/>
  <c r="R16" i="2"/>
  <c r="D12" i="1"/>
  <c r="I13" i="2"/>
  <c r="G11" i="1"/>
  <c r="R10" i="1"/>
  <c r="H11" i="2" l="1"/>
  <c r="F11" i="2"/>
  <c r="G11" i="2"/>
  <c r="O11" i="2"/>
  <c r="E11" i="2"/>
  <c r="I10" i="3"/>
  <c r="P10" i="3"/>
  <c r="D11" i="3"/>
  <c r="V10" i="2"/>
  <c r="D11" i="2"/>
  <c r="P11" i="2"/>
  <c r="O12" i="2"/>
  <c r="Q11" i="3"/>
  <c r="I11" i="2"/>
  <c r="E10" i="3"/>
  <c r="O10" i="2"/>
  <c r="N12" i="3"/>
  <c r="M12" i="3"/>
  <c r="L12" i="3"/>
  <c r="K12" i="3"/>
  <c r="H12" i="3"/>
  <c r="D12" i="3"/>
  <c r="Q12" i="3"/>
  <c r="O12" i="3"/>
  <c r="P12" i="3"/>
  <c r="E12" i="3"/>
  <c r="J10" i="3"/>
  <c r="Q10" i="3"/>
  <c r="N11" i="1"/>
  <c r="AK10" i="1"/>
  <c r="N10" i="1" s="1"/>
  <c r="I10" i="2"/>
  <c r="U10" i="3"/>
  <c r="H10" i="3" s="1"/>
  <c r="F11" i="3"/>
  <c r="O11" i="3"/>
  <c r="N11" i="3"/>
  <c r="L11" i="3"/>
  <c r="K11" i="3"/>
  <c r="G11" i="3"/>
  <c r="M11" i="3"/>
  <c r="R11" i="2"/>
  <c r="J11" i="3"/>
  <c r="Q11" i="1"/>
  <c r="AP10" i="1"/>
  <c r="Q10" i="1" s="1"/>
  <c r="Q11" i="2"/>
  <c r="K11" i="2"/>
  <c r="G10" i="2"/>
  <c r="Q10" i="2"/>
  <c r="K10" i="2"/>
  <c r="R12" i="2"/>
  <c r="J12" i="2"/>
  <c r="Q12" i="2"/>
  <c r="I12" i="2"/>
  <c r="H12" i="2"/>
  <c r="K12" i="2"/>
  <c r="P12" i="2"/>
  <c r="M12" i="2"/>
  <c r="L12" i="2"/>
  <c r="M10" i="2"/>
  <c r="H11" i="3"/>
  <c r="I11" i="3"/>
  <c r="P11" i="3"/>
  <c r="M11" i="2"/>
  <c r="D10" i="3" l="1"/>
  <c r="D10" i="2"/>
  <c r="P10" i="2"/>
  <c r="R10" i="2"/>
  <c r="J10" i="2"/>
  <c r="F10" i="3"/>
  <c r="O10" i="3"/>
  <c r="G10" i="3"/>
  <c r="N10" i="3"/>
  <c r="K10" i="3"/>
  <c r="M10" i="3"/>
  <c r="L10" i="3"/>
  <c r="L10" i="2"/>
  <c r="H10" i="2"/>
  <c r="E10" i="2"/>
  <c r="F10" i="2"/>
  <c r="N10" i="2"/>
</calcChain>
</file>

<file path=xl/sharedStrings.xml><?xml version="1.0" encoding="utf-8"?>
<sst xmlns="http://schemas.openxmlformats.org/spreadsheetml/2006/main" count="603" uniqueCount="188">
  <si>
    <t>第５表　被保険者一人当たり経理状況（その１）</t>
    <phoneticPr fontId="3"/>
  </si>
  <si>
    <t>保険者番号</t>
  </si>
  <si>
    <t>保険者名</t>
  </si>
  <si>
    <t>収　　　　　　　　　　　　　　　　　　　　　　　　　　　　　入</t>
  </si>
  <si>
    <t>収　　　　　　　　　　　　　　　　　　　　　　　　　　　　　　　入</t>
  </si>
  <si>
    <t>保　　険　　者　　名</t>
    <rPh sb="0" eb="1">
      <t>タモツ</t>
    </rPh>
    <rPh sb="3" eb="4">
      <t>ケン</t>
    </rPh>
    <rPh sb="6" eb="7">
      <t>モノ</t>
    </rPh>
    <rPh sb="9" eb="10">
      <t>メイ</t>
    </rPh>
    <phoneticPr fontId="3"/>
  </si>
  <si>
    <t>保険税 
（料）</t>
    <rPh sb="2" eb="3">
      <t>ゼイ</t>
    </rPh>
    <rPh sb="6" eb="7">
      <t>リョウ</t>
    </rPh>
    <phoneticPr fontId="3"/>
  </si>
  <si>
    <t>国　　　　　庫　　　　　支　　　　　出　　　　　金</t>
  </si>
  <si>
    <t>国庫支出金</t>
  </si>
  <si>
    <t>前期高齢者　　　交付金</t>
    <rPh sb="0" eb="2">
      <t>ゼンキ</t>
    </rPh>
    <rPh sb="2" eb="5">
      <t>コウレイシャ</t>
    </rPh>
    <rPh sb="8" eb="11">
      <t>コウフキン</t>
    </rPh>
    <phoneticPr fontId="3"/>
  </si>
  <si>
    <t>特定健康診査等負担金</t>
    <rPh sb="0" eb="2">
      <t>トクテイ</t>
    </rPh>
    <rPh sb="2" eb="4">
      <t>ケンコウ</t>
    </rPh>
    <rPh sb="4" eb="6">
      <t>シンサ</t>
    </rPh>
    <rPh sb="6" eb="7">
      <t>トウ</t>
    </rPh>
    <rPh sb="7" eb="10">
      <t>フタンキン</t>
    </rPh>
    <phoneticPr fontId="3"/>
  </si>
  <si>
    <t>県支出金</t>
    <phoneticPr fontId="3"/>
  </si>
  <si>
    <t>連合会　　　　　　　　　　支出金</t>
    <rPh sb="0" eb="3">
      <t>レンゴウカイ</t>
    </rPh>
    <rPh sb="13" eb="16">
      <t>シシュツキン</t>
    </rPh>
    <phoneticPr fontId="3"/>
  </si>
  <si>
    <t>共同事業　　　　　　　　　　交付金</t>
    <rPh sb="14" eb="17">
      <t>コウフキン</t>
    </rPh>
    <phoneticPr fontId="3"/>
  </si>
  <si>
    <t>一　般　会　計　繰　入　金</t>
  </si>
  <si>
    <t>第５表その１　資料</t>
    <rPh sb="0" eb="1">
      <t>ダイ</t>
    </rPh>
    <rPh sb="2" eb="3">
      <t>ヒョウ</t>
    </rPh>
    <rPh sb="7" eb="9">
      <t>シリョウ</t>
    </rPh>
    <phoneticPr fontId="3"/>
  </si>
  <si>
    <t>事務費
負担金</t>
    <rPh sb="4" eb="7">
      <t>フタンキン</t>
    </rPh>
    <phoneticPr fontId="3"/>
  </si>
  <si>
    <t>療養給付費
等負担金</t>
    <rPh sb="6" eb="7">
      <t>トウ</t>
    </rPh>
    <rPh sb="7" eb="10">
      <t>フタンキン</t>
    </rPh>
    <phoneticPr fontId="3"/>
  </si>
  <si>
    <t>高額医療費
共同事業
負担金</t>
    <rPh sb="0" eb="2">
      <t>コウガク</t>
    </rPh>
    <rPh sb="2" eb="5">
      <t>イリョウヒ</t>
    </rPh>
    <rPh sb="6" eb="8">
      <t>キョウドウ</t>
    </rPh>
    <rPh sb="8" eb="10">
      <t>ジギョウ</t>
    </rPh>
    <rPh sb="11" eb="14">
      <t>フタンキン</t>
    </rPh>
    <phoneticPr fontId="3"/>
  </si>
  <si>
    <t>特定健康診査
等負担金</t>
    <rPh sb="0" eb="2">
      <t>トクテイ</t>
    </rPh>
    <rPh sb="2" eb="4">
      <t>ケンコウ</t>
    </rPh>
    <rPh sb="4" eb="6">
      <t>シンサ</t>
    </rPh>
    <rPh sb="7" eb="8">
      <t>トウ</t>
    </rPh>
    <rPh sb="8" eb="11">
      <t>フタンキン</t>
    </rPh>
    <phoneticPr fontId="3"/>
  </si>
  <si>
    <t>出産育児
一時金補助金</t>
    <rPh sb="8" eb="9">
      <t>ホ</t>
    </rPh>
    <rPh sb="9" eb="10">
      <t>スケ</t>
    </rPh>
    <rPh sb="10" eb="11">
      <t>キン</t>
    </rPh>
    <phoneticPr fontId="3"/>
  </si>
  <si>
    <t>その他</t>
    <rPh sb="2" eb="3">
      <t>タ</t>
    </rPh>
    <phoneticPr fontId="3"/>
  </si>
  <si>
    <t>計</t>
  </si>
  <si>
    <t>保険基盤安定</t>
  </si>
  <si>
    <t>職員給与費等</t>
  </si>
  <si>
    <t>被保険者数</t>
    <phoneticPr fontId="3"/>
  </si>
  <si>
    <t>保険料（税）</t>
  </si>
  <si>
    <t>事務費　　　　　負担金</t>
    <rPh sb="0" eb="3">
      <t>ジムヒ</t>
    </rPh>
    <rPh sb="8" eb="11">
      <t>フタンキン</t>
    </rPh>
    <phoneticPr fontId="3"/>
  </si>
  <si>
    <t>療養給付費等　　　　　負担金</t>
    <rPh sb="11" eb="14">
      <t>フタンキン</t>
    </rPh>
    <phoneticPr fontId="3"/>
  </si>
  <si>
    <t>高額医療費
共同事業負担金</t>
    <rPh sb="0" eb="2">
      <t>コウガク</t>
    </rPh>
    <rPh sb="2" eb="5">
      <t>イリョウヒ</t>
    </rPh>
    <rPh sb="6" eb="8">
      <t>キョウドウ</t>
    </rPh>
    <rPh sb="8" eb="10">
      <t>ジギョウ</t>
    </rPh>
    <rPh sb="10" eb="13">
      <t>フタンキン</t>
    </rPh>
    <phoneticPr fontId="3"/>
  </si>
  <si>
    <t>出産育児一時　　　　金等補助金</t>
    <rPh sb="11" eb="12">
      <t>トウ</t>
    </rPh>
    <rPh sb="12" eb="15">
      <t>ホジョキン</t>
    </rPh>
    <phoneticPr fontId="3"/>
  </si>
  <si>
    <t>国庫支出金計</t>
    <rPh sb="0" eb="2">
      <t>コッコ</t>
    </rPh>
    <rPh sb="2" eb="5">
      <t>シシュツキン</t>
    </rPh>
    <phoneticPr fontId="3"/>
  </si>
  <si>
    <t>特定健康診査等負担金</t>
    <rPh sb="0" eb="2">
      <t>トクテイ</t>
    </rPh>
    <rPh sb="2" eb="4">
      <t>ケンコウ</t>
    </rPh>
    <rPh sb="4" eb="6">
      <t>シンサ</t>
    </rPh>
    <rPh sb="6" eb="7">
      <t>トウ</t>
    </rPh>
    <rPh sb="7" eb="9">
      <t>フタン</t>
    </rPh>
    <rPh sb="9" eb="10">
      <t>キン</t>
    </rPh>
    <phoneticPr fontId="3"/>
  </si>
  <si>
    <t>都道府県支出金</t>
    <rPh sb="0" eb="4">
      <t>トドウフケン</t>
    </rPh>
    <rPh sb="4" eb="7">
      <t>シシュツキン</t>
    </rPh>
    <phoneticPr fontId="3"/>
  </si>
  <si>
    <t>連合会　　　　　支出金</t>
    <rPh sb="0" eb="1">
      <t>レン</t>
    </rPh>
    <rPh sb="1" eb="2">
      <t>ゴウ</t>
    </rPh>
    <rPh sb="2" eb="3">
      <t>カイ</t>
    </rPh>
    <rPh sb="8" eb="9">
      <t>ササ</t>
    </rPh>
    <rPh sb="9" eb="10">
      <t>デ</t>
    </rPh>
    <rPh sb="10" eb="11">
      <t>キン</t>
    </rPh>
    <phoneticPr fontId="3"/>
  </si>
  <si>
    <t>共同事業交付金</t>
    <rPh sb="4" eb="7">
      <t>コウフキン</t>
    </rPh>
    <phoneticPr fontId="3"/>
  </si>
  <si>
    <t>年間平均</t>
  </si>
  <si>
    <t>保険給付費等交付金（普通交付金）</t>
    <rPh sb="0" eb="6">
      <t>ホケンキュウフヒトウ</t>
    </rPh>
    <rPh sb="6" eb="9">
      <t>コウフキン</t>
    </rPh>
    <rPh sb="10" eb="12">
      <t>フツウ</t>
    </rPh>
    <rPh sb="12" eb="15">
      <t>コウフキン</t>
    </rPh>
    <phoneticPr fontId="3"/>
  </si>
  <si>
    <t>保険給付費等交付金（特別交付金）</t>
    <rPh sb="0" eb="6">
      <t>ホケンキュウフヒトウ</t>
    </rPh>
    <rPh sb="6" eb="9">
      <t>コウフキン</t>
    </rPh>
    <rPh sb="10" eb="12">
      <t>トクベツ</t>
    </rPh>
    <rPh sb="12" eb="15">
      <t>コウフキン</t>
    </rPh>
    <phoneticPr fontId="3"/>
  </si>
  <si>
    <t>財政安定化基金</t>
    <rPh sb="0" eb="7">
      <t>ザイセイアンテイカキキン</t>
    </rPh>
    <phoneticPr fontId="3"/>
  </si>
  <si>
    <t>計</t>
    <rPh sb="0" eb="1">
      <t>ケイ</t>
    </rPh>
    <phoneticPr fontId="3"/>
  </si>
  <si>
    <t>保険税
軽減分</t>
    <rPh sb="0" eb="2">
      <t>ホケン</t>
    </rPh>
    <rPh sb="2" eb="3">
      <t>ゼイ</t>
    </rPh>
    <rPh sb="4" eb="6">
      <t>ケイゲン</t>
    </rPh>
    <rPh sb="6" eb="7">
      <t>ブン</t>
    </rPh>
    <phoneticPr fontId="3"/>
  </si>
  <si>
    <t>保険者
支援分</t>
    <rPh sb="0" eb="3">
      <t>ホケンシャ</t>
    </rPh>
    <rPh sb="4" eb="6">
      <t>シエン</t>
    </rPh>
    <rPh sb="6" eb="7">
      <t>ブン</t>
    </rPh>
    <phoneticPr fontId="3"/>
  </si>
  <si>
    <t>（円）</t>
  </si>
  <si>
    <t>(人)</t>
    <rPh sb="1" eb="2">
      <t>ニン</t>
    </rPh>
    <phoneticPr fontId="3"/>
  </si>
  <si>
    <t>令和３年度</t>
    <rPh sb="0" eb="2">
      <t>レイワ</t>
    </rPh>
    <phoneticPr fontId="3"/>
  </si>
  <si>
    <t>県   計</t>
  </si>
  <si>
    <t>１表より</t>
    <rPh sb="1" eb="2">
      <t>ヒョウ</t>
    </rPh>
    <phoneticPr fontId="3"/>
  </si>
  <si>
    <t>３表より</t>
    <rPh sb="1" eb="2">
      <t>ヒョウ</t>
    </rPh>
    <phoneticPr fontId="3"/>
  </si>
  <si>
    <t>令和４年度</t>
    <rPh sb="0" eb="2">
      <t>レイワ</t>
    </rPh>
    <phoneticPr fontId="3"/>
  </si>
  <si>
    <t>令和５年度</t>
    <rPh sb="0" eb="2">
      <t>レイワ</t>
    </rPh>
    <phoneticPr fontId="3"/>
  </si>
  <si>
    <t>県　計</t>
    <rPh sb="0" eb="1">
      <t>ケンケイ</t>
    </rPh>
    <rPh sb="2" eb="3">
      <t>ケイ</t>
    </rPh>
    <phoneticPr fontId="3"/>
  </si>
  <si>
    <t>市　　町</t>
    <phoneticPr fontId="3"/>
  </si>
  <si>
    <t xml:space="preserve">市町村 </t>
    <rPh sb="0" eb="3">
      <t>シチョウソン</t>
    </rPh>
    <phoneticPr fontId="3"/>
  </si>
  <si>
    <t>国保組合</t>
  </si>
  <si>
    <t>－</t>
  </si>
  <si>
    <t>佐 賀 市</t>
  </si>
  <si>
    <t>佐</t>
    <rPh sb="0" eb="1">
      <t>タスク</t>
    </rPh>
    <phoneticPr fontId="3"/>
  </si>
  <si>
    <t>唐 津 市</t>
  </si>
  <si>
    <t>唐</t>
    <rPh sb="0" eb="1">
      <t>カラ</t>
    </rPh>
    <phoneticPr fontId="3"/>
  </si>
  <si>
    <t>鳥 栖 市</t>
  </si>
  <si>
    <t>鳥</t>
    <rPh sb="0" eb="1">
      <t>トリ</t>
    </rPh>
    <phoneticPr fontId="3"/>
  </si>
  <si>
    <t>多 久 市</t>
  </si>
  <si>
    <t>多</t>
    <rPh sb="0" eb="1">
      <t>タ</t>
    </rPh>
    <phoneticPr fontId="3"/>
  </si>
  <si>
    <t>伊万里市</t>
  </si>
  <si>
    <t>伊</t>
    <rPh sb="0" eb="1">
      <t>イ</t>
    </rPh>
    <phoneticPr fontId="3"/>
  </si>
  <si>
    <t>武 雄 市</t>
  </si>
  <si>
    <t>武</t>
    <rPh sb="0" eb="1">
      <t>タケ</t>
    </rPh>
    <phoneticPr fontId="3"/>
  </si>
  <si>
    <t>鹿 島 市</t>
  </si>
  <si>
    <t>鹿</t>
    <rPh sb="0" eb="1">
      <t>シカ</t>
    </rPh>
    <phoneticPr fontId="3"/>
  </si>
  <si>
    <t>小 城 市</t>
    <rPh sb="4" eb="5">
      <t>シ</t>
    </rPh>
    <phoneticPr fontId="3"/>
  </si>
  <si>
    <t>小</t>
    <rPh sb="0" eb="1">
      <t>コ</t>
    </rPh>
    <phoneticPr fontId="3"/>
  </si>
  <si>
    <t>嬉 野 市</t>
    <rPh sb="0" eb="1">
      <t>ウレシ</t>
    </rPh>
    <rPh sb="2" eb="3">
      <t>ノ</t>
    </rPh>
    <rPh sb="4" eb="5">
      <t>シ</t>
    </rPh>
    <phoneticPr fontId="3"/>
  </si>
  <si>
    <t>嬉</t>
    <rPh sb="0" eb="1">
      <t>ウレ</t>
    </rPh>
    <phoneticPr fontId="3"/>
  </si>
  <si>
    <t>神 埼 市</t>
    <rPh sb="0" eb="1">
      <t>カミ</t>
    </rPh>
    <rPh sb="2" eb="3">
      <t>サキ</t>
    </rPh>
    <rPh sb="4" eb="5">
      <t>シ</t>
    </rPh>
    <phoneticPr fontId="3"/>
  </si>
  <si>
    <t>神</t>
    <rPh sb="0" eb="1">
      <t>カミ</t>
    </rPh>
    <phoneticPr fontId="3"/>
  </si>
  <si>
    <t>吉野ヶ里町</t>
    <rPh sb="0" eb="4">
      <t>ヨシノガリ</t>
    </rPh>
    <rPh sb="4" eb="5">
      <t>マチ</t>
    </rPh>
    <phoneticPr fontId="3"/>
  </si>
  <si>
    <t>吉</t>
    <rPh sb="0" eb="1">
      <t>ヨシ</t>
    </rPh>
    <phoneticPr fontId="3"/>
  </si>
  <si>
    <t>基 山 町</t>
  </si>
  <si>
    <t>基</t>
    <rPh sb="0" eb="1">
      <t>キ</t>
    </rPh>
    <phoneticPr fontId="3"/>
  </si>
  <si>
    <t>上 峰 町</t>
  </si>
  <si>
    <t>上</t>
    <rPh sb="0" eb="1">
      <t>ウエ</t>
    </rPh>
    <phoneticPr fontId="3"/>
  </si>
  <si>
    <t>みやき町</t>
  </si>
  <si>
    <t>み</t>
  </si>
  <si>
    <t>玄 海 町</t>
  </si>
  <si>
    <t>玄</t>
    <rPh sb="0" eb="1">
      <t>ゲン</t>
    </rPh>
    <phoneticPr fontId="3"/>
  </si>
  <si>
    <t>有 田 町</t>
  </si>
  <si>
    <t>有</t>
    <rPh sb="0" eb="1">
      <t>アリ</t>
    </rPh>
    <phoneticPr fontId="3"/>
  </si>
  <si>
    <t>大 町 町</t>
  </si>
  <si>
    <t>大</t>
    <rPh sb="0" eb="1">
      <t>オオ</t>
    </rPh>
    <phoneticPr fontId="3"/>
  </si>
  <si>
    <t>江 北 町</t>
  </si>
  <si>
    <t>江</t>
    <rPh sb="0" eb="1">
      <t>エ</t>
    </rPh>
    <phoneticPr fontId="3"/>
  </si>
  <si>
    <t>白 石 町</t>
  </si>
  <si>
    <t>白</t>
    <rPh sb="0" eb="1">
      <t>シロ</t>
    </rPh>
    <phoneticPr fontId="3"/>
  </si>
  <si>
    <t>太 良 町</t>
  </si>
  <si>
    <t>太</t>
    <rPh sb="0" eb="1">
      <t>フト</t>
    </rPh>
    <phoneticPr fontId="3"/>
  </si>
  <si>
    <t>医師国保</t>
  </si>
  <si>
    <t>医</t>
    <rPh sb="0" eb="1">
      <t>イ</t>
    </rPh>
    <phoneticPr fontId="3"/>
  </si>
  <si>
    <t>歯科医師</t>
  </si>
  <si>
    <t>歯</t>
    <rPh sb="0" eb="1">
      <t>ハ</t>
    </rPh>
    <phoneticPr fontId="3"/>
  </si>
  <si>
    <t>建設国保</t>
  </si>
  <si>
    <t>建</t>
    <rPh sb="0" eb="1">
      <t>ケン</t>
    </rPh>
    <phoneticPr fontId="3"/>
  </si>
  <si>
    <t>第５表　被保険者一人当たり経理状況（その２）</t>
    <phoneticPr fontId="3"/>
  </si>
  <si>
    <t>収　　　　　　　　　　　　　　　　　　　　　入</t>
  </si>
  <si>
    <t>支　　　　　　　　　　　　　　　　　　　　出</t>
    <phoneticPr fontId="3"/>
  </si>
  <si>
    <t>第５表その２　資料</t>
    <rPh sb="0" eb="1">
      <t>ダイ</t>
    </rPh>
    <rPh sb="2" eb="3">
      <t>ヒョウ</t>
    </rPh>
    <rPh sb="7" eb="9">
      <t>シリョウ</t>
    </rPh>
    <phoneticPr fontId="3"/>
  </si>
  <si>
    <t>直診勘定繰入金</t>
    <rPh sb="4" eb="6">
      <t>クリイレ</t>
    </rPh>
    <rPh sb="6" eb="7">
      <t>キン</t>
    </rPh>
    <phoneticPr fontId="3"/>
  </si>
  <si>
    <t>その他
の収入</t>
    <rPh sb="5" eb="7">
      <t>シュウニュウ</t>
    </rPh>
    <phoneticPr fontId="3"/>
  </si>
  <si>
    <t>基金等
繰入金</t>
    <rPh sb="0" eb="3">
      <t>キキントウ</t>
    </rPh>
    <rPh sb="4" eb="6">
      <t>クリイレ</t>
    </rPh>
    <rPh sb="6" eb="7">
      <t>キン</t>
    </rPh>
    <phoneticPr fontId="3"/>
  </si>
  <si>
    <t>繰越金</t>
    <phoneticPr fontId="3"/>
  </si>
  <si>
    <t>市町村債
（組合債）</t>
    <rPh sb="0" eb="3">
      <t>シチョウソン</t>
    </rPh>
    <rPh sb="3" eb="4">
      <t>サイ</t>
    </rPh>
    <rPh sb="6" eb="8">
      <t>クミアイ</t>
    </rPh>
    <rPh sb="8" eb="9">
      <t>サイ</t>
    </rPh>
    <phoneticPr fontId="3"/>
  </si>
  <si>
    <t>収入合計</t>
    <rPh sb="0" eb="2">
      <t>シュウニュウ</t>
    </rPh>
    <rPh sb="2" eb="4">
      <t>ゴウケイ</t>
    </rPh>
    <phoneticPr fontId="3"/>
  </si>
  <si>
    <t>総務費</t>
    <phoneticPr fontId="3"/>
  </si>
  <si>
    <t>保険給付費計</t>
    <rPh sb="5" eb="6">
      <t>ケイ</t>
    </rPh>
    <phoneticPr fontId="3"/>
  </si>
  <si>
    <t>後期高齢者支援金等</t>
    <rPh sb="0" eb="2">
      <t>コウキ</t>
    </rPh>
    <rPh sb="2" eb="5">
      <t>コウレイシャ</t>
    </rPh>
    <rPh sb="5" eb="7">
      <t>シエン</t>
    </rPh>
    <rPh sb="8" eb="9">
      <t>トウ</t>
    </rPh>
    <phoneticPr fontId="3"/>
  </si>
  <si>
    <t>前期高齢者納付金等</t>
    <rPh sb="0" eb="5">
      <t>ゼンキコウレイシャ</t>
    </rPh>
    <rPh sb="5" eb="7">
      <t>ノウフ</t>
    </rPh>
    <rPh sb="7" eb="8">
      <t>キン</t>
    </rPh>
    <rPh sb="8" eb="9">
      <t>トウ</t>
    </rPh>
    <phoneticPr fontId="3"/>
  </si>
  <si>
    <t>被保険者数　　年間平均　　　（人）</t>
    <rPh sb="7" eb="9">
      <t>ネンカン</t>
    </rPh>
    <rPh sb="9" eb="11">
      <t>ヘイキン</t>
    </rPh>
    <rPh sb="15" eb="16">
      <t>ニン</t>
    </rPh>
    <phoneticPr fontId="3"/>
  </si>
  <si>
    <t>出産育児
一時金等</t>
    <phoneticPr fontId="3"/>
  </si>
  <si>
    <t>財政安定化
支援事業</t>
    <phoneticPr fontId="3"/>
  </si>
  <si>
    <t>その他</t>
    <phoneticPr fontId="3"/>
  </si>
  <si>
    <t>直診　　　勘定</t>
    <rPh sb="0" eb="1">
      <t>チョク</t>
    </rPh>
    <rPh sb="1" eb="2">
      <t>ミ</t>
    </rPh>
    <rPh sb="5" eb="7">
      <t>カンジョウ</t>
    </rPh>
    <phoneticPr fontId="3"/>
  </si>
  <si>
    <t>基金等
繰入金</t>
    <rPh sb="4" eb="6">
      <t>クリイレ</t>
    </rPh>
    <rPh sb="6" eb="7">
      <t>キン</t>
    </rPh>
    <phoneticPr fontId="3"/>
  </si>
  <si>
    <t>市町村債
（組合債）</t>
    <rPh sb="0" eb="1">
      <t>シ</t>
    </rPh>
    <rPh sb="1" eb="2">
      <t>チョウ</t>
    </rPh>
    <rPh sb="2" eb="3">
      <t>ソン</t>
    </rPh>
    <rPh sb="3" eb="4">
      <t>サイ</t>
    </rPh>
    <rPh sb="6" eb="8">
      <t>クミアイ</t>
    </rPh>
    <rPh sb="8" eb="9">
      <t>サイ</t>
    </rPh>
    <phoneticPr fontId="3"/>
  </si>
  <si>
    <t>収入合計</t>
  </si>
  <si>
    <t>総　務　費</t>
  </si>
  <si>
    <t>後期高齢者支援金等</t>
    <rPh sb="0" eb="2">
      <t>コウキ</t>
    </rPh>
    <rPh sb="2" eb="5">
      <t>コウレイシャ</t>
    </rPh>
    <rPh sb="5" eb="7">
      <t>シエン</t>
    </rPh>
    <rPh sb="7" eb="9">
      <t>キントウ</t>
    </rPh>
    <phoneticPr fontId="3"/>
  </si>
  <si>
    <t>前期高齢者納付金等</t>
    <rPh sb="0" eb="2">
      <t>ゼンキ</t>
    </rPh>
    <rPh sb="2" eb="5">
      <t>コウレイシャ</t>
    </rPh>
    <rPh sb="5" eb="8">
      <t>ノウフキン</t>
    </rPh>
    <rPh sb="8" eb="9">
      <t>トウ</t>
    </rPh>
    <phoneticPr fontId="3"/>
  </si>
  <si>
    <t>出産育児</t>
  </si>
  <si>
    <t>財政安定化</t>
  </si>
  <si>
    <t>後期高齢者</t>
    <rPh sb="0" eb="2">
      <t>コウキ</t>
    </rPh>
    <rPh sb="2" eb="5">
      <t>コウレイシャ</t>
    </rPh>
    <phoneticPr fontId="3"/>
  </si>
  <si>
    <t>事務費</t>
    <phoneticPr fontId="3"/>
  </si>
  <si>
    <t>前期高齢者</t>
    <rPh sb="0" eb="2">
      <t>ゼンキ</t>
    </rPh>
    <rPh sb="2" eb="5">
      <t>コウレイシャ</t>
    </rPh>
    <phoneticPr fontId="3"/>
  </si>
  <si>
    <t>事　務　費</t>
  </si>
  <si>
    <t>一時金等</t>
  </si>
  <si>
    <t>支援事業</t>
  </si>
  <si>
    <t>支援金</t>
    <rPh sb="0" eb="2">
      <t>シエン</t>
    </rPh>
    <phoneticPr fontId="3"/>
  </si>
  <si>
    <t>拠出金</t>
    <phoneticPr fontId="3"/>
  </si>
  <si>
    <t>納付金</t>
    <rPh sb="0" eb="2">
      <t>ノウフ</t>
    </rPh>
    <phoneticPr fontId="3"/>
  </si>
  <si>
    <t>支　援　金</t>
    <rPh sb="0" eb="1">
      <t>ササ</t>
    </rPh>
    <rPh sb="2" eb="3">
      <t>エン</t>
    </rPh>
    <rPh sb="4" eb="5">
      <t>カネ</t>
    </rPh>
    <phoneticPr fontId="3"/>
  </si>
  <si>
    <t>拠　出　金</t>
  </si>
  <si>
    <t>納　付　金</t>
    <rPh sb="0" eb="1">
      <t>オサム</t>
    </rPh>
    <rPh sb="2" eb="3">
      <t>ヅケ</t>
    </rPh>
    <rPh sb="4" eb="5">
      <t>カネ</t>
    </rPh>
    <phoneticPr fontId="3"/>
  </si>
  <si>
    <t>令和３年度</t>
    <rPh sb="0" eb="2">
      <t>レイワ</t>
    </rPh>
    <rPh sb="3" eb="5">
      <t>ネンド</t>
    </rPh>
    <rPh sb="4" eb="5">
      <t>ド</t>
    </rPh>
    <phoneticPr fontId="3"/>
  </si>
  <si>
    <t>５表より</t>
    <rPh sb="1" eb="2">
      <t>ヒョウ</t>
    </rPh>
    <phoneticPr fontId="3"/>
  </si>
  <si>
    <t>令和４年度</t>
    <rPh sb="0" eb="2">
      <t>レイワ</t>
    </rPh>
    <rPh sb="3" eb="5">
      <t>ネンド</t>
    </rPh>
    <rPh sb="4" eb="5">
      <t>ド</t>
    </rPh>
    <phoneticPr fontId="3"/>
  </si>
  <si>
    <t>令和５年度</t>
    <rPh sb="0" eb="2">
      <t>レイワ</t>
    </rPh>
    <rPh sb="3" eb="5">
      <t>ネンド</t>
    </rPh>
    <rPh sb="4" eb="5">
      <t>ド</t>
    </rPh>
    <phoneticPr fontId="3"/>
  </si>
  <si>
    <t>県合計</t>
    <rPh sb="0" eb="1">
      <t>ケン</t>
    </rPh>
    <rPh sb="1" eb="3">
      <t>ゴウケイ</t>
    </rPh>
    <phoneticPr fontId="3"/>
  </si>
  <si>
    <t xml:space="preserve">  市　　町 </t>
  </si>
  <si>
    <t>市町村</t>
    <rPh sb="0" eb="3">
      <t>シチョウソン</t>
    </rPh>
    <phoneticPr fontId="3"/>
  </si>
  <si>
    <t>第５表　被保険者一人当たり経理状況（その３）</t>
    <phoneticPr fontId="3"/>
  </si>
  <si>
    <t>第５表その３　資料</t>
    <rPh sb="0" eb="1">
      <t>ダイ</t>
    </rPh>
    <rPh sb="2" eb="3">
      <t>ヒョウ</t>
    </rPh>
    <rPh sb="7" eb="9">
      <t>シリョウ</t>
    </rPh>
    <phoneticPr fontId="3"/>
  </si>
  <si>
    <t>支　　　　　　　　　　出</t>
    <phoneticPr fontId="3"/>
  </si>
  <si>
    <t>支　　　　　出</t>
    <rPh sb="0" eb="1">
      <t>ササ</t>
    </rPh>
    <rPh sb="6" eb="7">
      <t>デ</t>
    </rPh>
    <phoneticPr fontId="3"/>
  </si>
  <si>
    <t>収支差引額</t>
    <rPh sb="4" eb="5">
      <t>ガク</t>
    </rPh>
    <phoneticPr fontId="3"/>
  </si>
  <si>
    <t xml:space="preserve"> 基金等保有額</t>
    <phoneticPr fontId="3"/>
  </si>
  <si>
    <t>支出合計</t>
    <rPh sb="0" eb="2">
      <t>シシュツ</t>
    </rPh>
    <rPh sb="2" eb="4">
      <t>ゴウケイ</t>
    </rPh>
    <phoneticPr fontId="3"/>
  </si>
  <si>
    <t>収支差引残</t>
    <phoneticPr fontId="3"/>
  </si>
  <si>
    <t>基金等保有額</t>
  </si>
  <si>
    <t>介　護
納付金</t>
    <rPh sb="0" eb="1">
      <t>スケ</t>
    </rPh>
    <rPh sb="2" eb="3">
      <t>マモル</t>
    </rPh>
    <rPh sb="4" eb="7">
      <t>ノウフキン</t>
    </rPh>
    <phoneticPr fontId="3"/>
  </si>
  <si>
    <t>共同事業
拠出金</t>
    <rPh sb="5" eb="8">
      <t>キョシュツキン</t>
    </rPh>
    <phoneticPr fontId="3"/>
  </si>
  <si>
    <t>国民健康保険事業費納付金</t>
    <rPh sb="0" eb="2">
      <t>コクミン</t>
    </rPh>
    <rPh sb="2" eb="4">
      <t>ケンコウ</t>
    </rPh>
    <rPh sb="4" eb="6">
      <t>ホケン</t>
    </rPh>
    <rPh sb="6" eb="8">
      <t>ジギョウ</t>
    </rPh>
    <rPh sb="8" eb="9">
      <t>ヒ</t>
    </rPh>
    <rPh sb="9" eb="12">
      <t>ノウフキン</t>
    </rPh>
    <phoneticPr fontId="3"/>
  </si>
  <si>
    <t>財政安定化基金拠出金</t>
    <rPh sb="0" eb="2">
      <t>ザイセイ</t>
    </rPh>
    <rPh sb="2" eb="5">
      <t>アンテイカ</t>
    </rPh>
    <rPh sb="5" eb="7">
      <t>キキン</t>
    </rPh>
    <rPh sb="7" eb="10">
      <t>キョシュツキン</t>
    </rPh>
    <phoneticPr fontId="3"/>
  </si>
  <si>
    <t>保健事業費</t>
    <rPh sb="0" eb="2">
      <t>ホケン</t>
    </rPh>
    <rPh sb="2" eb="5">
      <t>ジギョウヒ</t>
    </rPh>
    <phoneticPr fontId="3"/>
  </si>
  <si>
    <t>保険給付費等交付金償還金</t>
    <rPh sb="0" eb="2">
      <t>ホケン</t>
    </rPh>
    <rPh sb="2" eb="4">
      <t>キュウフ</t>
    </rPh>
    <rPh sb="4" eb="5">
      <t>ヒ</t>
    </rPh>
    <rPh sb="5" eb="6">
      <t>トウ</t>
    </rPh>
    <rPh sb="6" eb="9">
      <t>コウフキン</t>
    </rPh>
    <rPh sb="9" eb="12">
      <t>ショウカンキン</t>
    </rPh>
    <phoneticPr fontId="3"/>
  </si>
  <si>
    <t>直診勘定
繰出金</t>
    <rPh sb="0" eb="1">
      <t>チョク</t>
    </rPh>
    <rPh sb="1" eb="2">
      <t>シン</t>
    </rPh>
    <rPh sb="2" eb="4">
      <t>カンジョウ</t>
    </rPh>
    <rPh sb="5" eb="7">
      <t>クリダ</t>
    </rPh>
    <rPh sb="7" eb="8">
      <t>キン</t>
    </rPh>
    <phoneticPr fontId="3"/>
  </si>
  <si>
    <t>その他　　　　　の支出</t>
    <rPh sb="2" eb="3">
      <t>タ</t>
    </rPh>
    <rPh sb="9" eb="11">
      <t>シシュツ</t>
    </rPh>
    <phoneticPr fontId="3"/>
  </si>
  <si>
    <t>基金等
積立金</t>
    <rPh sb="0" eb="2">
      <t>キキン</t>
    </rPh>
    <rPh sb="2" eb="3">
      <t>トウ</t>
    </rPh>
    <rPh sb="4" eb="6">
      <t>ツミタテ</t>
    </rPh>
    <rPh sb="6" eb="7">
      <t>キン</t>
    </rPh>
    <phoneticPr fontId="3"/>
  </si>
  <si>
    <t>前　年　度　　　　　繰上充用金</t>
    <rPh sb="0" eb="1">
      <t>マエ</t>
    </rPh>
    <rPh sb="2" eb="3">
      <t>トシ</t>
    </rPh>
    <rPh sb="4" eb="5">
      <t>タビ</t>
    </rPh>
    <rPh sb="10" eb="12">
      <t>クリアゲ</t>
    </rPh>
    <rPh sb="12" eb="14">
      <t>ジュウヨウ</t>
    </rPh>
    <rPh sb="14" eb="15">
      <t>キン</t>
    </rPh>
    <phoneticPr fontId="3"/>
  </si>
  <si>
    <t>公債費
（組合債費）</t>
    <rPh sb="0" eb="2">
      <t>コウサイ</t>
    </rPh>
    <rPh sb="2" eb="3">
      <t>ヒ</t>
    </rPh>
    <rPh sb="5" eb="7">
      <t>クミアイ</t>
    </rPh>
    <rPh sb="7" eb="8">
      <t>サイ</t>
    </rPh>
    <rPh sb="8" eb="9">
      <t>ヒ</t>
    </rPh>
    <phoneticPr fontId="3"/>
  </si>
  <si>
    <t>支 出 合 計</t>
    <rPh sb="0" eb="1">
      <t>ササ</t>
    </rPh>
    <rPh sb="2" eb="3">
      <t>デ</t>
    </rPh>
    <rPh sb="4" eb="5">
      <t>ゴウ</t>
    </rPh>
    <rPh sb="6" eb="7">
      <t>ケイ</t>
    </rPh>
    <phoneticPr fontId="3"/>
  </si>
  <si>
    <t>介護納付金</t>
    <rPh sb="0" eb="2">
      <t>カイゴ</t>
    </rPh>
    <rPh sb="2" eb="5">
      <t>ノウフキン</t>
    </rPh>
    <phoneticPr fontId="3"/>
  </si>
  <si>
    <t>共同事業拠出金</t>
    <rPh sb="0" eb="2">
      <t>キョウドウ</t>
    </rPh>
    <rPh sb="2" eb="4">
      <t>ジギョウ</t>
    </rPh>
    <rPh sb="4" eb="6">
      <t>キョシュツ</t>
    </rPh>
    <rPh sb="6" eb="7">
      <t>キン</t>
    </rPh>
    <phoneticPr fontId="3"/>
  </si>
  <si>
    <t>国民健康保険事業費納付金</t>
    <rPh sb="0" eb="12">
      <t>コクミンケンコウホケンジギョウヒノウフキン</t>
    </rPh>
    <phoneticPr fontId="3"/>
  </si>
  <si>
    <t>保健事業費</t>
    <rPh sb="0" eb="4">
      <t>ホケンジギョウ</t>
    </rPh>
    <rPh sb="4" eb="5">
      <t>ヒ</t>
    </rPh>
    <phoneticPr fontId="3"/>
  </si>
  <si>
    <t>特定健康診査等事業費</t>
    <rPh sb="0" eb="2">
      <t>トクテイ</t>
    </rPh>
    <rPh sb="2" eb="4">
      <t>ケンコウ</t>
    </rPh>
    <rPh sb="4" eb="6">
      <t>シンサ</t>
    </rPh>
    <rPh sb="6" eb="7">
      <t>トウ</t>
    </rPh>
    <rPh sb="7" eb="10">
      <t>ジギョウヒ</t>
    </rPh>
    <phoneticPr fontId="3"/>
  </si>
  <si>
    <t>保健事業費</t>
    <rPh sb="0" eb="2">
      <t>ホケン</t>
    </rPh>
    <rPh sb="2" eb="4">
      <t>ジギョウ</t>
    </rPh>
    <rPh sb="4" eb="5">
      <t>ヒ</t>
    </rPh>
    <phoneticPr fontId="3"/>
  </si>
  <si>
    <t>健康管理センター事業費</t>
    <rPh sb="0" eb="2">
      <t>ケンコウ</t>
    </rPh>
    <rPh sb="2" eb="4">
      <t>カンリ</t>
    </rPh>
    <rPh sb="8" eb="11">
      <t>ジギョウヒ</t>
    </rPh>
    <phoneticPr fontId="3"/>
  </si>
  <si>
    <t>直診勘定</t>
    <rPh sb="0" eb="1">
      <t>チョク</t>
    </rPh>
    <rPh sb="1" eb="2">
      <t>シン</t>
    </rPh>
    <rPh sb="2" eb="4">
      <t>カンジョウ</t>
    </rPh>
    <phoneticPr fontId="3"/>
  </si>
  <si>
    <t>その他の</t>
    <rPh sb="2" eb="3">
      <t>タ</t>
    </rPh>
    <phoneticPr fontId="3"/>
  </si>
  <si>
    <t>基金等</t>
    <rPh sb="0" eb="2">
      <t>キキン</t>
    </rPh>
    <rPh sb="2" eb="3">
      <t>トウ</t>
    </rPh>
    <phoneticPr fontId="3"/>
  </si>
  <si>
    <t>前年度</t>
    <rPh sb="0" eb="2">
      <t>ゼンネン</t>
    </rPh>
    <rPh sb="2" eb="3">
      <t>ド</t>
    </rPh>
    <phoneticPr fontId="3"/>
  </si>
  <si>
    <t>公債費</t>
    <rPh sb="0" eb="2">
      <t>コウサイ</t>
    </rPh>
    <rPh sb="2" eb="3">
      <t>ヒ</t>
    </rPh>
    <phoneticPr fontId="3"/>
  </si>
  <si>
    <t>繰出金</t>
    <rPh sb="0" eb="2">
      <t>クリダ</t>
    </rPh>
    <rPh sb="2" eb="3">
      <t>キン</t>
    </rPh>
    <phoneticPr fontId="3"/>
  </si>
  <si>
    <t>支　　出</t>
    <rPh sb="0" eb="1">
      <t>ササ</t>
    </rPh>
    <rPh sb="3" eb="4">
      <t>デ</t>
    </rPh>
    <phoneticPr fontId="3"/>
  </si>
  <si>
    <t>積立金</t>
    <rPh sb="0" eb="2">
      <t>ツミタテ</t>
    </rPh>
    <rPh sb="2" eb="3">
      <t>キン</t>
    </rPh>
    <phoneticPr fontId="3"/>
  </si>
  <si>
    <t>繰上充用金</t>
    <rPh sb="0" eb="2">
      <t>クリアゲ</t>
    </rPh>
    <rPh sb="2" eb="4">
      <t>ジュウヨウ</t>
    </rPh>
    <rPh sb="4" eb="5">
      <t>キン</t>
    </rPh>
    <phoneticPr fontId="3"/>
  </si>
  <si>
    <t>（円）</t>
    <phoneticPr fontId="3"/>
  </si>
  <si>
    <t>県合計</t>
    <rPh sb="0" eb="3">
      <t>ケンゴウケイ</t>
    </rPh>
    <phoneticPr fontId="3"/>
  </si>
  <si>
    <t xml:space="preserve">市 町 村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</si>
</sst>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_);[Red]\(#,##0\)"/>
    <numFmt numFmtId="178" formatCode="#,##0_ "/>
  </numFmts>
  <fonts count="16">
    <font>
      <sz val="14"/>
      <name val="Terminal"/>
      <charset val="128"/>
    </font>
    <font>
      <b/>
      <sz val="16"/>
      <name val="ＭＳ 明朝"/>
      <family val="1"/>
      <charset val="128"/>
    </font>
    <font>
      <sz val="7"/>
      <name val="Terminal"/>
      <charset val="128"/>
    </font>
    <font>
      <sz val="7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Terminal"/>
      <charset val="128"/>
    </font>
    <font>
      <sz val="12"/>
      <name val="ＭＳ 明朝"/>
      <family val="1"/>
      <charset val="128"/>
    </font>
    <font>
      <sz val="10"/>
      <name val="Terminal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8"/>
      <name val="Terminal"/>
      <charset val="128"/>
    </font>
    <font>
      <sz val="11"/>
      <name val="明朝"/>
      <family val="3"/>
      <charset val="128"/>
    </font>
    <font>
      <sz val="10"/>
      <color indexed="39"/>
      <name val="ＭＳ 明朝"/>
      <family val="1"/>
      <charset val="128"/>
    </font>
    <font>
      <sz val="11"/>
      <color indexed="39"/>
      <name val="ＭＳ 明朝"/>
      <family val="1"/>
      <charset val="128"/>
    </font>
    <font>
      <sz val="10"/>
      <color indexed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38" fontId="12" fillId="0" borderId="0" applyFont="0" applyFill="0" applyBorder="0" applyAlignment="0" applyProtection="0"/>
  </cellStyleXfs>
  <cellXfs count="242">
    <xf numFmtId="0" fontId="0" fillId="0" borderId="0" xfId="0"/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4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4" fillId="0" borderId="6" xfId="0" applyFont="1" applyBorder="1" applyAlignment="1">
      <alignment horizontal="centerContinuous" vertical="center"/>
    </xf>
    <xf numFmtId="0" fontId="4" fillId="0" borderId="7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centerContinuous" vertical="center"/>
    </xf>
    <xf numFmtId="0" fontId="4" fillId="0" borderId="12" xfId="0" applyFont="1" applyBorder="1" applyAlignment="1">
      <alignment horizontal="centerContinuous" vertical="center"/>
    </xf>
    <xf numFmtId="0" fontId="4" fillId="0" borderId="13" xfId="0" applyFont="1" applyBorder="1" applyAlignment="1">
      <alignment horizontal="centerContinuous" vertical="center"/>
    </xf>
    <xf numFmtId="0" fontId="4" fillId="0" borderId="14" xfId="0" applyFont="1" applyBorder="1" applyAlignment="1">
      <alignment horizontal="centerContinuous" vertical="center"/>
    </xf>
    <xf numFmtId="0" fontId="4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24" xfId="0" applyFont="1" applyBorder="1"/>
    <xf numFmtId="0" fontId="4" fillId="0" borderId="10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26" xfId="0" applyFont="1" applyBorder="1"/>
    <xf numFmtId="0" fontId="4" fillId="0" borderId="1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37" fontId="4" fillId="0" borderId="25" xfId="0" applyNumberFormat="1" applyFont="1" applyBorder="1" applyAlignment="1">
      <alignment vertical="center"/>
    </xf>
    <xf numFmtId="37" fontId="4" fillId="0" borderId="16" xfId="0" applyNumberFormat="1" applyFont="1" applyBorder="1" applyAlignment="1">
      <alignment vertical="center"/>
    </xf>
    <xf numFmtId="37" fontId="4" fillId="0" borderId="30" xfId="0" applyNumberFormat="1" applyFont="1" applyBorder="1" applyAlignment="1">
      <alignment vertical="center"/>
    </xf>
    <xf numFmtId="37" fontId="5" fillId="0" borderId="25" xfId="0" applyNumberFormat="1" applyFont="1" applyBorder="1" applyAlignment="1">
      <alignment vertical="center"/>
    </xf>
    <xf numFmtId="0" fontId="4" fillId="0" borderId="30" xfId="0" applyFont="1" applyBorder="1" applyAlignment="1">
      <alignment horizontal="center" vertical="center"/>
    </xf>
    <xf numFmtId="176" fontId="4" fillId="0" borderId="25" xfId="0" applyNumberFormat="1" applyFont="1" applyBorder="1" applyAlignment="1">
      <alignment vertical="center"/>
    </xf>
    <xf numFmtId="176" fontId="4" fillId="0" borderId="25" xfId="0" applyNumberFormat="1" applyFont="1" applyBorder="1" applyAlignment="1">
      <alignment horizontal="right" vertical="center"/>
    </xf>
    <xf numFmtId="176" fontId="4" fillId="0" borderId="16" xfId="0" applyNumberFormat="1" applyFont="1" applyBorder="1" applyAlignment="1">
      <alignment vertical="center"/>
    </xf>
    <xf numFmtId="176" fontId="4" fillId="0" borderId="30" xfId="0" applyNumberFormat="1" applyFont="1" applyBorder="1" applyAlignment="1">
      <alignment vertical="center"/>
    </xf>
    <xf numFmtId="38" fontId="13" fillId="0" borderId="10" xfId="1" applyFont="1" applyFill="1" applyBorder="1" applyAlignment="1" applyProtection="1">
      <alignment horizontal="right" vertical="center"/>
      <protection locked="0"/>
    </xf>
    <xf numFmtId="176" fontId="4" fillId="0" borderId="10" xfId="0" applyNumberFormat="1" applyFont="1" applyBorder="1" applyAlignment="1">
      <alignment vertical="center"/>
    </xf>
    <xf numFmtId="176" fontId="5" fillId="0" borderId="25" xfId="0" applyNumberFormat="1" applyFont="1" applyBorder="1" applyAlignment="1">
      <alignment vertical="center"/>
    </xf>
    <xf numFmtId="38" fontId="13" fillId="0" borderId="10" xfId="1" applyFont="1" applyBorder="1" applyAlignment="1" applyProtection="1">
      <alignment vertical="center"/>
    </xf>
    <xf numFmtId="176" fontId="13" fillId="0" borderId="25" xfId="0" applyNumberFormat="1" applyFont="1" applyBorder="1" applyAlignment="1">
      <alignment vertical="center"/>
    </xf>
    <xf numFmtId="176" fontId="13" fillId="0" borderId="16" xfId="0" applyNumberFormat="1" applyFont="1" applyBorder="1" applyAlignment="1">
      <alignment vertical="center"/>
    </xf>
    <xf numFmtId="176" fontId="13" fillId="0" borderId="30" xfId="0" applyNumberFormat="1" applyFont="1" applyBorder="1" applyAlignment="1">
      <alignment vertical="center"/>
    </xf>
    <xf numFmtId="176" fontId="13" fillId="0" borderId="10" xfId="0" applyNumberFormat="1" applyFont="1" applyBorder="1" applyAlignment="1">
      <alignment vertical="center"/>
    </xf>
    <xf numFmtId="176" fontId="13" fillId="0" borderId="0" xfId="0" applyNumberFormat="1" applyFont="1" applyAlignment="1">
      <alignment vertical="center"/>
    </xf>
    <xf numFmtId="176" fontId="14" fillId="0" borderId="25" xfId="0" applyNumberFormat="1" applyFont="1" applyBorder="1" applyAlignment="1">
      <alignment vertical="center"/>
    </xf>
    <xf numFmtId="38" fontId="13" fillId="0" borderId="10" xfId="1" applyFont="1" applyBorder="1" applyAlignment="1" applyProtection="1">
      <alignment horizontal="right" vertical="center"/>
      <protection locked="0"/>
    </xf>
    <xf numFmtId="176" fontId="13" fillId="0" borderId="25" xfId="0" applyNumberFormat="1" applyFont="1" applyBorder="1" applyAlignment="1">
      <alignment horizontal="right" vertical="center"/>
    </xf>
    <xf numFmtId="176" fontId="13" fillId="0" borderId="16" xfId="0" applyNumberFormat="1" applyFont="1" applyBorder="1" applyAlignment="1">
      <alignment horizontal="right" vertical="center"/>
    </xf>
    <xf numFmtId="176" fontId="13" fillId="0" borderId="28" xfId="0" applyNumberFormat="1" applyFont="1" applyBorder="1" applyAlignment="1">
      <alignment vertical="center"/>
    </xf>
    <xf numFmtId="176" fontId="13" fillId="0" borderId="12" xfId="0" applyNumberFormat="1" applyFont="1" applyBorder="1" applyAlignment="1">
      <alignment vertical="center"/>
    </xf>
    <xf numFmtId="176" fontId="13" fillId="0" borderId="29" xfId="0" applyNumberFormat="1" applyFont="1" applyBorder="1" applyAlignment="1">
      <alignment vertical="center"/>
    </xf>
    <xf numFmtId="176" fontId="13" fillId="0" borderId="15" xfId="0" applyNumberFormat="1" applyFont="1" applyBorder="1" applyAlignment="1">
      <alignment vertical="center"/>
    </xf>
    <xf numFmtId="176" fontId="13" fillId="0" borderId="13" xfId="0" applyNumberFormat="1" applyFont="1" applyBorder="1" applyAlignment="1">
      <alignment vertical="center"/>
    </xf>
    <xf numFmtId="176" fontId="13" fillId="0" borderId="12" xfId="0" applyNumberFormat="1" applyFont="1" applyBorder="1" applyAlignment="1">
      <alignment horizontal="right" vertical="center"/>
    </xf>
    <xf numFmtId="176" fontId="14" fillId="0" borderId="12" xfId="0" applyNumberFormat="1" applyFont="1" applyBorder="1" applyAlignment="1">
      <alignment horizontal="right" vertical="center"/>
    </xf>
    <xf numFmtId="38" fontId="13" fillId="0" borderId="28" xfId="1" applyFont="1" applyBorder="1" applyAlignment="1" applyProtection="1">
      <alignment vertical="center"/>
    </xf>
    <xf numFmtId="0" fontId="4" fillId="0" borderId="31" xfId="0" applyFont="1" applyBorder="1"/>
    <xf numFmtId="0" fontId="4" fillId="0" borderId="32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176" fontId="13" fillId="0" borderId="19" xfId="0" applyNumberFormat="1" applyFont="1" applyBorder="1" applyAlignment="1">
      <alignment vertical="center"/>
    </xf>
    <xf numFmtId="176" fontId="13" fillId="0" borderId="19" xfId="0" applyNumberFormat="1" applyFont="1" applyBorder="1" applyAlignment="1">
      <alignment horizontal="right" vertical="center"/>
    </xf>
    <xf numFmtId="176" fontId="13" fillId="0" borderId="17" xfId="0" applyNumberFormat="1" applyFont="1" applyBorder="1" applyAlignment="1">
      <alignment horizontal="right" vertical="center"/>
    </xf>
    <xf numFmtId="176" fontId="13" fillId="0" borderId="32" xfId="0" applyNumberFormat="1" applyFont="1" applyBorder="1" applyAlignment="1">
      <alignment vertical="center"/>
    </xf>
    <xf numFmtId="176" fontId="14" fillId="0" borderId="11" xfId="0" applyNumberFormat="1" applyFont="1" applyBorder="1" applyAlignment="1">
      <alignment vertical="center"/>
    </xf>
    <xf numFmtId="0" fontId="5" fillId="0" borderId="33" xfId="0" applyFont="1" applyBorder="1" applyAlignment="1">
      <alignment horizontal="center" vertical="center"/>
    </xf>
    <xf numFmtId="38" fontId="13" fillId="0" borderId="11" xfId="1" applyFont="1" applyBorder="1" applyAlignment="1" applyProtection="1">
      <alignment vertical="center"/>
      <protection locked="0"/>
    </xf>
    <xf numFmtId="38" fontId="13" fillId="0" borderId="11" xfId="1" applyFont="1" applyBorder="1" applyAlignment="1" applyProtection="1">
      <alignment horizontal="right" vertical="center"/>
      <protection locked="0"/>
    </xf>
    <xf numFmtId="0" fontId="5" fillId="0" borderId="24" xfId="0" applyFont="1" applyBorder="1" applyAlignment="1">
      <alignment horizontal="center" vertical="center"/>
    </xf>
    <xf numFmtId="176" fontId="14" fillId="0" borderId="10" xfId="0" applyNumberFormat="1" applyFont="1" applyBorder="1" applyAlignment="1">
      <alignment vertical="center"/>
    </xf>
    <xf numFmtId="38" fontId="13" fillId="0" borderId="10" xfId="1" applyFont="1" applyBorder="1" applyAlignment="1" applyProtection="1">
      <alignment vertical="center"/>
      <protection locked="0"/>
    </xf>
    <xf numFmtId="0" fontId="5" fillId="0" borderId="26" xfId="0" applyFont="1" applyBorder="1" applyAlignment="1">
      <alignment horizontal="center" vertical="center"/>
    </xf>
    <xf numFmtId="0" fontId="4" fillId="0" borderId="34" xfId="0" applyFont="1" applyBorder="1" applyAlignment="1">
      <alignment vertical="center"/>
    </xf>
    <xf numFmtId="0" fontId="4" fillId="0" borderId="35" xfId="0" applyFont="1" applyBorder="1" applyAlignment="1">
      <alignment horizontal="center" vertical="center"/>
    </xf>
    <xf numFmtId="176" fontId="13" fillId="0" borderId="35" xfId="0" applyNumberFormat="1" applyFont="1" applyBorder="1" applyAlignment="1">
      <alignment vertical="center"/>
    </xf>
    <xf numFmtId="176" fontId="13" fillId="0" borderId="35" xfId="0" applyNumberFormat="1" applyFont="1" applyBorder="1" applyAlignment="1">
      <alignment horizontal="right" vertical="center"/>
    </xf>
    <xf numFmtId="176" fontId="13" fillId="0" borderId="36" xfId="0" applyNumberFormat="1" applyFont="1" applyBorder="1" applyAlignment="1">
      <alignment horizontal="right" vertical="center"/>
    </xf>
    <xf numFmtId="176" fontId="13" fillId="0" borderId="34" xfId="0" applyNumberFormat="1" applyFont="1" applyBorder="1" applyAlignment="1">
      <alignment vertical="center"/>
    </xf>
    <xf numFmtId="176" fontId="14" fillId="0" borderId="37" xfId="0" applyNumberFormat="1" applyFont="1" applyBorder="1" applyAlignment="1">
      <alignment vertical="center"/>
    </xf>
    <xf numFmtId="0" fontId="5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38" fontId="13" fillId="0" borderId="37" xfId="1" applyFont="1" applyBorder="1" applyAlignment="1" applyProtection="1">
      <alignment vertical="center"/>
      <protection locked="0"/>
    </xf>
    <xf numFmtId="38" fontId="13" fillId="0" borderId="37" xfId="1" applyFont="1" applyBorder="1" applyAlignment="1" applyProtection="1">
      <alignment horizontal="right" vertical="center"/>
      <protection locked="0"/>
    </xf>
    <xf numFmtId="0" fontId="5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vertical="center"/>
    </xf>
    <xf numFmtId="0" fontId="4" fillId="0" borderId="41" xfId="0" applyFont="1" applyBorder="1" applyAlignment="1">
      <alignment horizontal="center" vertical="center"/>
    </xf>
    <xf numFmtId="176" fontId="14" fillId="0" borderId="25" xfId="0" applyNumberFormat="1" applyFont="1" applyBorder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42" xfId="0" applyFont="1" applyBorder="1" applyAlignment="1">
      <alignment vertical="center"/>
    </xf>
    <xf numFmtId="0" fontId="4" fillId="0" borderId="43" xfId="0" applyFont="1" applyBorder="1" applyAlignment="1">
      <alignment horizontal="center" vertical="center"/>
    </xf>
    <xf numFmtId="176" fontId="13" fillId="0" borderId="44" xfId="0" applyNumberFormat="1" applyFont="1" applyBorder="1" applyAlignment="1">
      <alignment vertical="center"/>
    </xf>
    <xf numFmtId="176" fontId="13" fillId="0" borderId="45" xfId="0" applyNumberFormat="1" applyFont="1" applyBorder="1" applyAlignment="1">
      <alignment vertical="center"/>
    </xf>
    <xf numFmtId="176" fontId="13" fillId="0" borderId="46" xfId="0" applyNumberFormat="1" applyFont="1" applyBorder="1" applyAlignment="1">
      <alignment vertical="center"/>
    </xf>
    <xf numFmtId="176" fontId="13" fillId="0" borderId="44" xfId="0" applyNumberFormat="1" applyFont="1" applyBorder="1" applyAlignment="1">
      <alignment horizontal="right" vertical="center"/>
    </xf>
    <xf numFmtId="176" fontId="13" fillId="0" borderId="43" xfId="0" applyNumberFormat="1" applyFont="1" applyBorder="1" applyAlignment="1">
      <alignment vertical="center"/>
    </xf>
    <xf numFmtId="176" fontId="13" fillId="0" borderId="43" xfId="0" applyNumberFormat="1" applyFont="1" applyBorder="1" applyAlignment="1">
      <alignment horizontal="right" vertical="center"/>
    </xf>
    <xf numFmtId="176" fontId="14" fillId="0" borderId="43" xfId="0" applyNumberFormat="1" applyFont="1" applyBorder="1" applyAlignment="1">
      <alignment horizontal="right" vertical="center"/>
    </xf>
    <xf numFmtId="0" fontId="5" fillId="0" borderId="45" xfId="0" applyFont="1" applyBorder="1" applyAlignment="1">
      <alignment horizontal="center" vertical="center"/>
    </xf>
    <xf numFmtId="38" fontId="13" fillId="0" borderId="28" xfId="1" applyFont="1" applyBorder="1" applyAlignment="1" applyProtection="1">
      <alignment vertical="center"/>
      <protection locked="0"/>
    </xf>
    <xf numFmtId="38" fontId="13" fillId="0" borderId="28" xfId="1" applyFont="1" applyBorder="1" applyAlignment="1" applyProtection="1">
      <alignment horizontal="right" vertical="center"/>
      <protection locked="0"/>
    </xf>
    <xf numFmtId="0" fontId="5" fillId="0" borderId="28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176" fontId="4" fillId="0" borderId="10" xfId="0" applyNumberFormat="1" applyFont="1" applyBorder="1" applyAlignment="1">
      <alignment horizontal="right" vertical="center"/>
    </xf>
    <xf numFmtId="38" fontId="13" fillId="0" borderId="10" xfId="1" applyFont="1" applyBorder="1" applyAlignment="1">
      <alignment horizontal="right" vertical="center"/>
    </xf>
    <xf numFmtId="38" fontId="15" fillId="0" borderId="0" xfId="1" applyFont="1" applyAlignment="1">
      <alignment vertical="center"/>
    </xf>
    <xf numFmtId="176" fontId="13" fillId="0" borderId="28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38" fontId="13" fillId="0" borderId="28" xfId="1" applyFont="1" applyBorder="1" applyAlignment="1">
      <alignment horizontal="right" vertical="center"/>
    </xf>
    <xf numFmtId="176" fontId="13" fillId="0" borderId="17" xfId="0" applyNumberFormat="1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37" fontId="13" fillId="0" borderId="10" xfId="0" applyNumberFormat="1" applyFont="1" applyBorder="1" applyAlignment="1">
      <alignment horizontal="right" vertical="center"/>
    </xf>
    <xf numFmtId="37" fontId="13" fillId="0" borderId="10" xfId="0" applyNumberFormat="1" applyFont="1" applyBorder="1" applyAlignment="1" applyProtection="1">
      <alignment vertical="center"/>
      <protection locked="0"/>
    </xf>
    <xf numFmtId="37" fontId="13" fillId="0" borderId="10" xfId="0" applyNumberFormat="1" applyFont="1" applyBorder="1" applyAlignment="1" applyProtection="1">
      <alignment horizontal="right" vertical="center"/>
      <protection locked="0"/>
    </xf>
    <xf numFmtId="176" fontId="13" fillId="0" borderId="37" xfId="0" applyNumberFormat="1" applyFont="1" applyBorder="1" applyAlignment="1">
      <alignment vertical="center"/>
    </xf>
    <xf numFmtId="176" fontId="13" fillId="0" borderId="36" xfId="0" applyNumberFormat="1" applyFont="1" applyBorder="1" applyAlignment="1">
      <alignment vertical="center"/>
    </xf>
    <xf numFmtId="0" fontId="5" fillId="0" borderId="36" xfId="0" applyFont="1" applyBorder="1" applyAlignment="1">
      <alignment horizontal="center" vertical="center"/>
    </xf>
    <xf numFmtId="176" fontId="13" fillId="0" borderId="47" xfId="0" applyNumberFormat="1" applyFont="1" applyBorder="1" applyAlignment="1">
      <alignment horizontal="right" vertical="center"/>
    </xf>
    <xf numFmtId="0" fontId="13" fillId="0" borderId="10" xfId="0" applyFont="1" applyBorder="1" applyAlignment="1">
      <alignment vertical="center"/>
    </xf>
    <xf numFmtId="176" fontId="13" fillId="0" borderId="10" xfId="0" applyNumberFormat="1" applyFont="1" applyBorder="1" applyAlignment="1">
      <alignment horizontal="right" vertical="center"/>
    </xf>
    <xf numFmtId="0" fontId="4" fillId="0" borderId="48" xfId="0" applyFont="1" applyBorder="1" applyAlignment="1">
      <alignment vertical="center"/>
    </xf>
    <xf numFmtId="0" fontId="4" fillId="0" borderId="48" xfId="0" applyFont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right" vertical="center"/>
    </xf>
    <xf numFmtId="176" fontId="4" fillId="0" borderId="30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13" fillId="0" borderId="10" xfId="1" applyNumberFormat="1" applyFont="1" applyFill="1" applyBorder="1" applyAlignment="1">
      <alignment vertical="center"/>
    </xf>
    <xf numFmtId="38" fontId="13" fillId="0" borderId="10" xfId="1" applyFont="1" applyFill="1" applyBorder="1" applyAlignment="1">
      <alignment horizontal="right" vertical="center"/>
    </xf>
    <xf numFmtId="177" fontId="13" fillId="0" borderId="10" xfId="0" applyNumberFormat="1" applyFont="1" applyBorder="1" applyAlignment="1">
      <alignment vertical="center"/>
    </xf>
    <xf numFmtId="177" fontId="13" fillId="0" borderId="10" xfId="1" applyNumberFormat="1" applyFont="1" applyBorder="1" applyAlignment="1">
      <alignment vertical="center"/>
    </xf>
    <xf numFmtId="176" fontId="13" fillId="0" borderId="10" xfId="1" applyNumberFormat="1" applyFont="1" applyBorder="1" applyAlignment="1">
      <alignment vertical="center"/>
    </xf>
    <xf numFmtId="176" fontId="13" fillId="0" borderId="29" xfId="0" applyNumberFormat="1" applyFont="1" applyBorder="1" applyAlignment="1">
      <alignment horizontal="right" vertical="center"/>
    </xf>
    <xf numFmtId="177" fontId="13" fillId="0" borderId="28" xfId="1" applyNumberFormat="1" applyFont="1" applyFill="1" applyBorder="1" applyAlignment="1">
      <alignment vertical="center"/>
    </xf>
    <xf numFmtId="38" fontId="13" fillId="0" borderId="28" xfId="1" applyFont="1" applyFill="1" applyBorder="1" applyAlignment="1">
      <alignment horizontal="right" vertical="center"/>
    </xf>
    <xf numFmtId="177" fontId="13" fillId="0" borderId="28" xfId="0" applyNumberFormat="1" applyFont="1" applyBorder="1" applyAlignment="1">
      <alignment vertical="center"/>
    </xf>
    <xf numFmtId="177" fontId="13" fillId="0" borderId="28" xfId="1" applyNumberFormat="1" applyFont="1" applyBorder="1" applyAlignment="1">
      <alignment vertical="center"/>
    </xf>
    <xf numFmtId="176" fontId="13" fillId="0" borderId="11" xfId="0" applyNumberFormat="1" applyFont="1" applyBorder="1" applyAlignment="1">
      <alignment vertical="center"/>
    </xf>
    <xf numFmtId="176" fontId="13" fillId="0" borderId="23" xfId="0" applyNumberFormat="1" applyFont="1" applyBorder="1" applyAlignment="1">
      <alignment vertical="center"/>
    </xf>
    <xf numFmtId="0" fontId="4" fillId="0" borderId="33" xfId="0" applyFont="1" applyBorder="1" applyAlignment="1">
      <alignment horizontal="center" vertical="center"/>
    </xf>
    <xf numFmtId="38" fontId="13" fillId="0" borderId="11" xfId="1" applyFont="1" applyFill="1" applyBorder="1" applyAlignment="1" applyProtection="1">
      <alignment vertical="center"/>
      <protection locked="0"/>
    </xf>
    <xf numFmtId="37" fontId="13" fillId="0" borderId="11" xfId="0" applyNumberFormat="1" applyFont="1" applyBorder="1" applyAlignment="1" applyProtection="1">
      <alignment vertical="center"/>
      <protection locked="0"/>
    </xf>
    <xf numFmtId="38" fontId="13" fillId="0" borderId="11" xfId="1" applyFont="1" applyBorder="1" applyAlignment="1">
      <alignment horizontal="right" vertical="center"/>
    </xf>
    <xf numFmtId="178" fontId="13" fillId="0" borderId="19" xfId="0" applyNumberFormat="1" applyFont="1" applyBorder="1" applyAlignment="1" applyProtection="1">
      <alignment vertical="center"/>
      <protection locked="0"/>
    </xf>
    <xf numFmtId="178" fontId="13" fillId="0" borderId="17" xfId="0" applyNumberFormat="1" applyFont="1" applyBorder="1" applyAlignment="1" applyProtection="1">
      <alignment vertical="center"/>
      <protection locked="0"/>
    </xf>
    <xf numFmtId="38" fontId="13" fillId="0" borderId="10" xfId="1" applyFont="1" applyFill="1" applyBorder="1" applyAlignment="1" applyProtection="1">
      <alignment vertical="center"/>
      <protection locked="0"/>
    </xf>
    <xf numFmtId="178" fontId="13" fillId="0" borderId="25" xfId="0" applyNumberFormat="1" applyFont="1" applyBorder="1" applyAlignment="1" applyProtection="1">
      <alignment vertical="center"/>
      <protection locked="0"/>
    </xf>
    <xf numFmtId="178" fontId="13" fillId="0" borderId="16" xfId="0" applyNumberFormat="1" applyFont="1" applyBorder="1" applyAlignment="1" applyProtection="1">
      <alignment vertical="center"/>
      <protection locked="0"/>
    </xf>
    <xf numFmtId="176" fontId="13" fillId="0" borderId="50" xfId="0" applyNumberFormat="1" applyFont="1" applyBorder="1" applyAlignment="1">
      <alignment vertical="center"/>
    </xf>
    <xf numFmtId="0" fontId="4" fillId="0" borderId="38" xfId="0" applyFont="1" applyBorder="1" applyAlignment="1">
      <alignment horizontal="center" vertical="center"/>
    </xf>
    <xf numFmtId="38" fontId="13" fillId="0" borderId="37" xfId="1" applyFont="1" applyFill="1" applyBorder="1" applyAlignment="1" applyProtection="1">
      <alignment vertical="center"/>
      <protection locked="0"/>
    </xf>
    <xf numFmtId="37" fontId="13" fillId="0" borderId="37" xfId="0" applyNumberFormat="1" applyFont="1" applyBorder="1" applyAlignment="1" applyProtection="1">
      <alignment vertical="center"/>
      <protection locked="0"/>
    </xf>
    <xf numFmtId="38" fontId="13" fillId="0" borderId="37" xfId="1" applyFont="1" applyBorder="1" applyAlignment="1">
      <alignment horizontal="right" vertical="center"/>
    </xf>
    <xf numFmtId="178" fontId="13" fillId="0" borderId="35" xfId="0" applyNumberFormat="1" applyFont="1" applyBorder="1" applyAlignment="1" applyProtection="1">
      <alignment vertical="center"/>
      <protection locked="0"/>
    </xf>
    <xf numFmtId="178" fontId="13" fillId="0" borderId="36" xfId="0" applyNumberFormat="1" applyFont="1" applyBorder="1" applyAlignment="1" applyProtection="1">
      <alignment vertical="center"/>
      <protection locked="0"/>
    </xf>
    <xf numFmtId="0" fontId="4" fillId="0" borderId="16" xfId="0" applyFont="1" applyBorder="1" applyAlignment="1">
      <alignment horizontal="center" vertical="center"/>
    </xf>
    <xf numFmtId="38" fontId="13" fillId="0" borderId="10" xfId="1" applyFont="1" applyFill="1" applyBorder="1" applyAlignment="1">
      <alignment vertical="center"/>
    </xf>
    <xf numFmtId="38" fontId="13" fillId="0" borderId="10" xfId="1" applyFont="1" applyBorder="1" applyAlignment="1">
      <alignment vertical="center"/>
    </xf>
    <xf numFmtId="38" fontId="13" fillId="0" borderId="25" xfId="1" applyFont="1" applyBorder="1" applyAlignment="1" applyProtection="1">
      <alignment vertical="center"/>
      <protection locked="0"/>
    </xf>
    <xf numFmtId="176" fontId="13" fillId="0" borderId="45" xfId="0" applyNumberFormat="1" applyFont="1" applyBorder="1" applyAlignment="1">
      <alignment horizontal="right" vertical="center"/>
    </xf>
    <xf numFmtId="176" fontId="13" fillId="0" borderId="42" xfId="0" applyNumberFormat="1" applyFont="1" applyBorder="1" applyAlignment="1">
      <alignment vertical="center"/>
    </xf>
    <xf numFmtId="176" fontId="13" fillId="0" borderId="1" xfId="0" applyNumberFormat="1" applyFont="1" applyBorder="1" applyAlignment="1">
      <alignment vertical="center"/>
    </xf>
    <xf numFmtId="0" fontId="4" fillId="0" borderId="45" xfId="0" applyFont="1" applyBorder="1" applyAlignment="1">
      <alignment horizontal="center" vertical="center"/>
    </xf>
    <xf numFmtId="38" fontId="13" fillId="0" borderId="28" xfId="1" applyFont="1" applyFill="1" applyBorder="1" applyAlignment="1">
      <alignment vertical="center"/>
    </xf>
    <xf numFmtId="37" fontId="13" fillId="0" borderId="28" xfId="0" applyNumberFormat="1" applyFont="1" applyBorder="1" applyAlignment="1" applyProtection="1">
      <alignment vertical="center"/>
      <protection locked="0"/>
    </xf>
    <xf numFmtId="38" fontId="13" fillId="0" borderId="28" xfId="1" applyFont="1" applyBorder="1" applyAlignment="1">
      <alignment vertical="center"/>
    </xf>
    <xf numFmtId="38" fontId="13" fillId="0" borderId="12" xfId="1" applyFont="1" applyBorder="1" applyAlignment="1" applyProtection="1">
      <alignment vertical="center"/>
      <protection locked="0"/>
    </xf>
    <xf numFmtId="178" fontId="13" fillId="0" borderId="12" xfId="0" applyNumberFormat="1" applyFont="1" applyBorder="1" applyAlignment="1" applyProtection="1">
      <alignment vertical="center"/>
      <protection locked="0"/>
    </xf>
    <xf numFmtId="178" fontId="13" fillId="0" borderId="29" xfId="0" applyNumberFormat="1" applyFont="1" applyBorder="1" applyAlignment="1" applyProtection="1">
      <alignment vertical="center"/>
      <protection locked="0"/>
    </xf>
    <xf numFmtId="38" fontId="13" fillId="0" borderId="0" xfId="1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4" fillId="0" borderId="4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101\Share\200450&#22269;&#27665;&#20581;&#24247;&#20445;&#38522;&#35506;\02&#22269;&#20445;&#36939;&#21942;&#25285;&#24403;\&#9675;&#22269;&#20445;&#12487;&#12540;&#12479;\01-1_&#20107;&#26989;&#29366;&#27841;&#22577;&#21578;&#26360;&#20874;&#23376;&#38306;&#20418;\R&#65301;&#21508;&#34920;\02&#21462;&#12426;&#12414;&#12392;&#12417;\01.R5&#12487;&#12540;&#12479;&#21462;&#12426;&#12414;&#12392;&#12417;&#29992;\&#31532;&#65297;&#65374;&#65301;&#34920;.xls" TargetMode="External"/><Relationship Id="rId1" Type="http://schemas.openxmlformats.org/officeDocument/2006/relationships/externalLinkPath" Target="/200450&#22269;&#27665;&#20581;&#24247;&#20445;&#38522;&#35506;/02&#22269;&#20445;&#36939;&#21942;&#25285;&#24403;/&#9675;&#22269;&#20445;&#12487;&#12540;&#12479;/01-1_&#20107;&#26989;&#29366;&#27841;&#22577;&#21578;&#26360;&#20874;&#23376;&#38306;&#20418;/R&#65301;&#21508;&#34920;/02&#21462;&#12426;&#12414;&#12392;&#12417;/01.R5&#12487;&#12540;&#12479;&#21462;&#12426;&#12414;&#12392;&#12417;&#29992;/&#31532;&#65297;&#65374;&#65301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第１表１"/>
      <sheetName val="第１表２"/>
      <sheetName val="第１表３"/>
      <sheetName val="第１表４"/>
      <sheetName val="第２表"/>
      <sheetName val="第３表１"/>
      <sheetName val="第３表２"/>
      <sheetName val="第３表３"/>
      <sheetName val="第３表４"/>
      <sheetName val="第３表５"/>
      <sheetName val="第３表６"/>
      <sheetName val="第３表７"/>
      <sheetName val="第３表８"/>
      <sheetName val="第４表"/>
      <sheetName val="第５表１"/>
      <sheetName val="第５表２"/>
      <sheetName val="第５表３"/>
      <sheetName val="P58（内訳）"/>
    </sheetNames>
    <sheetDataSet>
      <sheetData sheetId="0">
        <row r="13">
          <cell r="I13">
            <v>42749</v>
          </cell>
        </row>
        <row r="14">
          <cell r="I14">
            <v>25103</v>
          </cell>
        </row>
        <row r="15">
          <cell r="I15">
            <v>12032</v>
          </cell>
        </row>
        <row r="16">
          <cell r="I16">
            <v>3775</v>
          </cell>
        </row>
        <row r="17">
          <cell r="I17">
            <v>10358</v>
          </cell>
        </row>
        <row r="18">
          <cell r="I18">
            <v>9337</v>
          </cell>
        </row>
        <row r="19">
          <cell r="I19">
            <v>6105</v>
          </cell>
        </row>
        <row r="20">
          <cell r="I20">
            <v>7956</v>
          </cell>
        </row>
        <row r="21">
          <cell r="I21">
            <v>5045</v>
          </cell>
        </row>
        <row r="22">
          <cell r="I22">
            <v>5758</v>
          </cell>
        </row>
        <row r="23">
          <cell r="I23">
            <v>2529</v>
          </cell>
        </row>
        <row r="24">
          <cell r="I24">
            <v>3334</v>
          </cell>
        </row>
        <row r="25">
          <cell r="I25">
            <v>1561</v>
          </cell>
        </row>
        <row r="26">
          <cell r="I26">
            <v>4819</v>
          </cell>
        </row>
        <row r="27">
          <cell r="I27">
            <v>1426</v>
          </cell>
        </row>
        <row r="28">
          <cell r="I28">
            <v>3756</v>
          </cell>
        </row>
        <row r="29">
          <cell r="I29">
            <v>1346</v>
          </cell>
        </row>
        <row r="30">
          <cell r="I30">
            <v>1796</v>
          </cell>
        </row>
        <row r="31">
          <cell r="I31">
            <v>5641</v>
          </cell>
        </row>
        <row r="32">
          <cell r="I32">
            <v>2279</v>
          </cell>
        </row>
        <row r="33">
          <cell r="I33">
            <v>1515</v>
          </cell>
        </row>
        <row r="34">
          <cell r="I34">
            <v>2045</v>
          </cell>
        </row>
        <row r="35">
          <cell r="I35">
            <v>6058</v>
          </cell>
        </row>
      </sheetData>
      <sheetData sheetId="1"/>
      <sheetData sheetId="2"/>
      <sheetData sheetId="3"/>
      <sheetData sheetId="4"/>
      <sheetData sheetId="5">
        <row r="13">
          <cell r="J13">
            <v>4897038190</v>
          </cell>
          <cell r="M13" t="str">
            <v>－</v>
          </cell>
          <cell r="P13" t="str">
            <v>－</v>
          </cell>
        </row>
        <row r="14">
          <cell r="J14">
            <v>2644311317</v>
          </cell>
          <cell r="M14" t="str">
            <v>－</v>
          </cell>
          <cell r="P14" t="str">
            <v>－</v>
          </cell>
        </row>
        <row r="15">
          <cell r="J15">
            <v>1282948397</v>
          </cell>
          <cell r="M15" t="str">
            <v>－</v>
          </cell>
          <cell r="P15" t="str">
            <v>－</v>
          </cell>
        </row>
        <row r="16">
          <cell r="J16">
            <v>337087051</v>
          </cell>
          <cell r="M16" t="str">
            <v>－</v>
          </cell>
          <cell r="P16" t="str">
            <v>－</v>
          </cell>
        </row>
        <row r="17">
          <cell r="J17">
            <v>1143616971</v>
          </cell>
          <cell r="M17" t="str">
            <v>－</v>
          </cell>
          <cell r="P17" t="str">
            <v>－</v>
          </cell>
        </row>
        <row r="18">
          <cell r="J18">
            <v>1016859933</v>
          </cell>
          <cell r="M18" t="str">
            <v>－</v>
          </cell>
          <cell r="P18" t="str">
            <v>－</v>
          </cell>
        </row>
        <row r="19">
          <cell r="J19">
            <v>715256164</v>
          </cell>
          <cell r="M19" t="str">
            <v>－</v>
          </cell>
          <cell r="P19" t="str">
            <v>－</v>
          </cell>
        </row>
        <row r="20">
          <cell r="J20">
            <v>916042755</v>
          </cell>
          <cell r="M20" t="str">
            <v>－</v>
          </cell>
          <cell r="P20" t="str">
            <v>－</v>
          </cell>
        </row>
        <row r="21">
          <cell r="J21">
            <v>567776360</v>
          </cell>
          <cell r="M21" t="str">
            <v>－</v>
          </cell>
          <cell r="P21" t="str">
            <v>－</v>
          </cell>
        </row>
        <row r="22">
          <cell r="J22">
            <v>632423222</v>
          </cell>
          <cell r="M22" t="str">
            <v>－</v>
          </cell>
          <cell r="P22" t="str">
            <v>－</v>
          </cell>
        </row>
        <row r="23">
          <cell r="J23">
            <v>256424113</v>
          </cell>
          <cell r="M23" t="str">
            <v>－</v>
          </cell>
          <cell r="P23" t="str">
            <v>－</v>
          </cell>
        </row>
        <row r="24">
          <cell r="J24">
            <v>362729291</v>
          </cell>
          <cell r="M24" t="str">
            <v>－</v>
          </cell>
          <cell r="P24" t="str">
            <v>－</v>
          </cell>
        </row>
        <row r="25">
          <cell r="J25">
            <v>158033837</v>
          </cell>
          <cell r="M25" t="str">
            <v>－</v>
          </cell>
          <cell r="P25" t="str">
            <v>－</v>
          </cell>
        </row>
        <row r="26">
          <cell r="J26">
            <v>521834146</v>
          </cell>
          <cell r="M26" t="str">
            <v>－</v>
          </cell>
          <cell r="P26" t="str">
            <v>－</v>
          </cell>
        </row>
        <row r="27">
          <cell r="J27">
            <v>177353277</v>
          </cell>
          <cell r="M27" t="str">
            <v>－</v>
          </cell>
          <cell r="P27" t="str">
            <v>－</v>
          </cell>
        </row>
        <row r="28">
          <cell r="J28">
            <v>341546662</v>
          </cell>
          <cell r="M28" t="str">
            <v>－</v>
          </cell>
          <cell r="P28" t="str">
            <v>－</v>
          </cell>
        </row>
        <row r="29">
          <cell r="J29">
            <v>129693157</v>
          </cell>
          <cell r="M29" t="str">
            <v>－</v>
          </cell>
          <cell r="P29" t="str">
            <v>－</v>
          </cell>
        </row>
        <row r="30">
          <cell r="J30">
            <v>226241622</v>
          </cell>
          <cell r="M30" t="str">
            <v>－</v>
          </cell>
          <cell r="P30" t="str">
            <v>－</v>
          </cell>
        </row>
        <row r="31">
          <cell r="J31">
            <v>916715793</v>
          </cell>
          <cell r="M31" t="str">
            <v>－</v>
          </cell>
          <cell r="P31" t="str">
            <v>－</v>
          </cell>
        </row>
        <row r="32">
          <cell r="J32">
            <v>248894672</v>
          </cell>
          <cell r="M32" t="str">
            <v>－</v>
          </cell>
          <cell r="P32" t="str">
            <v>－</v>
          </cell>
        </row>
        <row r="33">
          <cell r="J33">
            <v>477617510</v>
          </cell>
          <cell r="M33">
            <v>1973179</v>
          </cell>
          <cell r="P33">
            <v>52510025</v>
          </cell>
        </row>
        <row r="34">
          <cell r="J34">
            <v>454722036</v>
          </cell>
          <cell r="M34">
            <v>2676947</v>
          </cell>
          <cell r="P34">
            <v>187314196</v>
          </cell>
        </row>
        <row r="35">
          <cell r="J35">
            <v>1062065128</v>
          </cell>
          <cell r="M35">
            <v>7113662</v>
          </cell>
          <cell r="P35">
            <v>1063005395</v>
          </cell>
        </row>
      </sheetData>
      <sheetData sheetId="6">
        <row r="13">
          <cell r="D13" t="str">
            <v>－</v>
          </cell>
          <cell r="E13" t="str">
            <v>－</v>
          </cell>
          <cell r="F13" t="str">
            <v>－</v>
          </cell>
          <cell r="G13">
            <v>814000</v>
          </cell>
          <cell r="J13">
            <v>814000</v>
          </cell>
          <cell r="M13" t="str">
            <v>－</v>
          </cell>
          <cell r="N13" t="str">
            <v>－</v>
          </cell>
          <cell r="O13">
            <v>18626945911</v>
          </cell>
          <cell r="T13">
            <v>600744000</v>
          </cell>
          <cell r="U13">
            <v>0</v>
          </cell>
        </row>
        <row r="14">
          <cell r="D14" t="str">
            <v>－</v>
          </cell>
          <cell r="E14" t="str">
            <v>－</v>
          </cell>
          <cell r="F14" t="str">
            <v>－</v>
          </cell>
          <cell r="G14">
            <v>386000</v>
          </cell>
          <cell r="J14">
            <v>386000</v>
          </cell>
          <cell r="M14" t="str">
            <v>－</v>
          </cell>
          <cell r="N14" t="str">
            <v>－</v>
          </cell>
          <cell r="O14">
            <v>10687882000</v>
          </cell>
          <cell r="T14">
            <v>304005000</v>
          </cell>
          <cell r="U14">
            <v>269000</v>
          </cell>
        </row>
        <row r="15">
          <cell r="D15" t="str">
            <v>－</v>
          </cell>
          <cell r="E15" t="str">
            <v>－</v>
          </cell>
          <cell r="F15" t="str">
            <v>－</v>
          </cell>
          <cell r="G15">
            <v>188000</v>
          </cell>
          <cell r="J15">
            <v>188000</v>
          </cell>
          <cell r="M15" t="str">
            <v>－</v>
          </cell>
          <cell r="N15" t="str">
            <v>－</v>
          </cell>
          <cell r="O15">
            <v>5278406066</v>
          </cell>
          <cell r="T15">
            <v>274137891</v>
          </cell>
          <cell r="U15">
            <v>0</v>
          </cell>
        </row>
        <row r="16">
          <cell r="D16" t="str">
            <v>－</v>
          </cell>
          <cell r="E16" t="str">
            <v>－</v>
          </cell>
          <cell r="F16" t="str">
            <v>－</v>
          </cell>
          <cell r="G16">
            <v>63000</v>
          </cell>
          <cell r="J16">
            <v>63000</v>
          </cell>
          <cell r="M16" t="str">
            <v>－</v>
          </cell>
          <cell r="N16" t="str">
            <v>－</v>
          </cell>
          <cell r="O16">
            <v>1989911776</v>
          </cell>
          <cell r="T16">
            <v>92239000</v>
          </cell>
          <cell r="U16">
            <v>0</v>
          </cell>
        </row>
        <row r="17">
          <cell r="D17" t="str">
            <v>－</v>
          </cell>
          <cell r="E17" t="str">
            <v>－</v>
          </cell>
          <cell r="F17" t="str">
            <v>－</v>
          </cell>
          <cell r="G17">
            <v>204000</v>
          </cell>
          <cell r="J17">
            <v>204000</v>
          </cell>
          <cell r="M17" t="str">
            <v>－</v>
          </cell>
          <cell r="N17" t="str">
            <v>－</v>
          </cell>
          <cell r="O17">
            <v>4886990000</v>
          </cell>
          <cell r="T17">
            <v>252299391</v>
          </cell>
          <cell r="U17">
            <v>0</v>
          </cell>
        </row>
        <row r="18">
          <cell r="D18" t="str">
            <v>－</v>
          </cell>
          <cell r="E18" t="str">
            <v>－</v>
          </cell>
          <cell r="F18" t="str">
            <v>－</v>
          </cell>
          <cell r="G18">
            <v>179000</v>
          </cell>
          <cell r="J18">
            <v>179000</v>
          </cell>
          <cell r="M18" t="str">
            <v>－</v>
          </cell>
          <cell r="N18" t="str">
            <v>－</v>
          </cell>
          <cell r="O18">
            <v>4366640000</v>
          </cell>
          <cell r="T18">
            <v>172376000</v>
          </cell>
          <cell r="U18">
            <v>0</v>
          </cell>
        </row>
        <row r="19">
          <cell r="D19" t="str">
            <v>－</v>
          </cell>
          <cell r="E19" t="str">
            <v>－</v>
          </cell>
          <cell r="F19" t="str">
            <v>－</v>
          </cell>
          <cell r="G19">
            <v>136000</v>
          </cell>
          <cell r="J19">
            <v>136000</v>
          </cell>
          <cell r="M19" t="str">
            <v>－</v>
          </cell>
          <cell r="N19" t="str">
            <v>－</v>
          </cell>
          <cell r="O19">
            <v>2613412000</v>
          </cell>
          <cell r="T19">
            <v>121648000</v>
          </cell>
          <cell r="U19">
            <v>0</v>
          </cell>
        </row>
        <row r="20">
          <cell r="D20" t="str">
            <v>－</v>
          </cell>
          <cell r="E20" t="str">
            <v>－</v>
          </cell>
          <cell r="F20" t="str">
            <v>－</v>
          </cell>
          <cell r="G20">
            <v>135000</v>
          </cell>
          <cell r="J20">
            <v>135000</v>
          </cell>
          <cell r="M20" t="str">
            <v>－</v>
          </cell>
          <cell r="N20" t="str">
            <v>－</v>
          </cell>
          <cell r="O20">
            <v>3672305000</v>
          </cell>
          <cell r="T20">
            <v>87096000</v>
          </cell>
          <cell r="U20">
            <v>0</v>
          </cell>
        </row>
        <row r="21">
          <cell r="D21" t="str">
            <v>－</v>
          </cell>
          <cell r="E21" t="str">
            <v>－</v>
          </cell>
          <cell r="F21" t="str">
            <v>－</v>
          </cell>
          <cell r="G21">
            <v>86000</v>
          </cell>
          <cell r="J21">
            <v>86000</v>
          </cell>
          <cell r="M21" t="str">
            <v>－</v>
          </cell>
          <cell r="N21" t="str">
            <v>－</v>
          </cell>
          <cell r="O21">
            <v>2327992000</v>
          </cell>
          <cell r="T21">
            <v>127807000</v>
          </cell>
          <cell r="U21">
            <v>0</v>
          </cell>
        </row>
        <row r="22">
          <cell r="D22" t="str">
            <v>－</v>
          </cell>
          <cell r="E22" t="str">
            <v>－</v>
          </cell>
          <cell r="F22" t="str">
            <v>－</v>
          </cell>
          <cell r="G22">
            <v>75000</v>
          </cell>
          <cell r="J22">
            <v>75000</v>
          </cell>
          <cell r="M22" t="str">
            <v>－</v>
          </cell>
          <cell r="N22" t="str">
            <v>－</v>
          </cell>
          <cell r="O22">
            <v>2708825000</v>
          </cell>
          <cell r="T22">
            <v>113107000</v>
          </cell>
          <cell r="U22">
            <v>0</v>
          </cell>
        </row>
        <row r="23">
          <cell r="D23" t="str">
            <v>－</v>
          </cell>
          <cell r="E23" t="str">
            <v>－</v>
          </cell>
          <cell r="F23" t="str">
            <v>－</v>
          </cell>
          <cell r="G23">
            <v>41000</v>
          </cell>
          <cell r="J23">
            <v>41000</v>
          </cell>
          <cell r="M23" t="str">
            <v>－</v>
          </cell>
          <cell r="N23" t="str">
            <v>－</v>
          </cell>
          <cell r="O23">
            <v>1175957000</v>
          </cell>
          <cell r="T23">
            <v>93995476</v>
          </cell>
          <cell r="U23">
            <v>0</v>
          </cell>
        </row>
        <row r="24">
          <cell r="D24" t="str">
            <v>－</v>
          </cell>
          <cell r="E24" t="str">
            <v>－</v>
          </cell>
          <cell r="F24" t="str">
            <v>－</v>
          </cell>
          <cell r="G24">
            <v>27000</v>
          </cell>
          <cell r="J24">
            <v>27000</v>
          </cell>
          <cell r="M24" t="str">
            <v>－</v>
          </cell>
          <cell r="N24" t="str">
            <v>－</v>
          </cell>
          <cell r="O24">
            <v>1410846000</v>
          </cell>
          <cell r="T24">
            <v>88808176</v>
          </cell>
          <cell r="U24">
            <v>0</v>
          </cell>
        </row>
        <row r="25">
          <cell r="D25" t="str">
            <v>－</v>
          </cell>
          <cell r="E25" t="str">
            <v>－</v>
          </cell>
          <cell r="F25" t="str">
            <v>－</v>
          </cell>
          <cell r="G25">
            <v>10000</v>
          </cell>
          <cell r="J25">
            <v>10000</v>
          </cell>
          <cell r="M25" t="str">
            <v>－</v>
          </cell>
          <cell r="N25" t="str">
            <v>－</v>
          </cell>
          <cell r="O25">
            <v>673422000</v>
          </cell>
          <cell r="T25">
            <v>61173276</v>
          </cell>
          <cell r="U25">
            <v>0</v>
          </cell>
        </row>
        <row r="26">
          <cell r="D26" t="str">
            <v>－</v>
          </cell>
          <cell r="E26" t="str">
            <v>－</v>
          </cell>
          <cell r="F26" t="str">
            <v>－</v>
          </cell>
          <cell r="G26">
            <v>29000</v>
          </cell>
          <cell r="J26">
            <v>29000</v>
          </cell>
          <cell r="M26" t="str">
            <v>－</v>
          </cell>
          <cell r="N26" t="str">
            <v>－</v>
          </cell>
          <cell r="O26">
            <v>2653344000</v>
          </cell>
          <cell r="T26">
            <v>148328676</v>
          </cell>
          <cell r="U26">
            <v>0</v>
          </cell>
        </row>
        <row r="27">
          <cell r="D27" t="str">
            <v>－</v>
          </cell>
          <cell r="E27" t="str">
            <v>－</v>
          </cell>
          <cell r="F27" t="str">
            <v>－</v>
          </cell>
          <cell r="G27">
            <v>13000</v>
          </cell>
          <cell r="J27">
            <v>13000</v>
          </cell>
          <cell r="M27" t="str">
            <v>－</v>
          </cell>
          <cell r="N27" t="str">
            <v>－</v>
          </cell>
          <cell r="O27">
            <v>545306000</v>
          </cell>
          <cell r="T27">
            <v>41979000</v>
          </cell>
          <cell r="U27">
            <v>0</v>
          </cell>
        </row>
        <row r="28">
          <cell r="D28" t="str">
            <v>－</v>
          </cell>
          <cell r="E28" t="str">
            <v>－</v>
          </cell>
          <cell r="F28" t="str">
            <v>－</v>
          </cell>
          <cell r="G28">
            <v>35000</v>
          </cell>
          <cell r="J28">
            <v>35000</v>
          </cell>
          <cell r="M28" t="str">
            <v>－</v>
          </cell>
          <cell r="N28" t="str">
            <v>－</v>
          </cell>
          <cell r="O28">
            <v>1757117303</v>
          </cell>
          <cell r="T28">
            <v>79095000</v>
          </cell>
          <cell r="U28">
            <v>0</v>
          </cell>
        </row>
        <row r="29">
          <cell r="D29" t="str">
            <v>－</v>
          </cell>
          <cell r="E29" t="str">
            <v>－</v>
          </cell>
          <cell r="F29" t="str">
            <v>－</v>
          </cell>
          <cell r="G29">
            <v>84000</v>
          </cell>
          <cell r="J29">
            <v>84000</v>
          </cell>
          <cell r="M29" t="str">
            <v>－</v>
          </cell>
          <cell r="N29" t="str">
            <v>－</v>
          </cell>
          <cell r="O29">
            <v>792199934</v>
          </cell>
          <cell r="T29">
            <v>32755000</v>
          </cell>
          <cell r="U29">
            <v>0</v>
          </cell>
        </row>
        <row r="30">
          <cell r="D30" t="str">
            <v>－</v>
          </cell>
          <cell r="E30" t="str">
            <v>－</v>
          </cell>
          <cell r="F30" t="str">
            <v>－</v>
          </cell>
          <cell r="G30">
            <v>64000</v>
          </cell>
          <cell r="J30">
            <v>64000</v>
          </cell>
          <cell r="M30" t="str">
            <v>－</v>
          </cell>
          <cell r="N30" t="str">
            <v>－</v>
          </cell>
          <cell r="O30">
            <v>828835000</v>
          </cell>
          <cell r="T30">
            <v>59343000</v>
          </cell>
          <cell r="U30">
            <v>0</v>
          </cell>
        </row>
        <row r="31">
          <cell r="D31" t="str">
            <v>－</v>
          </cell>
          <cell r="E31" t="str">
            <v>－</v>
          </cell>
          <cell r="F31" t="str">
            <v>－</v>
          </cell>
          <cell r="G31">
            <v>107000</v>
          </cell>
          <cell r="J31">
            <v>107000</v>
          </cell>
          <cell r="M31" t="str">
            <v>－</v>
          </cell>
          <cell r="N31" t="str">
            <v>－</v>
          </cell>
          <cell r="O31">
            <v>2599037000</v>
          </cell>
          <cell r="T31">
            <v>104623000</v>
          </cell>
          <cell r="U31">
            <v>0</v>
          </cell>
        </row>
        <row r="32">
          <cell r="D32" t="str">
            <v>－</v>
          </cell>
          <cell r="E32" t="str">
            <v>－</v>
          </cell>
          <cell r="F32" t="str">
            <v>－</v>
          </cell>
          <cell r="G32">
            <v>41000</v>
          </cell>
          <cell r="J32">
            <v>41000</v>
          </cell>
          <cell r="M32" t="str">
            <v>－</v>
          </cell>
          <cell r="N32" t="str">
            <v>－</v>
          </cell>
          <cell r="O32">
            <v>879380749</v>
          </cell>
          <cell r="T32">
            <v>67225000</v>
          </cell>
          <cell r="U32">
            <v>0</v>
          </cell>
        </row>
        <row r="33">
          <cell r="D33">
            <v>1776000</v>
          </cell>
          <cell r="E33">
            <v>240000</v>
          </cell>
          <cell r="F33">
            <v>1287000</v>
          </cell>
          <cell r="G33">
            <v>1051000</v>
          </cell>
          <cell r="J33">
            <v>58837204</v>
          </cell>
          <cell r="M33">
            <v>60036627</v>
          </cell>
          <cell r="N33">
            <v>0</v>
          </cell>
          <cell r="O33" t="str">
            <v>－</v>
          </cell>
          <cell r="T33" t="str">
            <v>－</v>
          </cell>
          <cell r="U33" t="str">
            <v>－</v>
          </cell>
        </row>
        <row r="34">
          <cell r="D34">
            <v>1530000</v>
          </cell>
          <cell r="E34">
            <v>297000</v>
          </cell>
          <cell r="F34">
            <v>4257000</v>
          </cell>
          <cell r="G34">
            <v>1043000</v>
          </cell>
          <cell r="J34">
            <v>197118143</v>
          </cell>
          <cell r="M34">
            <v>0</v>
          </cell>
          <cell r="N34">
            <v>0</v>
          </cell>
          <cell r="O34" t="str">
            <v>－</v>
          </cell>
          <cell r="T34" t="str">
            <v>－</v>
          </cell>
          <cell r="U34" t="str">
            <v>－</v>
          </cell>
        </row>
        <row r="35">
          <cell r="D35">
            <v>9678000</v>
          </cell>
          <cell r="E35">
            <v>1885000</v>
          </cell>
          <cell r="F35">
            <v>4856000</v>
          </cell>
          <cell r="G35">
            <v>0</v>
          </cell>
          <cell r="J35">
            <v>1086538057</v>
          </cell>
          <cell r="M35">
            <v>91064525</v>
          </cell>
          <cell r="N35">
            <v>0</v>
          </cell>
          <cell r="O35" t="str">
            <v>－</v>
          </cell>
          <cell r="T35" t="str">
            <v>－</v>
          </cell>
          <cell r="U35" t="str">
            <v>－</v>
          </cell>
        </row>
      </sheetData>
      <sheetData sheetId="7">
        <row r="13">
          <cell r="D13">
            <v>2929000</v>
          </cell>
          <cell r="J13">
            <v>0</v>
          </cell>
          <cell r="K13" t="str">
            <v>－</v>
          </cell>
          <cell r="L13">
            <v>869380783</v>
          </cell>
          <cell r="O13">
            <v>482641741</v>
          </cell>
          <cell r="T13">
            <v>413559810</v>
          </cell>
          <cell r="U13">
            <v>42280000</v>
          </cell>
          <cell r="V13">
            <v>194340000</v>
          </cell>
          <cell r="W13">
            <v>8901595</v>
          </cell>
          <cell r="AA13">
            <v>0</v>
          </cell>
          <cell r="AB13">
            <v>29218361</v>
          </cell>
        </row>
        <row r="14">
          <cell r="D14">
            <v>0</v>
          </cell>
          <cell r="J14">
            <v>0</v>
          </cell>
          <cell r="K14" t="str">
            <v>－</v>
          </cell>
          <cell r="L14">
            <v>489798978</v>
          </cell>
          <cell r="O14">
            <v>279628066</v>
          </cell>
          <cell r="T14">
            <v>237575443</v>
          </cell>
          <cell r="U14">
            <v>19554651</v>
          </cell>
          <cell r="V14">
            <v>210892000</v>
          </cell>
          <cell r="W14">
            <v>4388306</v>
          </cell>
          <cell r="AA14">
            <v>0</v>
          </cell>
          <cell r="AB14">
            <v>27442921</v>
          </cell>
        </row>
        <row r="15">
          <cell r="D15">
            <v>0</v>
          </cell>
          <cell r="J15">
            <v>0</v>
          </cell>
          <cell r="K15" t="str">
            <v>－</v>
          </cell>
          <cell r="L15">
            <v>256437516</v>
          </cell>
          <cell r="O15">
            <v>134674727</v>
          </cell>
          <cell r="T15">
            <v>72662358</v>
          </cell>
          <cell r="U15">
            <v>10536000</v>
          </cell>
          <cell r="V15">
            <v>64660000</v>
          </cell>
          <cell r="W15">
            <v>122012693</v>
          </cell>
          <cell r="AA15">
            <v>0</v>
          </cell>
          <cell r="AB15">
            <v>13920779</v>
          </cell>
        </row>
        <row r="16">
          <cell r="D16">
            <v>0</v>
          </cell>
          <cell r="J16">
            <v>0</v>
          </cell>
          <cell r="K16" t="str">
            <v>－</v>
          </cell>
          <cell r="L16">
            <v>88947565</v>
          </cell>
          <cell r="O16">
            <v>43508540</v>
          </cell>
          <cell r="T16">
            <v>47233933</v>
          </cell>
          <cell r="U16">
            <v>3200000</v>
          </cell>
          <cell r="V16">
            <v>40686250</v>
          </cell>
          <cell r="W16">
            <v>1430486</v>
          </cell>
          <cell r="AA16">
            <v>0</v>
          </cell>
          <cell r="AB16">
            <v>4320025</v>
          </cell>
        </row>
        <row r="17">
          <cell r="D17">
            <v>0</v>
          </cell>
          <cell r="J17">
            <v>0</v>
          </cell>
          <cell r="K17" t="str">
            <v>－</v>
          </cell>
          <cell r="L17">
            <v>232353684</v>
          </cell>
          <cell r="O17">
            <v>122046587</v>
          </cell>
          <cell r="T17">
            <v>107326080</v>
          </cell>
          <cell r="U17">
            <v>11333000</v>
          </cell>
          <cell r="V17">
            <v>98397363</v>
          </cell>
          <cell r="W17">
            <v>1375189</v>
          </cell>
          <cell r="AA17">
            <v>0</v>
          </cell>
          <cell r="AB17">
            <v>10051611</v>
          </cell>
        </row>
        <row r="18">
          <cell r="D18">
            <v>0</v>
          </cell>
          <cell r="J18">
            <v>0</v>
          </cell>
          <cell r="K18" t="str">
            <v>－</v>
          </cell>
          <cell r="L18">
            <v>193429370</v>
          </cell>
          <cell r="O18">
            <v>109120059</v>
          </cell>
          <cell r="T18">
            <v>88546148</v>
          </cell>
          <cell r="U18">
            <v>6478000</v>
          </cell>
          <cell r="V18">
            <v>70395000</v>
          </cell>
          <cell r="W18">
            <v>3471167</v>
          </cell>
          <cell r="AA18">
            <v>0</v>
          </cell>
          <cell r="AB18">
            <v>15879617</v>
          </cell>
        </row>
        <row r="19">
          <cell r="D19">
            <v>0</v>
          </cell>
          <cell r="J19">
            <v>0</v>
          </cell>
          <cell r="K19" t="str">
            <v>－</v>
          </cell>
          <cell r="L19">
            <v>114213032</v>
          </cell>
          <cell r="O19">
            <v>66670567</v>
          </cell>
          <cell r="T19">
            <v>114252711</v>
          </cell>
          <cell r="U19">
            <v>7181019</v>
          </cell>
          <cell r="V19">
            <v>9580000</v>
          </cell>
          <cell r="W19">
            <v>1574722</v>
          </cell>
          <cell r="AA19">
            <v>0</v>
          </cell>
          <cell r="AB19">
            <v>11371481</v>
          </cell>
        </row>
        <row r="20">
          <cell r="D20">
            <v>0</v>
          </cell>
          <cell r="J20">
            <v>0</v>
          </cell>
          <cell r="K20" t="str">
            <v>－</v>
          </cell>
          <cell r="L20">
            <v>163743044</v>
          </cell>
          <cell r="O20">
            <v>88862349</v>
          </cell>
          <cell r="T20">
            <v>19060738</v>
          </cell>
          <cell r="U20">
            <v>8718860</v>
          </cell>
          <cell r="V20">
            <v>31122000</v>
          </cell>
          <cell r="W20">
            <v>2661949</v>
          </cell>
          <cell r="AA20">
            <v>0</v>
          </cell>
          <cell r="AB20">
            <v>11804275</v>
          </cell>
        </row>
        <row r="21">
          <cell r="D21">
            <v>0</v>
          </cell>
          <cell r="J21">
            <v>0</v>
          </cell>
          <cell r="K21" t="str">
            <v>－</v>
          </cell>
          <cell r="L21">
            <v>115191620</v>
          </cell>
          <cell r="O21">
            <v>58813485</v>
          </cell>
          <cell r="T21">
            <v>58286000</v>
          </cell>
          <cell r="U21">
            <v>6334000</v>
          </cell>
          <cell r="V21">
            <v>31216000</v>
          </cell>
          <cell r="W21">
            <v>1556373</v>
          </cell>
          <cell r="AA21">
            <v>0</v>
          </cell>
          <cell r="AB21">
            <v>9331140</v>
          </cell>
        </row>
        <row r="22">
          <cell r="D22">
            <v>719000</v>
          </cell>
          <cell r="J22">
            <v>0</v>
          </cell>
          <cell r="K22" t="str">
            <v>－</v>
          </cell>
          <cell r="L22">
            <v>100920600</v>
          </cell>
          <cell r="O22">
            <v>58708663</v>
          </cell>
          <cell r="T22">
            <v>9795000</v>
          </cell>
          <cell r="U22">
            <v>6000000</v>
          </cell>
          <cell r="V22">
            <v>10870000</v>
          </cell>
          <cell r="W22">
            <v>1949512</v>
          </cell>
          <cell r="AA22">
            <v>0</v>
          </cell>
          <cell r="AB22">
            <v>6631264</v>
          </cell>
        </row>
        <row r="23">
          <cell r="D23">
            <v>0</v>
          </cell>
          <cell r="J23">
            <v>0</v>
          </cell>
          <cell r="K23" t="str">
            <v>－</v>
          </cell>
          <cell r="L23">
            <v>45063130</v>
          </cell>
          <cell r="O23">
            <v>25300913</v>
          </cell>
          <cell r="T23">
            <v>5368428</v>
          </cell>
          <cell r="U23">
            <v>1993000</v>
          </cell>
          <cell r="V23">
            <v>9173000</v>
          </cell>
          <cell r="W23">
            <v>351311</v>
          </cell>
          <cell r="AA23">
            <v>0</v>
          </cell>
          <cell r="AB23">
            <v>1725176</v>
          </cell>
        </row>
        <row r="24">
          <cell r="D24">
            <v>0</v>
          </cell>
          <cell r="J24">
            <v>0</v>
          </cell>
          <cell r="K24" t="str">
            <v>－</v>
          </cell>
          <cell r="L24">
            <v>57019530</v>
          </cell>
          <cell r="O24">
            <v>32057650</v>
          </cell>
          <cell r="T24">
            <v>25103534</v>
          </cell>
          <cell r="U24">
            <v>1226666</v>
          </cell>
          <cell r="V24">
            <v>7467500</v>
          </cell>
          <cell r="W24">
            <v>295260</v>
          </cell>
          <cell r="AA24">
            <v>0</v>
          </cell>
          <cell r="AB24">
            <v>4446575</v>
          </cell>
        </row>
        <row r="25">
          <cell r="D25">
            <v>0</v>
          </cell>
          <cell r="J25">
            <v>0</v>
          </cell>
          <cell r="K25" t="str">
            <v>－</v>
          </cell>
          <cell r="L25">
            <v>29005475</v>
          </cell>
          <cell r="O25">
            <v>16114879</v>
          </cell>
          <cell r="T25">
            <v>6853000</v>
          </cell>
          <cell r="U25">
            <v>2666000</v>
          </cell>
          <cell r="V25">
            <v>9825000</v>
          </cell>
          <cell r="W25">
            <v>328594</v>
          </cell>
          <cell r="AA25">
            <v>0</v>
          </cell>
          <cell r="AB25">
            <v>2415752</v>
          </cell>
        </row>
        <row r="26">
          <cell r="D26">
            <v>0</v>
          </cell>
          <cell r="J26">
            <v>0</v>
          </cell>
          <cell r="K26" t="str">
            <v>－</v>
          </cell>
          <cell r="L26">
            <v>91946220</v>
          </cell>
          <cell r="O26">
            <v>51356252</v>
          </cell>
          <cell r="T26">
            <v>49324000</v>
          </cell>
          <cell r="U26">
            <v>3613333</v>
          </cell>
          <cell r="V26">
            <v>23062500</v>
          </cell>
          <cell r="W26">
            <v>46325693</v>
          </cell>
          <cell r="AA26">
            <v>0</v>
          </cell>
          <cell r="AB26">
            <v>10162162</v>
          </cell>
        </row>
        <row r="27">
          <cell r="D27">
            <v>0</v>
          </cell>
          <cell r="J27">
            <v>0</v>
          </cell>
          <cell r="K27" t="str">
            <v>－</v>
          </cell>
          <cell r="L27">
            <v>23892390</v>
          </cell>
          <cell r="O27">
            <v>14982137</v>
          </cell>
          <cell r="T27">
            <v>25866000</v>
          </cell>
          <cell r="U27">
            <v>1333333</v>
          </cell>
          <cell r="V27">
            <v>1664000</v>
          </cell>
          <cell r="W27">
            <v>578389</v>
          </cell>
          <cell r="AA27">
            <v>0</v>
          </cell>
          <cell r="AB27">
            <v>525133</v>
          </cell>
        </row>
        <row r="28">
          <cell r="D28">
            <v>0</v>
          </cell>
          <cell r="J28">
            <v>0</v>
          </cell>
          <cell r="K28" t="str">
            <v>－</v>
          </cell>
          <cell r="L28">
            <v>70801584</v>
          </cell>
          <cell r="O28">
            <v>37879313</v>
          </cell>
          <cell r="T28">
            <v>6500000</v>
          </cell>
          <cell r="U28">
            <v>938666</v>
          </cell>
          <cell r="V28">
            <v>20524800</v>
          </cell>
          <cell r="W28">
            <v>266223</v>
          </cell>
          <cell r="AA28">
            <v>0</v>
          </cell>
          <cell r="AB28">
            <v>11398883</v>
          </cell>
        </row>
        <row r="29">
          <cell r="D29">
            <v>0</v>
          </cell>
          <cell r="J29">
            <v>0</v>
          </cell>
          <cell r="K29" t="str">
            <v>－</v>
          </cell>
          <cell r="L29">
            <v>36614160</v>
          </cell>
          <cell r="O29">
            <v>17540902</v>
          </cell>
          <cell r="T29">
            <v>8933700</v>
          </cell>
          <cell r="U29">
            <v>658666</v>
          </cell>
          <cell r="V29">
            <v>12450000</v>
          </cell>
          <cell r="W29">
            <v>330551</v>
          </cell>
          <cell r="AA29">
            <v>0</v>
          </cell>
          <cell r="AB29">
            <v>344239</v>
          </cell>
        </row>
        <row r="30">
          <cell r="D30">
            <v>0</v>
          </cell>
          <cell r="J30">
            <v>0</v>
          </cell>
          <cell r="K30" t="str">
            <v>－</v>
          </cell>
          <cell r="L30">
            <v>34404011</v>
          </cell>
          <cell r="O30">
            <v>20338451</v>
          </cell>
          <cell r="T30">
            <v>25319051</v>
          </cell>
          <cell r="U30">
            <v>2333333</v>
          </cell>
          <cell r="V30">
            <v>2532000</v>
          </cell>
          <cell r="W30">
            <v>478718</v>
          </cell>
          <cell r="AA30">
            <v>0</v>
          </cell>
          <cell r="AB30">
            <v>284495</v>
          </cell>
        </row>
        <row r="31">
          <cell r="D31">
            <v>0</v>
          </cell>
          <cell r="J31">
            <v>0</v>
          </cell>
          <cell r="K31" t="str">
            <v>－</v>
          </cell>
          <cell r="L31">
            <v>74376262</v>
          </cell>
          <cell r="O31">
            <v>55258224</v>
          </cell>
          <cell r="T31">
            <v>10132827</v>
          </cell>
          <cell r="U31">
            <v>7946666</v>
          </cell>
          <cell r="V31">
            <v>6843000</v>
          </cell>
          <cell r="W31">
            <v>1934356</v>
          </cell>
          <cell r="AA31">
            <v>0</v>
          </cell>
          <cell r="AB31">
            <v>3998342</v>
          </cell>
        </row>
        <row r="32">
          <cell r="D32">
            <v>0</v>
          </cell>
          <cell r="J32">
            <v>0</v>
          </cell>
          <cell r="K32" t="str">
            <v>－</v>
          </cell>
          <cell r="L32">
            <v>40894570</v>
          </cell>
          <cell r="O32">
            <v>23983842</v>
          </cell>
          <cell r="T32">
            <v>13803000</v>
          </cell>
          <cell r="U32">
            <v>2613333</v>
          </cell>
          <cell r="V32">
            <v>7059800</v>
          </cell>
          <cell r="W32">
            <v>715462</v>
          </cell>
          <cell r="AA32">
            <v>0</v>
          </cell>
          <cell r="AB32">
            <v>493256</v>
          </cell>
        </row>
        <row r="33">
          <cell r="D33">
            <v>0</v>
          </cell>
          <cell r="J33" t="str">
            <v>－</v>
          </cell>
          <cell r="K33">
            <v>17599000</v>
          </cell>
          <cell r="L33" t="str">
            <v>－</v>
          </cell>
          <cell r="O33" t="str">
            <v>－</v>
          </cell>
          <cell r="T33" t="str">
            <v>－</v>
          </cell>
          <cell r="U33" t="str">
            <v>－</v>
          </cell>
          <cell r="V33" t="str">
            <v>－</v>
          </cell>
          <cell r="W33" t="str">
            <v>－</v>
          </cell>
          <cell r="AA33">
            <v>0</v>
          </cell>
          <cell r="AB33">
            <v>375542</v>
          </cell>
        </row>
        <row r="34">
          <cell r="D34">
            <v>0</v>
          </cell>
          <cell r="J34" t="str">
            <v>－</v>
          </cell>
          <cell r="K34">
            <v>11497000</v>
          </cell>
          <cell r="L34" t="str">
            <v>－</v>
          </cell>
          <cell r="O34" t="str">
            <v>－</v>
          </cell>
          <cell r="T34" t="str">
            <v>－</v>
          </cell>
          <cell r="U34" t="str">
            <v>－</v>
          </cell>
          <cell r="V34" t="str">
            <v>－</v>
          </cell>
          <cell r="W34" t="str">
            <v>－</v>
          </cell>
          <cell r="AA34">
            <v>0</v>
          </cell>
          <cell r="AB34">
            <v>155712</v>
          </cell>
        </row>
        <row r="35">
          <cell r="D35">
            <v>0</v>
          </cell>
          <cell r="J35" t="str">
            <v>－</v>
          </cell>
          <cell r="K35">
            <v>59503000</v>
          </cell>
          <cell r="L35" t="str">
            <v>－</v>
          </cell>
          <cell r="O35" t="str">
            <v>－</v>
          </cell>
          <cell r="T35" t="str">
            <v>－</v>
          </cell>
          <cell r="U35" t="str">
            <v>－</v>
          </cell>
          <cell r="V35" t="str">
            <v>－</v>
          </cell>
          <cell r="W35" t="str">
            <v>－</v>
          </cell>
          <cell r="AA35">
            <v>0</v>
          </cell>
          <cell r="AB35">
            <v>4777269</v>
          </cell>
        </row>
      </sheetData>
      <sheetData sheetId="8">
        <row r="13">
          <cell r="G13">
            <v>240000000</v>
          </cell>
          <cell r="H13">
            <v>85282937</v>
          </cell>
          <cell r="I13">
            <v>0</v>
          </cell>
          <cell r="K13">
            <v>26508220577</v>
          </cell>
          <cell r="L13">
            <v>464071185</v>
          </cell>
        </row>
        <row r="14">
          <cell r="G14">
            <v>200791000</v>
          </cell>
          <cell r="H14">
            <v>242254367</v>
          </cell>
          <cell r="I14">
            <v>0</v>
          </cell>
          <cell r="K14">
            <v>15355032964</v>
          </cell>
          <cell r="L14">
            <v>272504470</v>
          </cell>
        </row>
        <row r="15">
          <cell r="G15">
            <v>56545000</v>
          </cell>
          <cell r="H15">
            <v>48548524</v>
          </cell>
          <cell r="I15">
            <v>0</v>
          </cell>
          <cell r="K15">
            <v>7618739165</v>
          </cell>
          <cell r="L15">
            <v>102984978</v>
          </cell>
        </row>
        <row r="16">
          <cell r="G16">
            <v>39643000</v>
          </cell>
          <cell r="H16">
            <v>23299815</v>
          </cell>
          <cell r="I16">
            <v>0</v>
          </cell>
          <cell r="K16">
            <v>2712304153</v>
          </cell>
          <cell r="L16">
            <v>77105874</v>
          </cell>
        </row>
        <row r="17">
          <cell r="G17">
            <v>50000000</v>
          </cell>
          <cell r="H17">
            <v>277913293</v>
          </cell>
          <cell r="I17">
            <v>0</v>
          </cell>
          <cell r="K17">
            <v>7196589218</v>
          </cell>
          <cell r="L17">
            <v>125046747</v>
          </cell>
        </row>
        <row r="18">
          <cell r="G18">
            <v>22340710</v>
          </cell>
          <cell r="H18">
            <v>38870383</v>
          </cell>
          <cell r="I18">
            <v>0</v>
          </cell>
          <cell r="K18">
            <v>6107171137</v>
          </cell>
          <cell r="L18">
            <v>108506788</v>
          </cell>
        </row>
        <row r="19">
          <cell r="G19">
            <v>80000000</v>
          </cell>
          <cell r="H19">
            <v>0</v>
          </cell>
          <cell r="I19">
            <v>0</v>
          </cell>
          <cell r="K19">
            <v>3857431802</v>
          </cell>
          <cell r="L19">
            <v>138469735</v>
          </cell>
        </row>
        <row r="20">
          <cell r="G20">
            <v>46204000</v>
          </cell>
          <cell r="H20">
            <v>40508999</v>
          </cell>
          <cell r="I20">
            <v>0</v>
          </cell>
          <cell r="K20">
            <v>5090746114</v>
          </cell>
          <cell r="L20">
            <v>53267855</v>
          </cell>
        </row>
        <row r="21">
          <cell r="G21">
            <v>108442000</v>
          </cell>
          <cell r="H21">
            <v>141087348</v>
          </cell>
          <cell r="I21">
            <v>0</v>
          </cell>
          <cell r="K21">
            <v>3555228428</v>
          </cell>
          <cell r="L21">
            <v>74638381</v>
          </cell>
        </row>
        <row r="22">
          <cell r="G22">
            <v>120355000</v>
          </cell>
          <cell r="H22">
            <v>34765895</v>
          </cell>
          <cell r="I22">
            <v>0</v>
          </cell>
          <cell r="K22">
            <v>3806291731</v>
          </cell>
          <cell r="L22">
            <v>52425177</v>
          </cell>
        </row>
        <row r="23">
          <cell r="G23">
            <v>0</v>
          </cell>
          <cell r="H23">
            <v>610340</v>
          </cell>
          <cell r="I23">
            <v>0</v>
          </cell>
          <cell r="K23">
            <v>1616485924</v>
          </cell>
          <cell r="L23">
            <v>22477073</v>
          </cell>
        </row>
        <row r="24">
          <cell r="G24">
            <v>1508859</v>
          </cell>
          <cell r="H24">
            <v>86178067</v>
          </cell>
          <cell r="I24">
            <v>0</v>
          </cell>
          <cell r="K24">
            <v>2078351534</v>
          </cell>
          <cell r="L24">
            <v>43039519</v>
          </cell>
        </row>
        <row r="25">
          <cell r="G25">
            <v>0</v>
          </cell>
          <cell r="H25">
            <v>106108033</v>
          </cell>
          <cell r="I25">
            <v>0</v>
          </cell>
          <cell r="K25">
            <v>1066221467</v>
          </cell>
          <cell r="L25">
            <v>23590405</v>
          </cell>
        </row>
        <row r="26">
          <cell r="G26">
            <v>0</v>
          </cell>
          <cell r="H26">
            <v>57005931</v>
          </cell>
          <cell r="I26">
            <v>0</v>
          </cell>
          <cell r="K26">
            <v>3657293861</v>
          </cell>
          <cell r="L26">
            <v>37866091</v>
          </cell>
        </row>
        <row r="27">
          <cell r="G27">
            <v>0</v>
          </cell>
          <cell r="H27">
            <v>96798982</v>
          </cell>
          <cell r="I27">
            <v>0</v>
          </cell>
          <cell r="K27">
            <v>930818285</v>
          </cell>
          <cell r="L27">
            <v>47392594</v>
          </cell>
        </row>
        <row r="28">
          <cell r="G28">
            <v>0</v>
          </cell>
          <cell r="H28">
            <v>20045929</v>
          </cell>
          <cell r="I28">
            <v>0</v>
          </cell>
          <cell r="K28">
            <v>2346783131</v>
          </cell>
          <cell r="L28">
            <v>19198774</v>
          </cell>
        </row>
        <row r="29">
          <cell r="G29">
            <v>33011000</v>
          </cell>
          <cell r="H29">
            <v>62966989</v>
          </cell>
          <cell r="I29">
            <v>0</v>
          </cell>
          <cell r="K29">
            <v>1127747178</v>
          </cell>
          <cell r="L29">
            <v>26757864</v>
          </cell>
        </row>
        <row r="30">
          <cell r="G30">
            <v>0</v>
          </cell>
          <cell r="H30">
            <v>56481919</v>
          </cell>
          <cell r="I30">
            <v>0</v>
          </cell>
          <cell r="K30">
            <v>1257272196</v>
          </cell>
          <cell r="L30">
            <v>40903672</v>
          </cell>
        </row>
        <row r="31">
          <cell r="G31">
            <v>0</v>
          </cell>
          <cell r="H31">
            <v>295127677</v>
          </cell>
          <cell r="I31">
            <v>0</v>
          </cell>
          <cell r="K31">
            <v>4078044499</v>
          </cell>
          <cell r="L31">
            <v>27798618</v>
          </cell>
        </row>
        <row r="32">
          <cell r="G32">
            <v>66000000</v>
          </cell>
          <cell r="H32">
            <v>32108434</v>
          </cell>
          <cell r="I32">
            <v>0</v>
          </cell>
          <cell r="K32">
            <v>1383988432</v>
          </cell>
          <cell r="L32">
            <v>29999720</v>
          </cell>
        </row>
        <row r="33">
          <cell r="G33">
            <v>0</v>
          </cell>
          <cell r="H33">
            <v>364957098</v>
          </cell>
          <cell r="I33">
            <v>0</v>
          </cell>
          <cell r="K33">
            <v>979422981</v>
          </cell>
          <cell r="L33">
            <v>32938618</v>
          </cell>
        </row>
        <row r="34">
          <cell r="G34">
            <v>0</v>
          </cell>
          <cell r="H34">
            <v>268186580</v>
          </cell>
          <cell r="I34">
            <v>0</v>
          </cell>
          <cell r="K34">
            <v>931679471</v>
          </cell>
          <cell r="L34">
            <v>24360012</v>
          </cell>
        </row>
        <row r="35">
          <cell r="G35">
            <v>70000000</v>
          </cell>
          <cell r="H35">
            <v>164675306</v>
          </cell>
          <cell r="I35">
            <v>0</v>
          </cell>
          <cell r="K35">
            <v>2538623285</v>
          </cell>
          <cell r="L35">
            <v>62411659</v>
          </cell>
        </row>
      </sheetData>
      <sheetData sheetId="9">
        <row r="13">
          <cell r="P13">
            <v>18560532837</v>
          </cell>
          <cell r="Q13" t="str">
            <v>－</v>
          </cell>
          <cell r="S13" t="str">
            <v>－</v>
          </cell>
        </row>
        <row r="14">
          <cell r="P14">
            <v>10470302409</v>
          </cell>
          <cell r="Q14" t="str">
            <v>－</v>
          </cell>
          <cell r="S14" t="str">
            <v>－</v>
          </cell>
        </row>
        <row r="15">
          <cell r="P15">
            <v>5170902298</v>
          </cell>
          <cell r="Q15" t="str">
            <v>－</v>
          </cell>
          <cell r="S15" t="str">
            <v>－</v>
          </cell>
        </row>
        <row r="16">
          <cell r="P16">
            <v>1942541006</v>
          </cell>
          <cell r="Q16" t="str">
            <v>－</v>
          </cell>
          <cell r="S16" t="str">
            <v>－</v>
          </cell>
        </row>
        <row r="17">
          <cell r="P17">
            <v>4673280526</v>
          </cell>
          <cell r="Q17" t="str">
            <v>－</v>
          </cell>
          <cell r="S17" t="str">
            <v>－</v>
          </cell>
        </row>
        <row r="18">
          <cell r="P18">
            <v>4306647864</v>
          </cell>
          <cell r="Q18" t="str">
            <v>－</v>
          </cell>
          <cell r="S18" t="str">
            <v>－</v>
          </cell>
        </row>
        <row r="19">
          <cell r="P19">
            <v>2634449207</v>
          </cell>
          <cell r="Q19" t="str">
            <v>－</v>
          </cell>
          <cell r="S19" t="str">
            <v>－</v>
          </cell>
        </row>
        <row r="20">
          <cell r="P20">
            <v>3598052917</v>
          </cell>
          <cell r="Q20" t="str">
            <v>－</v>
          </cell>
          <cell r="S20" t="str">
            <v>－</v>
          </cell>
        </row>
        <row r="21">
          <cell r="P21">
            <v>2244790766</v>
          </cell>
          <cell r="Q21" t="str">
            <v>－</v>
          </cell>
          <cell r="S21" t="str">
            <v>－</v>
          </cell>
        </row>
        <row r="22">
          <cell r="P22">
            <v>2621522501</v>
          </cell>
          <cell r="Q22" t="str">
            <v>－</v>
          </cell>
          <cell r="S22" t="str">
            <v>－</v>
          </cell>
        </row>
        <row r="23">
          <cell r="P23">
            <v>1149348344</v>
          </cell>
          <cell r="Q23" t="str">
            <v>－</v>
          </cell>
          <cell r="S23" t="str">
            <v>－</v>
          </cell>
        </row>
        <row r="24">
          <cell r="P24">
            <v>1403407889</v>
          </cell>
          <cell r="Q24" t="str">
            <v>－</v>
          </cell>
          <cell r="S24" t="str">
            <v>－</v>
          </cell>
        </row>
        <row r="25">
          <cell r="P25">
            <v>645391805</v>
          </cell>
          <cell r="Q25" t="str">
            <v>－</v>
          </cell>
          <cell r="S25" t="str">
            <v>－</v>
          </cell>
        </row>
        <row r="26">
          <cell r="P26">
            <v>2508109191</v>
          </cell>
          <cell r="Q26" t="str">
            <v>－</v>
          </cell>
          <cell r="S26" t="str">
            <v>－</v>
          </cell>
        </row>
        <row r="27">
          <cell r="P27">
            <v>504499207</v>
          </cell>
          <cell r="Q27" t="str">
            <v>－</v>
          </cell>
          <cell r="S27" t="str">
            <v>－</v>
          </cell>
        </row>
        <row r="28">
          <cell r="P28">
            <v>1708911062</v>
          </cell>
          <cell r="Q28" t="str">
            <v>－</v>
          </cell>
          <cell r="S28" t="str">
            <v>－</v>
          </cell>
        </row>
        <row r="29">
          <cell r="P29">
            <v>731856251</v>
          </cell>
          <cell r="Q29" t="str">
            <v>－</v>
          </cell>
          <cell r="S29" t="str">
            <v>－</v>
          </cell>
        </row>
        <row r="30">
          <cell r="P30">
            <v>802911417</v>
          </cell>
          <cell r="Q30" t="str">
            <v>－</v>
          </cell>
          <cell r="S30" t="str">
            <v>－</v>
          </cell>
        </row>
        <row r="31">
          <cell r="P31">
            <v>2575112119</v>
          </cell>
          <cell r="Q31" t="str">
            <v>－</v>
          </cell>
          <cell r="S31" t="str">
            <v>－</v>
          </cell>
        </row>
        <row r="32">
          <cell r="P32">
            <v>884588643</v>
          </cell>
          <cell r="Q32" t="str">
            <v>－</v>
          </cell>
          <cell r="S32" t="str">
            <v>－</v>
          </cell>
        </row>
        <row r="33">
          <cell r="P33">
            <v>358517007</v>
          </cell>
          <cell r="Q33">
            <v>98138255</v>
          </cell>
          <cell r="S33">
            <v>6251</v>
          </cell>
        </row>
        <row r="34">
          <cell r="P34">
            <v>354483116</v>
          </cell>
          <cell r="Q34">
            <v>134729098</v>
          </cell>
          <cell r="S34">
            <v>8223</v>
          </cell>
        </row>
        <row r="35">
          <cell r="P35">
            <v>1399911672</v>
          </cell>
          <cell r="Q35">
            <v>430443946</v>
          </cell>
          <cell r="S35">
            <v>24667</v>
          </cell>
        </row>
      </sheetData>
      <sheetData sheetId="10">
        <row r="13">
          <cell r="D13" t="str">
            <v>－</v>
          </cell>
          <cell r="E13" t="str">
            <v>－</v>
          </cell>
          <cell r="G13" t="str">
            <v>－</v>
          </cell>
          <cell r="I13" t="str">
            <v>－</v>
          </cell>
          <cell r="U13">
            <v>6925856865</v>
          </cell>
        </row>
        <row r="14">
          <cell r="D14" t="str">
            <v>－</v>
          </cell>
          <cell r="E14" t="str">
            <v>－</v>
          </cell>
          <cell r="G14" t="str">
            <v>－</v>
          </cell>
          <cell r="I14" t="str">
            <v>－</v>
          </cell>
          <cell r="U14">
            <v>3819955821</v>
          </cell>
        </row>
        <row r="15">
          <cell r="D15" t="str">
            <v>－</v>
          </cell>
          <cell r="E15" t="str">
            <v>－</v>
          </cell>
          <cell r="G15" t="str">
            <v>－</v>
          </cell>
          <cell r="I15" t="str">
            <v>－</v>
          </cell>
          <cell r="U15">
            <v>1951500167</v>
          </cell>
        </row>
        <row r="16">
          <cell r="D16" t="str">
            <v>－</v>
          </cell>
          <cell r="E16" t="str">
            <v>－</v>
          </cell>
          <cell r="G16" t="str">
            <v>－</v>
          </cell>
          <cell r="I16" t="str">
            <v>－</v>
          </cell>
          <cell r="U16">
            <v>586048217</v>
          </cell>
        </row>
        <row r="17">
          <cell r="D17" t="str">
            <v>－</v>
          </cell>
          <cell r="E17" t="str">
            <v>－</v>
          </cell>
          <cell r="G17" t="str">
            <v>－</v>
          </cell>
          <cell r="I17" t="str">
            <v>－</v>
          </cell>
          <cell r="U17">
            <v>1691906407</v>
          </cell>
        </row>
        <row r="18">
          <cell r="D18" t="str">
            <v>－</v>
          </cell>
          <cell r="E18" t="str">
            <v>－</v>
          </cell>
          <cell r="G18" t="str">
            <v>－</v>
          </cell>
          <cell r="I18" t="str">
            <v>－</v>
          </cell>
          <cell r="U18">
            <v>1442380540</v>
          </cell>
        </row>
        <row r="19">
          <cell r="D19" t="str">
            <v>－</v>
          </cell>
          <cell r="E19" t="str">
            <v>－</v>
          </cell>
          <cell r="G19" t="str">
            <v>－</v>
          </cell>
          <cell r="I19" t="str">
            <v>－</v>
          </cell>
          <cell r="U19">
            <v>933018943</v>
          </cell>
        </row>
        <row r="20">
          <cell r="D20" t="str">
            <v>－</v>
          </cell>
          <cell r="E20" t="str">
            <v>－</v>
          </cell>
          <cell r="G20" t="str">
            <v>－</v>
          </cell>
          <cell r="I20" t="str">
            <v>－</v>
          </cell>
          <cell r="U20">
            <v>1288228235</v>
          </cell>
        </row>
        <row r="21">
          <cell r="D21" t="str">
            <v>－</v>
          </cell>
          <cell r="E21" t="str">
            <v>－</v>
          </cell>
          <cell r="G21" t="str">
            <v>－</v>
          </cell>
          <cell r="I21" t="str">
            <v>－</v>
          </cell>
          <cell r="U21">
            <v>809961119</v>
          </cell>
        </row>
        <row r="22">
          <cell r="D22" t="str">
            <v>－</v>
          </cell>
          <cell r="E22" t="str">
            <v>－</v>
          </cell>
          <cell r="G22" t="str">
            <v>－</v>
          </cell>
          <cell r="I22" t="str">
            <v>－</v>
          </cell>
          <cell r="U22">
            <v>921412653</v>
          </cell>
        </row>
        <row r="23">
          <cell r="D23" t="str">
            <v>－</v>
          </cell>
          <cell r="E23" t="str">
            <v>－</v>
          </cell>
          <cell r="G23" t="str">
            <v>－</v>
          </cell>
          <cell r="I23" t="str">
            <v>－</v>
          </cell>
          <cell r="U23">
            <v>387686335</v>
          </cell>
        </row>
        <row r="24">
          <cell r="D24" t="str">
            <v>－</v>
          </cell>
          <cell r="E24" t="str">
            <v>－</v>
          </cell>
          <cell r="G24" t="str">
            <v>－</v>
          </cell>
          <cell r="I24" t="str">
            <v>－</v>
          </cell>
          <cell r="U24">
            <v>496832673</v>
          </cell>
        </row>
        <row r="25">
          <cell r="D25" t="str">
            <v>－</v>
          </cell>
          <cell r="E25" t="str">
            <v>－</v>
          </cell>
          <cell r="G25" t="str">
            <v>－</v>
          </cell>
          <cell r="I25" t="str">
            <v>－</v>
          </cell>
          <cell r="U25">
            <v>245715850</v>
          </cell>
        </row>
        <row r="26">
          <cell r="D26" t="str">
            <v>－</v>
          </cell>
          <cell r="E26" t="str">
            <v>－</v>
          </cell>
          <cell r="G26" t="str">
            <v>－</v>
          </cell>
          <cell r="I26" t="str">
            <v>－</v>
          </cell>
          <cell r="U26">
            <v>824491533</v>
          </cell>
        </row>
        <row r="27">
          <cell r="D27" t="str">
            <v>－</v>
          </cell>
          <cell r="E27" t="str">
            <v>－</v>
          </cell>
          <cell r="G27" t="str">
            <v>－</v>
          </cell>
          <cell r="I27" t="str">
            <v>－</v>
          </cell>
          <cell r="U27">
            <v>241450512</v>
          </cell>
        </row>
        <row r="28">
          <cell r="D28" t="str">
            <v>－</v>
          </cell>
          <cell r="E28" t="str">
            <v>－</v>
          </cell>
          <cell r="G28" t="str">
            <v>－</v>
          </cell>
          <cell r="I28" t="str">
            <v>－</v>
          </cell>
          <cell r="U28">
            <v>550559126</v>
          </cell>
        </row>
        <row r="29">
          <cell r="D29" t="str">
            <v>－</v>
          </cell>
          <cell r="E29" t="str">
            <v>－</v>
          </cell>
          <cell r="G29" t="str">
            <v>－</v>
          </cell>
          <cell r="I29" t="str">
            <v>－</v>
          </cell>
          <cell r="U29">
            <v>202962173</v>
          </cell>
        </row>
        <row r="30">
          <cell r="D30" t="str">
            <v>－</v>
          </cell>
          <cell r="E30" t="str">
            <v>－</v>
          </cell>
          <cell r="G30" t="str">
            <v>－</v>
          </cell>
          <cell r="I30" t="str">
            <v>－</v>
          </cell>
          <cell r="U30">
            <v>295281259</v>
          </cell>
        </row>
        <row r="31">
          <cell r="D31" t="str">
            <v>－</v>
          </cell>
          <cell r="E31" t="str">
            <v>－</v>
          </cell>
          <cell r="G31" t="str">
            <v>－</v>
          </cell>
          <cell r="I31" t="str">
            <v>－</v>
          </cell>
          <cell r="U31">
            <v>979672800</v>
          </cell>
        </row>
        <row r="32">
          <cell r="D32" t="str">
            <v>－</v>
          </cell>
          <cell r="E32" t="str">
            <v>－</v>
          </cell>
          <cell r="G32" t="str">
            <v>－</v>
          </cell>
          <cell r="I32" t="str">
            <v>－</v>
          </cell>
          <cell r="U32">
            <v>349708948</v>
          </cell>
        </row>
        <row r="33">
          <cell r="D33">
            <v>232981</v>
          </cell>
          <cell r="E33">
            <v>5157</v>
          </cell>
          <cell r="G33">
            <v>44180352</v>
          </cell>
          <cell r="I33">
            <v>33068000</v>
          </cell>
          <cell r="U33" t="str">
            <v>－</v>
          </cell>
        </row>
        <row r="34">
          <cell r="D34">
            <v>51624977</v>
          </cell>
          <cell r="E34">
            <v>6784</v>
          </cell>
          <cell r="G34">
            <v>62086202</v>
          </cell>
          <cell r="I34">
            <v>13423000</v>
          </cell>
          <cell r="U34" t="str">
            <v>－</v>
          </cell>
        </row>
        <row r="35">
          <cell r="D35">
            <v>1058178</v>
          </cell>
          <cell r="E35">
            <v>20351</v>
          </cell>
          <cell r="G35">
            <v>171060675</v>
          </cell>
          <cell r="I35">
            <v>45518000</v>
          </cell>
          <cell r="U35" t="str">
            <v>－</v>
          </cell>
        </row>
      </sheetData>
      <sheetData sheetId="11">
        <row r="13">
          <cell r="D13">
            <v>1877000</v>
          </cell>
          <cell r="E13">
            <v>112011686</v>
          </cell>
          <cell r="F13">
            <v>17388714</v>
          </cell>
          <cell r="G13">
            <v>0</v>
          </cell>
          <cell r="I13">
            <v>1475000</v>
          </cell>
          <cell r="J13">
            <v>32941000</v>
          </cell>
          <cell r="K13">
            <v>25761736</v>
          </cell>
        </row>
        <row r="14">
          <cell r="D14">
            <v>1035000</v>
          </cell>
          <cell r="E14">
            <v>80512638</v>
          </cell>
          <cell r="F14">
            <v>16438573</v>
          </cell>
          <cell r="G14">
            <v>5337226</v>
          </cell>
          <cell r="I14">
            <v>7394547</v>
          </cell>
          <cell r="J14">
            <v>0</v>
          </cell>
          <cell r="K14">
            <v>12533210</v>
          </cell>
        </row>
        <row r="15">
          <cell r="D15">
            <v>508000</v>
          </cell>
          <cell r="E15">
            <v>60477240</v>
          </cell>
          <cell r="F15">
            <v>8930311</v>
          </cell>
          <cell r="G15">
            <v>0</v>
          </cell>
          <cell r="I15">
            <v>0</v>
          </cell>
          <cell r="J15">
            <v>0</v>
          </cell>
          <cell r="K15">
            <v>4880956</v>
          </cell>
        </row>
        <row r="16">
          <cell r="D16">
            <v>147000</v>
          </cell>
          <cell r="E16">
            <v>12258630</v>
          </cell>
          <cell r="F16">
            <v>14109358</v>
          </cell>
          <cell r="G16">
            <v>0</v>
          </cell>
          <cell r="I16">
            <v>783000</v>
          </cell>
          <cell r="J16">
            <v>3966000</v>
          </cell>
          <cell r="K16">
            <v>1452798</v>
          </cell>
        </row>
        <row r="17">
          <cell r="D17">
            <v>446000</v>
          </cell>
          <cell r="E17">
            <v>41362121</v>
          </cell>
          <cell r="F17">
            <v>12464990</v>
          </cell>
          <cell r="G17">
            <v>0</v>
          </cell>
          <cell r="I17">
            <v>68917847</v>
          </cell>
          <cell r="J17">
            <v>0</v>
          </cell>
          <cell r="K17">
            <v>43331375</v>
          </cell>
        </row>
        <row r="18">
          <cell r="D18">
            <v>389000</v>
          </cell>
          <cell r="E18">
            <v>26491342</v>
          </cell>
          <cell r="F18">
            <v>26232264</v>
          </cell>
          <cell r="G18">
            <v>0</v>
          </cell>
          <cell r="I18">
            <v>8656834</v>
          </cell>
          <cell r="J18">
            <v>0</v>
          </cell>
          <cell r="K18">
            <v>11959523</v>
          </cell>
        </row>
        <row r="19">
          <cell r="D19">
            <v>260000</v>
          </cell>
          <cell r="E19">
            <v>21823759</v>
          </cell>
          <cell r="F19">
            <v>10695383</v>
          </cell>
          <cell r="G19">
            <v>0</v>
          </cell>
          <cell r="I19">
            <v>30250633</v>
          </cell>
          <cell r="J19">
            <v>0</v>
          </cell>
          <cell r="K19">
            <v>2990754</v>
          </cell>
        </row>
        <row r="20">
          <cell r="D20">
            <v>348000</v>
          </cell>
          <cell r="E20">
            <v>23400742</v>
          </cell>
          <cell r="F20">
            <v>8392098</v>
          </cell>
          <cell r="G20">
            <v>0</v>
          </cell>
          <cell r="I20">
            <v>5969274</v>
          </cell>
          <cell r="J20">
            <v>1050000</v>
          </cell>
          <cell r="K20">
            <v>9921200</v>
          </cell>
        </row>
        <row r="21">
          <cell r="D21">
            <v>211000</v>
          </cell>
          <cell r="E21">
            <v>24981203</v>
          </cell>
          <cell r="F21">
            <v>5656702</v>
          </cell>
          <cell r="G21">
            <v>0</v>
          </cell>
          <cell r="I21">
            <v>17448360</v>
          </cell>
          <cell r="J21">
            <v>0</v>
          </cell>
          <cell r="K21">
            <v>117949983</v>
          </cell>
        </row>
        <row r="22">
          <cell r="D22">
            <v>254000</v>
          </cell>
          <cell r="E22">
            <v>20901177</v>
          </cell>
          <cell r="F22">
            <v>3860000</v>
          </cell>
          <cell r="G22">
            <v>0</v>
          </cell>
          <cell r="I22">
            <v>5869146</v>
          </cell>
          <cell r="J22">
            <v>18345000</v>
          </cell>
          <cell r="K22">
            <v>2087300</v>
          </cell>
        </row>
        <row r="23">
          <cell r="D23">
            <v>111000</v>
          </cell>
          <cell r="E23">
            <v>10489831</v>
          </cell>
          <cell r="F23">
            <v>11841231</v>
          </cell>
          <cell r="G23">
            <v>0</v>
          </cell>
          <cell r="I23">
            <v>15610874</v>
          </cell>
          <cell r="J23">
            <v>0</v>
          </cell>
          <cell r="K23">
            <v>537200</v>
          </cell>
        </row>
        <row r="24">
          <cell r="D24">
            <v>145000</v>
          </cell>
          <cell r="E24">
            <v>21840943</v>
          </cell>
          <cell r="F24">
            <v>13131080</v>
          </cell>
          <cell r="G24">
            <v>0</v>
          </cell>
          <cell r="I24">
            <v>17865173</v>
          </cell>
          <cell r="J24">
            <v>0</v>
          </cell>
          <cell r="K24">
            <v>4277909</v>
          </cell>
        </row>
        <row r="25">
          <cell r="D25">
            <v>65000</v>
          </cell>
          <cell r="E25">
            <v>5081978</v>
          </cell>
          <cell r="F25">
            <v>10327813</v>
          </cell>
          <cell r="G25">
            <v>0</v>
          </cell>
          <cell r="I25">
            <v>29111175</v>
          </cell>
          <cell r="J25">
            <v>0</v>
          </cell>
          <cell r="K25">
            <v>13800437</v>
          </cell>
        </row>
        <row r="26">
          <cell r="D26">
            <v>209000</v>
          </cell>
          <cell r="E26">
            <v>22917794</v>
          </cell>
          <cell r="F26">
            <v>23432110</v>
          </cell>
          <cell r="G26">
            <v>0</v>
          </cell>
          <cell r="I26">
            <v>21363103</v>
          </cell>
          <cell r="J26">
            <v>0</v>
          </cell>
          <cell r="K26">
            <v>19467776</v>
          </cell>
        </row>
        <row r="27">
          <cell r="D27">
            <v>67000</v>
          </cell>
          <cell r="E27">
            <v>4991980</v>
          </cell>
          <cell r="F27">
            <v>670560</v>
          </cell>
          <cell r="G27">
            <v>0</v>
          </cell>
          <cell r="I27">
            <v>319000</v>
          </cell>
          <cell r="J27">
            <v>0</v>
          </cell>
          <cell r="K27">
            <v>83081765</v>
          </cell>
        </row>
        <row r="28">
          <cell r="D28">
            <v>155000</v>
          </cell>
          <cell r="E28">
            <v>16883374</v>
          </cell>
          <cell r="F28">
            <v>8928250</v>
          </cell>
          <cell r="G28">
            <v>0</v>
          </cell>
          <cell r="I28">
            <v>23000</v>
          </cell>
          <cell r="J28">
            <v>2750000</v>
          </cell>
          <cell r="K28">
            <v>2097400</v>
          </cell>
        </row>
        <row r="29">
          <cell r="D29">
            <v>56000</v>
          </cell>
          <cell r="E29">
            <v>4133556</v>
          </cell>
          <cell r="F29">
            <v>9322680</v>
          </cell>
          <cell r="G29">
            <v>0</v>
          </cell>
          <cell r="I29">
            <v>36000</v>
          </cell>
          <cell r="J29">
            <v>0</v>
          </cell>
          <cell r="K29">
            <v>1267528</v>
          </cell>
        </row>
        <row r="30">
          <cell r="D30">
            <v>77000</v>
          </cell>
          <cell r="E30">
            <v>5075348</v>
          </cell>
          <cell r="F30">
            <v>11076437</v>
          </cell>
          <cell r="G30">
            <v>0</v>
          </cell>
          <cell r="I30">
            <v>11253304</v>
          </cell>
          <cell r="J30">
            <v>0</v>
          </cell>
          <cell r="K30">
            <v>922539</v>
          </cell>
        </row>
        <row r="31">
          <cell r="D31">
            <v>254000</v>
          </cell>
          <cell r="E31">
            <v>21182558</v>
          </cell>
          <cell r="F31">
            <v>8548160</v>
          </cell>
          <cell r="G31">
            <v>0</v>
          </cell>
          <cell r="I31">
            <v>9018046</v>
          </cell>
          <cell r="J31">
            <v>0</v>
          </cell>
          <cell r="K31">
            <v>5371273</v>
          </cell>
        </row>
        <row r="32">
          <cell r="D32">
            <v>96000</v>
          </cell>
          <cell r="E32">
            <v>16358106</v>
          </cell>
          <cell r="F32">
            <v>1486216</v>
          </cell>
          <cell r="G32">
            <v>0</v>
          </cell>
          <cell r="I32">
            <v>367000</v>
          </cell>
          <cell r="J32">
            <v>1705000</v>
          </cell>
          <cell r="K32">
            <v>3410988</v>
          </cell>
        </row>
        <row r="33">
          <cell r="D33" t="str">
            <v>－</v>
          </cell>
          <cell r="E33">
            <v>789655</v>
          </cell>
          <cell r="F33">
            <v>8003403</v>
          </cell>
          <cell r="G33">
            <v>0</v>
          </cell>
          <cell r="I33">
            <v>0</v>
          </cell>
          <cell r="J33">
            <v>0</v>
          </cell>
          <cell r="K33">
            <v>2688114</v>
          </cell>
        </row>
        <row r="34">
          <cell r="D34" t="str">
            <v>－</v>
          </cell>
          <cell r="E34">
            <v>2395792</v>
          </cell>
          <cell r="F34">
            <v>14079054</v>
          </cell>
          <cell r="G34">
            <v>0</v>
          </cell>
          <cell r="I34">
            <v>0</v>
          </cell>
          <cell r="J34">
            <v>0</v>
          </cell>
          <cell r="K34">
            <v>3726835</v>
          </cell>
        </row>
        <row r="35">
          <cell r="D35" t="str">
            <v>－</v>
          </cell>
          <cell r="E35">
            <v>9592527</v>
          </cell>
          <cell r="F35">
            <v>11177579</v>
          </cell>
          <cell r="G35">
            <v>0</v>
          </cell>
          <cell r="I35">
            <v>0</v>
          </cell>
          <cell r="J35">
            <v>0</v>
          </cell>
          <cell r="K35">
            <v>6145930</v>
          </cell>
        </row>
      </sheetData>
      <sheetData sheetId="12">
        <row r="13">
          <cell r="F13">
            <v>45410723</v>
          </cell>
          <cell r="G13">
            <v>0</v>
          </cell>
          <cell r="H13">
            <v>220000000</v>
          </cell>
          <cell r="J13">
            <v>26407326746</v>
          </cell>
          <cell r="O13">
            <v>100893831</v>
          </cell>
          <cell r="P13">
            <v>229454694</v>
          </cell>
        </row>
        <row r="14">
          <cell r="F14">
            <v>229085564</v>
          </cell>
          <cell r="G14">
            <v>0</v>
          </cell>
          <cell r="H14">
            <v>0</v>
          </cell>
          <cell r="J14">
            <v>14915099458</v>
          </cell>
          <cell r="O14">
            <v>439933506</v>
          </cell>
          <cell r="P14">
            <v>808140237</v>
          </cell>
        </row>
        <row r="15">
          <cell r="F15">
            <v>66879590</v>
          </cell>
          <cell r="G15">
            <v>0</v>
          </cell>
          <cell r="H15">
            <v>120000000</v>
          </cell>
          <cell r="J15">
            <v>7487063540</v>
          </cell>
          <cell r="O15">
            <v>131675625</v>
          </cell>
          <cell r="P15">
            <v>245568975</v>
          </cell>
        </row>
        <row r="16">
          <cell r="F16">
            <v>23335641</v>
          </cell>
          <cell r="G16">
            <v>0</v>
          </cell>
          <cell r="H16">
            <v>0</v>
          </cell>
          <cell r="J16">
            <v>2661747524</v>
          </cell>
          <cell r="O16">
            <v>50556629</v>
          </cell>
          <cell r="P16">
            <v>73885879</v>
          </cell>
        </row>
        <row r="17">
          <cell r="F17">
            <v>192940699</v>
          </cell>
          <cell r="G17">
            <v>0</v>
          </cell>
          <cell r="H17">
            <v>50000000</v>
          </cell>
          <cell r="J17">
            <v>6899696712</v>
          </cell>
          <cell r="O17">
            <v>296892506</v>
          </cell>
          <cell r="P17">
            <v>739713146</v>
          </cell>
        </row>
        <row r="18">
          <cell r="F18">
            <v>737000</v>
          </cell>
          <cell r="G18">
            <v>0</v>
          </cell>
          <cell r="H18">
            <v>0</v>
          </cell>
          <cell r="J18">
            <v>5932001155</v>
          </cell>
          <cell r="O18">
            <v>175169982</v>
          </cell>
          <cell r="P18">
            <v>265139290</v>
          </cell>
        </row>
        <row r="19">
          <cell r="F19">
            <v>0</v>
          </cell>
          <cell r="G19">
            <v>0</v>
          </cell>
          <cell r="H19">
            <v>0</v>
          </cell>
          <cell r="J19">
            <v>3771958414</v>
          </cell>
          <cell r="O19">
            <v>85473388</v>
          </cell>
          <cell r="P19">
            <v>236842463</v>
          </cell>
        </row>
        <row r="20">
          <cell r="F20">
            <v>1749614</v>
          </cell>
          <cell r="G20">
            <v>0</v>
          </cell>
          <cell r="H20">
            <v>0</v>
          </cell>
          <cell r="J20">
            <v>4990379935</v>
          </cell>
          <cell r="O20">
            <v>100366179</v>
          </cell>
          <cell r="P20">
            <v>201063053</v>
          </cell>
        </row>
        <row r="21">
          <cell r="F21">
            <v>98728928</v>
          </cell>
          <cell r="G21">
            <v>0</v>
          </cell>
          <cell r="H21">
            <v>0</v>
          </cell>
          <cell r="J21">
            <v>3394366442</v>
          </cell>
          <cell r="O21">
            <v>160861986</v>
          </cell>
          <cell r="P21">
            <v>187767487</v>
          </cell>
        </row>
        <row r="22">
          <cell r="F22">
            <v>32534628</v>
          </cell>
          <cell r="G22">
            <v>0</v>
          </cell>
          <cell r="H22">
            <v>0</v>
          </cell>
          <cell r="J22">
            <v>3679211582</v>
          </cell>
          <cell r="O22">
            <v>127080149</v>
          </cell>
          <cell r="P22">
            <v>139224548</v>
          </cell>
        </row>
        <row r="23">
          <cell r="F23">
            <v>537923</v>
          </cell>
          <cell r="G23">
            <v>0</v>
          </cell>
          <cell r="H23">
            <v>0</v>
          </cell>
          <cell r="J23">
            <v>1598639811</v>
          </cell>
          <cell r="O23">
            <v>17846113</v>
          </cell>
          <cell r="P23">
            <v>202584702</v>
          </cell>
        </row>
        <row r="24">
          <cell r="F24">
            <v>20471</v>
          </cell>
          <cell r="G24">
            <v>0</v>
          </cell>
          <cell r="H24">
            <v>0</v>
          </cell>
          <cell r="J24">
            <v>2000560657</v>
          </cell>
          <cell r="O24">
            <v>77790877</v>
          </cell>
          <cell r="P24">
            <v>312251591</v>
          </cell>
        </row>
        <row r="25">
          <cell r="F25">
            <v>7016</v>
          </cell>
          <cell r="G25">
            <v>0</v>
          </cell>
          <cell r="H25">
            <v>0</v>
          </cell>
          <cell r="J25">
            <v>973091479</v>
          </cell>
          <cell r="O25">
            <v>93129988</v>
          </cell>
          <cell r="P25">
            <v>70947048</v>
          </cell>
        </row>
        <row r="26">
          <cell r="F26">
            <v>0</v>
          </cell>
          <cell r="G26">
            <v>0</v>
          </cell>
          <cell r="H26">
            <v>24175000</v>
          </cell>
          <cell r="J26">
            <v>3482031598</v>
          </cell>
          <cell r="O26">
            <v>175262263</v>
          </cell>
          <cell r="P26">
            <v>7000000</v>
          </cell>
        </row>
        <row r="27">
          <cell r="F27">
            <v>3295</v>
          </cell>
          <cell r="G27">
            <v>0</v>
          </cell>
          <cell r="H27">
            <v>0</v>
          </cell>
          <cell r="J27">
            <v>882475913</v>
          </cell>
          <cell r="O27">
            <v>48342372</v>
          </cell>
          <cell r="P27">
            <v>93429094</v>
          </cell>
        </row>
        <row r="28">
          <cell r="F28">
            <v>263755</v>
          </cell>
          <cell r="G28">
            <v>0</v>
          </cell>
          <cell r="H28">
            <v>0</v>
          </cell>
          <cell r="J28">
            <v>2309769741</v>
          </cell>
          <cell r="O28">
            <v>37013390</v>
          </cell>
          <cell r="P28">
            <v>349648597</v>
          </cell>
        </row>
        <row r="29">
          <cell r="F29">
            <v>61890935</v>
          </cell>
          <cell r="G29">
            <v>0</v>
          </cell>
          <cell r="H29">
            <v>12000000</v>
          </cell>
          <cell r="J29">
            <v>1050282987</v>
          </cell>
          <cell r="O29">
            <v>77464191</v>
          </cell>
          <cell r="P29">
            <v>114632535</v>
          </cell>
        </row>
        <row r="30">
          <cell r="F30">
            <v>29446835</v>
          </cell>
          <cell r="G30">
            <v>0</v>
          </cell>
          <cell r="H30">
            <v>0</v>
          </cell>
          <cell r="J30">
            <v>1196947811</v>
          </cell>
          <cell r="O30">
            <v>60324385</v>
          </cell>
          <cell r="P30">
            <v>174004534</v>
          </cell>
        </row>
        <row r="31">
          <cell r="F31">
            <v>0</v>
          </cell>
          <cell r="G31">
            <v>0</v>
          </cell>
          <cell r="H31">
            <v>0</v>
          </cell>
          <cell r="J31">
            <v>3626957574</v>
          </cell>
          <cell r="O31">
            <v>451086925</v>
          </cell>
          <cell r="P31">
            <v>3199570</v>
          </cell>
        </row>
        <row r="32">
          <cell r="F32">
            <v>0</v>
          </cell>
          <cell r="G32">
            <v>0</v>
          </cell>
          <cell r="H32">
            <v>0</v>
          </cell>
          <cell r="J32">
            <v>1287720621</v>
          </cell>
          <cell r="O32">
            <v>96267811</v>
          </cell>
          <cell r="P32">
            <v>214219508</v>
          </cell>
        </row>
        <row r="33">
          <cell r="F33">
            <v>0</v>
          </cell>
          <cell r="G33">
            <v>0</v>
          </cell>
          <cell r="H33">
            <v>0</v>
          </cell>
          <cell r="J33">
            <v>578567793</v>
          </cell>
          <cell r="O33">
            <v>400855188</v>
          </cell>
          <cell r="P33">
            <v>120303000</v>
          </cell>
        </row>
        <row r="34">
          <cell r="F34">
            <v>0</v>
          </cell>
          <cell r="G34">
            <v>0</v>
          </cell>
          <cell r="H34">
            <v>0</v>
          </cell>
          <cell r="J34">
            <v>660923093</v>
          </cell>
          <cell r="O34">
            <v>270756378</v>
          </cell>
          <cell r="P34">
            <v>174681632</v>
          </cell>
        </row>
        <row r="35">
          <cell r="F35">
            <v>0</v>
          </cell>
          <cell r="G35">
            <v>0</v>
          </cell>
          <cell r="H35">
            <v>0</v>
          </cell>
          <cell r="J35">
            <v>2137365184</v>
          </cell>
          <cell r="O35">
            <v>401258101</v>
          </cell>
          <cell r="P35">
            <v>345151608</v>
          </cell>
        </row>
      </sheetData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AECA4-7FD2-43BE-8E23-2BE00F88E1EA}">
  <sheetPr syncVertical="1" syncRef="A1" transitionEvaluation="1">
    <tabColor theme="4"/>
    <pageSetUpPr fitToPage="1"/>
  </sheetPr>
  <dimension ref="B1:AR35"/>
  <sheetViews>
    <sheetView tabSelected="1" view="pageBreakPreview" zoomScaleNormal="40" zoomScaleSheetLayoutView="100" workbookViewId="0">
      <selection activeCell="B1" sqref="B1"/>
    </sheetView>
  </sheetViews>
  <sheetFormatPr defaultColWidth="10.59765625" defaultRowHeight="15.9" customHeight="1"/>
  <cols>
    <col min="1" max="1" width="1.5" style="5" customWidth="1"/>
    <col min="2" max="2" width="12.59765625" style="5" customWidth="1"/>
    <col min="3" max="3" width="9.59765625" style="105" customWidth="1"/>
    <col min="4" max="4" width="8.09765625" style="5" customWidth="1"/>
    <col min="5" max="6" width="11.09765625" style="5" customWidth="1"/>
    <col min="7" max="7" width="12" style="5" customWidth="1"/>
    <col min="8" max="8" width="11.59765625" style="5" customWidth="1"/>
    <col min="9" max="9" width="11.19921875" style="5" customWidth="1"/>
    <col min="10" max="10" width="12.09765625" style="5" customWidth="1"/>
    <col min="11" max="11" width="13.19921875" style="5" customWidth="1"/>
    <col min="12" max="13" width="11.09765625" style="5" customWidth="1"/>
    <col min="14" max="14" width="11.59765625" style="5" customWidth="1"/>
    <col min="15" max="15" width="11" style="5" customWidth="1"/>
    <col min="16" max="16" width="11.5" style="5" customWidth="1"/>
    <col min="17" max="18" width="11.59765625" style="5" customWidth="1"/>
    <col min="19" max="19" width="5.59765625" style="105" customWidth="1"/>
    <col min="20" max="20" width="13.09765625" style="5" customWidth="1"/>
    <col min="21" max="21" width="9.59765625" style="5" customWidth="1"/>
    <col min="22" max="22" width="10" style="5" customWidth="1"/>
    <col min="23" max="23" width="15.59765625" style="5" customWidth="1"/>
    <col min="24" max="24" width="10.59765625" style="5" customWidth="1"/>
    <col min="25" max="26" width="14.69921875" style="5" customWidth="1"/>
    <col min="27" max="27" width="13.5" style="5" customWidth="1"/>
    <col min="28" max="28" width="11.59765625" style="5" customWidth="1"/>
    <col min="29" max="29" width="12.5" style="5" customWidth="1"/>
    <col min="30" max="30" width="15.8984375" style="5" bestFit="1" customWidth="1"/>
    <col min="31" max="31" width="13.8984375" style="5" customWidth="1"/>
    <col min="32" max="34" width="13.19921875" style="5" customWidth="1"/>
    <col min="35" max="35" width="7.5" style="5" customWidth="1"/>
    <col min="36" max="36" width="10.59765625" style="5" customWidth="1"/>
    <col min="37" max="37" width="15.5" style="5" customWidth="1"/>
    <col min="38" max="38" width="4.59765625" style="5" customWidth="1"/>
    <col min="39" max="39" width="13" style="5" customWidth="1"/>
    <col min="40" max="40" width="14.69921875" style="5" bestFit="1" customWidth="1"/>
    <col min="41" max="41" width="13.09765625" style="5" bestFit="1" customWidth="1"/>
    <col min="42" max="43" width="14.69921875" style="5" bestFit="1" customWidth="1"/>
    <col min="44" max="44" width="4" style="5" bestFit="1" customWidth="1"/>
    <col min="45" max="256" width="10.59765625" style="5"/>
    <col min="257" max="257" width="1.5" style="5" customWidth="1"/>
    <col min="258" max="258" width="12.59765625" style="5" customWidth="1"/>
    <col min="259" max="259" width="9.59765625" style="5" customWidth="1"/>
    <col min="260" max="260" width="8.09765625" style="5" customWidth="1"/>
    <col min="261" max="262" width="11.09765625" style="5" customWidth="1"/>
    <col min="263" max="263" width="12" style="5" customWidth="1"/>
    <col min="264" max="264" width="11.59765625" style="5" customWidth="1"/>
    <col min="265" max="265" width="11.19921875" style="5" customWidth="1"/>
    <col min="266" max="266" width="12.09765625" style="5" customWidth="1"/>
    <col min="267" max="267" width="13.19921875" style="5" customWidth="1"/>
    <col min="268" max="269" width="11.09765625" style="5" customWidth="1"/>
    <col min="270" max="270" width="11.59765625" style="5" customWidth="1"/>
    <col min="271" max="271" width="11" style="5" customWidth="1"/>
    <col min="272" max="272" width="11.5" style="5" customWidth="1"/>
    <col min="273" max="274" width="11.59765625" style="5" customWidth="1"/>
    <col min="275" max="275" width="5.59765625" style="5" customWidth="1"/>
    <col min="276" max="276" width="13.09765625" style="5" customWidth="1"/>
    <col min="277" max="277" width="9.59765625" style="5" customWidth="1"/>
    <col min="278" max="278" width="10" style="5" customWidth="1"/>
    <col min="279" max="279" width="15.59765625" style="5" customWidth="1"/>
    <col min="280" max="280" width="10.59765625" style="5"/>
    <col min="281" max="282" width="14.69921875" style="5" customWidth="1"/>
    <col min="283" max="283" width="13.5" style="5" customWidth="1"/>
    <col min="284" max="284" width="11.59765625" style="5" customWidth="1"/>
    <col min="285" max="285" width="12.5" style="5" customWidth="1"/>
    <col min="286" max="286" width="15.8984375" style="5" bestFit="1" customWidth="1"/>
    <col min="287" max="287" width="13.8984375" style="5" customWidth="1"/>
    <col min="288" max="290" width="13.19921875" style="5" customWidth="1"/>
    <col min="291" max="291" width="7.5" style="5" customWidth="1"/>
    <col min="292" max="292" width="10.59765625" style="5"/>
    <col min="293" max="293" width="15.5" style="5" customWidth="1"/>
    <col min="294" max="294" width="4.59765625" style="5" customWidth="1"/>
    <col min="295" max="295" width="13" style="5" customWidth="1"/>
    <col min="296" max="296" width="14.69921875" style="5" bestFit="1" customWidth="1"/>
    <col min="297" max="297" width="13.09765625" style="5" bestFit="1" customWidth="1"/>
    <col min="298" max="299" width="14.69921875" style="5" bestFit="1" customWidth="1"/>
    <col min="300" max="300" width="4" style="5" bestFit="1" customWidth="1"/>
    <col min="301" max="512" width="10.59765625" style="5"/>
    <col min="513" max="513" width="1.5" style="5" customWidth="1"/>
    <col min="514" max="514" width="12.59765625" style="5" customWidth="1"/>
    <col min="515" max="515" width="9.59765625" style="5" customWidth="1"/>
    <col min="516" max="516" width="8.09765625" style="5" customWidth="1"/>
    <col min="517" max="518" width="11.09765625" style="5" customWidth="1"/>
    <col min="519" max="519" width="12" style="5" customWidth="1"/>
    <col min="520" max="520" width="11.59765625" style="5" customWidth="1"/>
    <col min="521" max="521" width="11.19921875" style="5" customWidth="1"/>
    <col min="522" max="522" width="12.09765625" style="5" customWidth="1"/>
    <col min="523" max="523" width="13.19921875" style="5" customWidth="1"/>
    <col min="524" max="525" width="11.09765625" style="5" customWidth="1"/>
    <col min="526" max="526" width="11.59765625" style="5" customWidth="1"/>
    <col min="527" max="527" width="11" style="5" customWidth="1"/>
    <col min="528" max="528" width="11.5" style="5" customWidth="1"/>
    <col min="529" max="530" width="11.59765625" style="5" customWidth="1"/>
    <col min="531" max="531" width="5.59765625" style="5" customWidth="1"/>
    <col min="532" max="532" width="13.09765625" style="5" customWidth="1"/>
    <col min="533" max="533" width="9.59765625" style="5" customWidth="1"/>
    <col min="534" max="534" width="10" style="5" customWidth="1"/>
    <col min="535" max="535" width="15.59765625" style="5" customWidth="1"/>
    <col min="536" max="536" width="10.59765625" style="5"/>
    <col min="537" max="538" width="14.69921875" style="5" customWidth="1"/>
    <col min="539" max="539" width="13.5" style="5" customWidth="1"/>
    <col min="540" max="540" width="11.59765625" style="5" customWidth="1"/>
    <col min="541" max="541" width="12.5" style="5" customWidth="1"/>
    <col min="542" max="542" width="15.8984375" style="5" bestFit="1" customWidth="1"/>
    <col min="543" max="543" width="13.8984375" style="5" customWidth="1"/>
    <col min="544" max="546" width="13.19921875" style="5" customWidth="1"/>
    <col min="547" max="547" width="7.5" style="5" customWidth="1"/>
    <col min="548" max="548" width="10.59765625" style="5"/>
    <col min="549" max="549" width="15.5" style="5" customWidth="1"/>
    <col min="550" max="550" width="4.59765625" style="5" customWidth="1"/>
    <col min="551" max="551" width="13" style="5" customWidth="1"/>
    <col min="552" max="552" width="14.69921875" style="5" bestFit="1" customWidth="1"/>
    <col min="553" max="553" width="13.09765625" style="5" bestFit="1" customWidth="1"/>
    <col min="554" max="555" width="14.69921875" style="5" bestFit="1" customWidth="1"/>
    <col min="556" max="556" width="4" style="5" bestFit="1" customWidth="1"/>
    <col min="557" max="768" width="10.59765625" style="5"/>
    <col min="769" max="769" width="1.5" style="5" customWidth="1"/>
    <col min="770" max="770" width="12.59765625" style="5" customWidth="1"/>
    <col min="771" max="771" width="9.59765625" style="5" customWidth="1"/>
    <col min="772" max="772" width="8.09765625" style="5" customWidth="1"/>
    <col min="773" max="774" width="11.09765625" style="5" customWidth="1"/>
    <col min="775" max="775" width="12" style="5" customWidth="1"/>
    <col min="776" max="776" width="11.59765625" style="5" customWidth="1"/>
    <col min="777" max="777" width="11.19921875" style="5" customWidth="1"/>
    <col min="778" max="778" width="12.09765625" style="5" customWidth="1"/>
    <col min="779" max="779" width="13.19921875" style="5" customWidth="1"/>
    <col min="780" max="781" width="11.09765625" style="5" customWidth="1"/>
    <col min="782" max="782" width="11.59765625" style="5" customWidth="1"/>
    <col min="783" max="783" width="11" style="5" customWidth="1"/>
    <col min="784" max="784" width="11.5" style="5" customWidth="1"/>
    <col min="785" max="786" width="11.59765625" style="5" customWidth="1"/>
    <col min="787" max="787" width="5.59765625" style="5" customWidth="1"/>
    <col min="788" max="788" width="13.09765625" style="5" customWidth="1"/>
    <col min="789" max="789" width="9.59765625" style="5" customWidth="1"/>
    <col min="790" max="790" width="10" style="5" customWidth="1"/>
    <col min="791" max="791" width="15.59765625" style="5" customWidth="1"/>
    <col min="792" max="792" width="10.59765625" style="5"/>
    <col min="793" max="794" width="14.69921875" style="5" customWidth="1"/>
    <col min="795" max="795" width="13.5" style="5" customWidth="1"/>
    <col min="796" max="796" width="11.59765625" style="5" customWidth="1"/>
    <col min="797" max="797" width="12.5" style="5" customWidth="1"/>
    <col min="798" max="798" width="15.8984375" style="5" bestFit="1" customWidth="1"/>
    <col min="799" max="799" width="13.8984375" style="5" customWidth="1"/>
    <col min="800" max="802" width="13.19921875" style="5" customWidth="1"/>
    <col min="803" max="803" width="7.5" style="5" customWidth="1"/>
    <col min="804" max="804" width="10.59765625" style="5"/>
    <col min="805" max="805" width="15.5" style="5" customWidth="1"/>
    <col min="806" max="806" width="4.59765625" style="5" customWidth="1"/>
    <col min="807" max="807" width="13" style="5" customWidth="1"/>
    <col min="808" max="808" width="14.69921875" style="5" bestFit="1" customWidth="1"/>
    <col min="809" max="809" width="13.09765625" style="5" bestFit="1" customWidth="1"/>
    <col min="810" max="811" width="14.69921875" style="5" bestFit="1" customWidth="1"/>
    <col min="812" max="812" width="4" style="5" bestFit="1" customWidth="1"/>
    <col min="813" max="1024" width="10.59765625" style="5"/>
    <col min="1025" max="1025" width="1.5" style="5" customWidth="1"/>
    <col min="1026" max="1026" width="12.59765625" style="5" customWidth="1"/>
    <col min="1027" max="1027" width="9.59765625" style="5" customWidth="1"/>
    <col min="1028" max="1028" width="8.09765625" style="5" customWidth="1"/>
    <col min="1029" max="1030" width="11.09765625" style="5" customWidth="1"/>
    <col min="1031" max="1031" width="12" style="5" customWidth="1"/>
    <col min="1032" max="1032" width="11.59765625" style="5" customWidth="1"/>
    <col min="1033" max="1033" width="11.19921875" style="5" customWidth="1"/>
    <col min="1034" max="1034" width="12.09765625" style="5" customWidth="1"/>
    <col min="1035" max="1035" width="13.19921875" style="5" customWidth="1"/>
    <col min="1036" max="1037" width="11.09765625" style="5" customWidth="1"/>
    <col min="1038" max="1038" width="11.59765625" style="5" customWidth="1"/>
    <col min="1039" max="1039" width="11" style="5" customWidth="1"/>
    <col min="1040" max="1040" width="11.5" style="5" customWidth="1"/>
    <col min="1041" max="1042" width="11.59765625" style="5" customWidth="1"/>
    <col min="1043" max="1043" width="5.59765625" style="5" customWidth="1"/>
    <col min="1044" max="1044" width="13.09765625" style="5" customWidth="1"/>
    <col min="1045" max="1045" width="9.59765625" style="5" customWidth="1"/>
    <col min="1046" max="1046" width="10" style="5" customWidth="1"/>
    <col min="1047" max="1047" width="15.59765625" style="5" customWidth="1"/>
    <col min="1048" max="1048" width="10.59765625" style="5"/>
    <col min="1049" max="1050" width="14.69921875" style="5" customWidth="1"/>
    <col min="1051" max="1051" width="13.5" style="5" customWidth="1"/>
    <col min="1052" max="1052" width="11.59765625" style="5" customWidth="1"/>
    <col min="1053" max="1053" width="12.5" style="5" customWidth="1"/>
    <col min="1054" max="1054" width="15.8984375" style="5" bestFit="1" customWidth="1"/>
    <col min="1055" max="1055" width="13.8984375" style="5" customWidth="1"/>
    <col min="1056" max="1058" width="13.19921875" style="5" customWidth="1"/>
    <col min="1059" max="1059" width="7.5" style="5" customWidth="1"/>
    <col min="1060" max="1060" width="10.59765625" style="5"/>
    <col min="1061" max="1061" width="15.5" style="5" customWidth="1"/>
    <col min="1062" max="1062" width="4.59765625" style="5" customWidth="1"/>
    <col min="1063" max="1063" width="13" style="5" customWidth="1"/>
    <col min="1064" max="1064" width="14.69921875" style="5" bestFit="1" customWidth="1"/>
    <col min="1065" max="1065" width="13.09765625" style="5" bestFit="1" customWidth="1"/>
    <col min="1066" max="1067" width="14.69921875" style="5" bestFit="1" customWidth="1"/>
    <col min="1068" max="1068" width="4" style="5" bestFit="1" customWidth="1"/>
    <col min="1069" max="1280" width="10.59765625" style="5"/>
    <col min="1281" max="1281" width="1.5" style="5" customWidth="1"/>
    <col min="1282" max="1282" width="12.59765625" style="5" customWidth="1"/>
    <col min="1283" max="1283" width="9.59765625" style="5" customWidth="1"/>
    <col min="1284" max="1284" width="8.09765625" style="5" customWidth="1"/>
    <col min="1285" max="1286" width="11.09765625" style="5" customWidth="1"/>
    <col min="1287" max="1287" width="12" style="5" customWidth="1"/>
    <col min="1288" max="1288" width="11.59765625" style="5" customWidth="1"/>
    <col min="1289" max="1289" width="11.19921875" style="5" customWidth="1"/>
    <col min="1290" max="1290" width="12.09765625" style="5" customWidth="1"/>
    <col min="1291" max="1291" width="13.19921875" style="5" customWidth="1"/>
    <col min="1292" max="1293" width="11.09765625" style="5" customWidth="1"/>
    <col min="1294" max="1294" width="11.59765625" style="5" customWidth="1"/>
    <col min="1295" max="1295" width="11" style="5" customWidth="1"/>
    <col min="1296" max="1296" width="11.5" style="5" customWidth="1"/>
    <col min="1297" max="1298" width="11.59765625" style="5" customWidth="1"/>
    <col min="1299" max="1299" width="5.59765625" style="5" customWidth="1"/>
    <col min="1300" max="1300" width="13.09765625" style="5" customWidth="1"/>
    <col min="1301" max="1301" width="9.59765625" style="5" customWidth="1"/>
    <col min="1302" max="1302" width="10" style="5" customWidth="1"/>
    <col min="1303" max="1303" width="15.59765625" style="5" customWidth="1"/>
    <col min="1304" max="1304" width="10.59765625" style="5"/>
    <col min="1305" max="1306" width="14.69921875" style="5" customWidth="1"/>
    <col min="1307" max="1307" width="13.5" style="5" customWidth="1"/>
    <col min="1308" max="1308" width="11.59765625" style="5" customWidth="1"/>
    <col min="1309" max="1309" width="12.5" style="5" customWidth="1"/>
    <col min="1310" max="1310" width="15.8984375" style="5" bestFit="1" customWidth="1"/>
    <col min="1311" max="1311" width="13.8984375" style="5" customWidth="1"/>
    <col min="1312" max="1314" width="13.19921875" style="5" customWidth="1"/>
    <col min="1315" max="1315" width="7.5" style="5" customWidth="1"/>
    <col min="1316" max="1316" width="10.59765625" style="5"/>
    <col min="1317" max="1317" width="15.5" style="5" customWidth="1"/>
    <col min="1318" max="1318" width="4.59765625" style="5" customWidth="1"/>
    <col min="1319" max="1319" width="13" style="5" customWidth="1"/>
    <col min="1320" max="1320" width="14.69921875" style="5" bestFit="1" customWidth="1"/>
    <col min="1321" max="1321" width="13.09765625" style="5" bestFit="1" customWidth="1"/>
    <col min="1322" max="1323" width="14.69921875" style="5" bestFit="1" customWidth="1"/>
    <col min="1324" max="1324" width="4" style="5" bestFit="1" customWidth="1"/>
    <col min="1325" max="1536" width="10.59765625" style="5"/>
    <col min="1537" max="1537" width="1.5" style="5" customWidth="1"/>
    <col min="1538" max="1538" width="12.59765625" style="5" customWidth="1"/>
    <col min="1539" max="1539" width="9.59765625" style="5" customWidth="1"/>
    <col min="1540" max="1540" width="8.09765625" style="5" customWidth="1"/>
    <col min="1541" max="1542" width="11.09765625" style="5" customWidth="1"/>
    <col min="1543" max="1543" width="12" style="5" customWidth="1"/>
    <col min="1544" max="1544" width="11.59765625" style="5" customWidth="1"/>
    <col min="1545" max="1545" width="11.19921875" style="5" customWidth="1"/>
    <col min="1546" max="1546" width="12.09765625" style="5" customWidth="1"/>
    <col min="1547" max="1547" width="13.19921875" style="5" customWidth="1"/>
    <col min="1548" max="1549" width="11.09765625" style="5" customWidth="1"/>
    <col min="1550" max="1550" width="11.59765625" style="5" customWidth="1"/>
    <col min="1551" max="1551" width="11" style="5" customWidth="1"/>
    <col min="1552" max="1552" width="11.5" style="5" customWidth="1"/>
    <col min="1553" max="1554" width="11.59765625" style="5" customWidth="1"/>
    <col min="1555" max="1555" width="5.59765625" style="5" customWidth="1"/>
    <col min="1556" max="1556" width="13.09765625" style="5" customWidth="1"/>
    <col min="1557" max="1557" width="9.59765625" style="5" customWidth="1"/>
    <col min="1558" max="1558" width="10" style="5" customWidth="1"/>
    <col min="1559" max="1559" width="15.59765625" style="5" customWidth="1"/>
    <col min="1560" max="1560" width="10.59765625" style="5"/>
    <col min="1561" max="1562" width="14.69921875" style="5" customWidth="1"/>
    <col min="1563" max="1563" width="13.5" style="5" customWidth="1"/>
    <col min="1564" max="1564" width="11.59765625" style="5" customWidth="1"/>
    <col min="1565" max="1565" width="12.5" style="5" customWidth="1"/>
    <col min="1566" max="1566" width="15.8984375" style="5" bestFit="1" customWidth="1"/>
    <col min="1567" max="1567" width="13.8984375" style="5" customWidth="1"/>
    <col min="1568" max="1570" width="13.19921875" style="5" customWidth="1"/>
    <col min="1571" max="1571" width="7.5" style="5" customWidth="1"/>
    <col min="1572" max="1572" width="10.59765625" style="5"/>
    <col min="1573" max="1573" width="15.5" style="5" customWidth="1"/>
    <col min="1574" max="1574" width="4.59765625" style="5" customWidth="1"/>
    <col min="1575" max="1575" width="13" style="5" customWidth="1"/>
    <col min="1576" max="1576" width="14.69921875" style="5" bestFit="1" customWidth="1"/>
    <col min="1577" max="1577" width="13.09765625" style="5" bestFit="1" customWidth="1"/>
    <col min="1578" max="1579" width="14.69921875" style="5" bestFit="1" customWidth="1"/>
    <col min="1580" max="1580" width="4" style="5" bestFit="1" customWidth="1"/>
    <col min="1581" max="1792" width="10.59765625" style="5"/>
    <col min="1793" max="1793" width="1.5" style="5" customWidth="1"/>
    <col min="1794" max="1794" width="12.59765625" style="5" customWidth="1"/>
    <col min="1795" max="1795" width="9.59765625" style="5" customWidth="1"/>
    <col min="1796" max="1796" width="8.09765625" style="5" customWidth="1"/>
    <col min="1797" max="1798" width="11.09765625" style="5" customWidth="1"/>
    <col min="1799" max="1799" width="12" style="5" customWidth="1"/>
    <col min="1800" max="1800" width="11.59765625" style="5" customWidth="1"/>
    <col min="1801" max="1801" width="11.19921875" style="5" customWidth="1"/>
    <col min="1802" max="1802" width="12.09765625" style="5" customWidth="1"/>
    <col min="1803" max="1803" width="13.19921875" style="5" customWidth="1"/>
    <col min="1804" max="1805" width="11.09765625" style="5" customWidth="1"/>
    <col min="1806" max="1806" width="11.59765625" style="5" customWidth="1"/>
    <col min="1807" max="1807" width="11" style="5" customWidth="1"/>
    <col min="1808" max="1808" width="11.5" style="5" customWidth="1"/>
    <col min="1809" max="1810" width="11.59765625" style="5" customWidth="1"/>
    <col min="1811" max="1811" width="5.59765625" style="5" customWidth="1"/>
    <col min="1812" max="1812" width="13.09765625" style="5" customWidth="1"/>
    <col min="1813" max="1813" width="9.59765625" style="5" customWidth="1"/>
    <col min="1814" max="1814" width="10" style="5" customWidth="1"/>
    <col min="1815" max="1815" width="15.59765625" style="5" customWidth="1"/>
    <col min="1816" max="1816" width="10.59765625" style="5"/>
    <col min="1817" max="1818" width="14.69921875" style="5" customWidth="1"/>
    <col min="1819" max="1819" width="13.5" style="5" customWidth="1"/>
    <col min="1820" max="1820" width="11.59765625" style="5" customWidth="1"/>
    <col min="1821" max="1821" width="12.5" style="5" customWidth="1"/>
    <col min="1822" max="1822" width="15.8984375" style="5" bestFit="1" customWidth="1"/>
    <col min="1823" max="1823" width="13.8984375" style="5" customWidth="1"/>
    <col min="1824" max="1826" width="13.19921875" style="5" customWidth="1"/>
    <col min="1827" max="1827" width="7.5" style="5" customWidth="1"/>
    <col min="1828" max="1828" width="10.59765625" style="5"/>
    <col min="1829" max="1829" width="15.5" style="5" customWidth="1"/>
    <col min="1830" max="1830" width="4.59765625" style="5" customWidth="1"/>
    <col min="1831" max="1831" width="13" style="5" customWidth="1"/>
    <col min="1832" max="1832" width="14.69921875" style="5" bestFit="1" customWidth="1"/>
    <col min="1833" max="1833" width="13.09765625" style="5" bestFit="1" customWidth="1"/>
    <col min="1834" max="1835" width="14.69921875" style="5" bestFit="1" customWidth="1"/>
    <col min="1836" max="1836" width="4" style="5" bestFit="1" customWidth="1"/>
    <col min="1837" max="2048" width="10.59765625" style="5"/>
    <col min="2049" max="2049" width="1.5" style="5" customWidth="1"/>
    <col min="2050" max="2050" width="12.59765625" style="5" customWidth="1"/>
    <col min="2051" max="2051" width="9.59765625" style="5" customWidth="1"/>
    <col min="2052" max="2052" width="8.09765625" style="5" customWidth="1"/>
    <col min="2053" max="2054" width="11.09765625" style="5" customWidth="1"/>
    <col min="2055" max="2055" width="12" style="5" customWidth="1"/>
    <col min="2056" max="2056" width="11.59765625" style="5" customWidth="1"/>
    <col min="2057" max="2057" width="11.19921875" style="5" customWidth="1"/>
    <col min="2058" max="2058" width="12.09765625" style="5" customWidth="1"/>
    <col min="2059" max="2059" width="13.19921875" style="5" customWidth="1"/>
    <col min="2060" max="2061" width="11.09765625" style="5" customWidth="1"/>
    <col min="2062" max="2062" width="11.59765625" style="5" customWidth="1"/>
    <col min="2063" max="2063" width="11" style="5" customWidth="1"/>
    <col min="2064" max="2064" width="11.5" style="5" customWidth="1"/>
    <col min="2065" max="2066" width="11.59765625" style="5" customWidth="1"/>
    <col min="2067" max="2067" width="5.59765625" style="5" customWidth="1"/>
    <col min="2068" max="2068" width="13.09765625" style="5" customWidth="1"/>
    <col min="2069" max="2069" width="9.59765625" style="5" customWidth="1"/>
    <col min="2070" max="2070" width="10" style="5" customWidth="1"/>
    <col min="2071" max="2071" width="15.59765625" style="5" customWidth="1"/>
    <col min="2072" max="2072" width="10.59765625" style="5"/>
    <col min="2073" max="2074" width="14.69921875" style="5" customWidth="1"/>
    <col min="2075" max="2075" width="13.5" style="5" customWidth="1"/>
    <col min="2076" max="2076" width="11.59765625" style="5" customWidth="1"/>
    <col min="2077" max="2077" width="12.5" style="5" customWidth="1"/>
    <col min="2078" max="2078" width="15.8984375" style="5" bestFit="1" customWidth="1"/>
    <col min="2079" max="2079" width="13.8984375" style="5" customWidth="1"/>
    <col min="2080" max="2082" width="13.19921875" style="5" customWidth="1"/>
    <col min="2083" max="2083" width="7.5" style="5" customWidth="1"/>
    <col min="2084" max="2084" width="10.59765625" style="5"/>
    <col min="2085" max="2085" width="15.5" style="5" customWidth="1"/>
    <col min="2086" max="2086" width="4.59765625" style="5" customWidth="1"/>
    <col min="2087" max="2087" width="13" style="5" customWidth="1"/>
    <col min="2088" max="2088" width="14.69921875" style="5" bestFit="1" customWidth="1"/>
    <col min="2089" max="2089" width="13.09765625" style="5" bestFit="1" customWidth="1"/>
    <col min="2090" max="2091" width="14.69921875" style="5" bestFit="1" customWidth="1"/>
    <col min="2092" max="2092" width="4" style="5" bestFit="1" customWidth="1"/>
    <col min="2093" max="2304" width="10.59765625" style="5"/>
    <col min="2305" max="2305" width="1.5" style="5" customWidth="1"/>
    <col min="2306" max="2306" width="12.59765625" style="5" customWidth="1"/>
    <col min="2307" max="2307" width="9.59765625" style="5" customWidth="1"/>
    <col min="2308" max="2308" width="8.09765625" style="5" customWidth="1"/>
    <col min="2309" max="2310" width="11.09765625" style="5" customWidth="1"/>
    <col min="2311" max="2311" width="12" style="5" customWidth="1"/>
    <col min="2312" max="2312" width="11.59765625" style="5" customWidth="1"/>
    <col min="2313" max="2313" width="11.19921875" style="5" customWidth="1"/>
    <col min="2314" max="2314" width="12.09765625" style="5" customWidth="1"/>
    <col min="2315" max="2315" width="13.19921875" style="5" customWidth="1"/>
    <col min="2316" max="2317" width="11.09765625" style="5" customWidth="1"/>
    <col min="2318" max="2318" width="11.59765625" style="5" customWidth="1"/>
    <col min="2319" max="2319" width="11" style="5" customWidth="1"/>
    <col min="2320" max="2320" width="11.5" style="5" customWidth="1"/>
    <col min="2321" max="2322" width="11.59765625" style="5" customWidth="1"/>
    <col min="2323" max="2323" width="5.59765625" style="5" customWidth="1"/>
    <col min="2324" max="2324" width="13.09765625" style="5" customWidth="1"/>
    <col min="2325" max="2325" width="9.59765625" style="5" customWidth="1"/>
    <col min="2326" max="2326" width="10" style="5" customWidth="1"/>
    <col min="2327" max="2327" width="15.59765625" style="5" customWidth="1"/>
    <col min="2328" max="2328" width="10.59765625" style="5"/>
    <col min="2329" max="2330" width="14.69921875" style="5" customWidth="1"/>
    <col min="2331" max="2331" width="13.5" style="5" customWidth="1"/>
    <col min="2332" max="2332" width="11.59765625" style="5" customWidth="1"/>
    <col min="2333" max="2333" width="12.5" style="5" customWidth="1"/>
    <col min="2334" max="2334" width="15.8984375" style="5" bestFit="1" customWidth="1"/>
    <col min="2335" max="2335" width="13.8984375" style="5" customWidth="1"/>
    <col min="2336" max="2338" width="13.19921875" style="5" customWidth="1"/>
    <col min="2339" max="2339" width="7.5" style="5" customWidth="1"/>
    <col min="2340" max="2340" width="10.59765625" style="5"/>
    <col min="2341" max="2341" width="15.5" style="5" customWidth="1"/>
    <col min="2342" max="2342" width="4.59765625" style="5" customWidth="1"/>
    <col min="2343" max="2343" width="13" style="5" customWidth="1"/>
    <col min="2344" max="2344" width="14.69921875" style="5" bestFit="1" customWidth="1"/>
    <col min="2345" max="2345" width="13.09765625" style="5" bestFit="1" customWidth="1"/>
    <col min="2346" max="2347" width="14.69921875" style="5" bestFit="1" customWidth="1"/>
    <col min="2348" max="2348" width="4" style="5" bestFit="1" customWidth="1"/>
    <col min="2349" max="2560" width="10.59765625" style="5"/>
    <col min="2561" max="2561" width="1.5" style="5" customWidth="1"/>
    <col min="2562" max="2562" width="12.59765625" style="5" customWidth="1"/>
    <col min="2563" max="2563" width="9.59765625" style="5" customWidth="1"/>
    <col min="2564" max="2564" width="8.09765625" style="5" customWidth="1"/>
    <col min="2565" max="2566" width="11.09765625" style="5" customWidth="1"/>
    <col min="2567" max="2567" width="12" style="5" customWidth="1"/>
    <col min="2568" max="2568" width="11.59765625" style="5" customWidth="1"/>
    <col min="2569" max="2569" width="11.19921875" style="5" customWidth="1"/>
    <col min="2570" max="2570" width="12.09765625" style="5" customWidth="1"/>
    <col min="2571" max="2571" width="13.19921875" style="5" customWidth="1"/>
    <col min="2572" max="2573" width="11.09765625" style="5" customWidth="1"/>
    <col min="2574" max="2574" width="11.59765625" style="5" customWidth="1"/>
    <col min="2575" max="2575" width="11" style="5" customWidth="1"/>
    <col min="2576" max="2576" width="11.5" style="5" customWidth="1"/>
    <col min="2577" max="2578" width="11.59765625" style="5" customWidth="1"/>
    <col min="2579" max="2579" width="5.59765625" style="5" customWidth="1"/>
    <col min="2580" max="2580" width="13.09765625" style="5" customWidth="1"/>
    <col min="2581" max="2581" width="9.59765625" style="5" customWidth="1"/>
    <col min="2582" max="2582" width="10" style="5" customWidth="1"/>
    <col min="2583" max="2583" width="15.59765625" style="5" customWidth="1"/>
    <col min="2584" max="2584" width="10.59765625" style="5"/>
    <col min="2585" max="2586" width="14.69921875" style="5" customWidth="1"/>
    <col min="2587" max="2587" width="13.5" style="5" customWidth="1"/>
    <col min="2588" max="2588" width="11.59765625" style="5" customWidth="1"/>
    <col min="2589" max="2589" width="12.5" style="5" customWidth="1"/>
    <col min="2590" max="2590" width="15.8984375" style="5" bestFit="1" customWidth="1"/>
    <col min="2591" max="2591" width="13.8984375" style="5" customWidth="1"/>
    <col min="2592" max="2594" width="13.19921875" style="5" customWidth="1"/>
    <col min="2595" max="2595" width="7.5" style="5" customWidth="1"/>
    <col min="2596" max="2596" width="10.59765625" style="5"/>
    <col min="2597" max="2597" width="15.5" style="5" customWidth="1"/>
    <col min="2598" max="2598" width="4.59765625" style="5" customWidth="1"/>
    <col min="2599" max="2599" width="13" style="5" customWidth="1"/>
    <col min="2600" max="2600" width="14.69921875" style="5" bestFit="1" customWidth="1"/>
    <col min="2601" max="2601" width="13.09765625" style="5" bestFit="1" customWidth="1"/>
    <col min="2602" max="2603" width="14.69921875" style="5" bestFit="1" customWidth="1"/>
    <col min="2604" max="2604" width="4" style="5" bestFit="1" customWidth="1"/>
    <col min="2605" max="2816" width="10.59765625" style="5"/>
    <col min="2817" max="2817" width="1.5" style="5" customWidth="1"/>
    <col min="2818" max="2818" width="12.59765625" style="5" customWidth="1"/>
    <col min="2819" max="2819" width="9.59765625" style="5" customWidth="1"/>
    <col min="2820" max="2820" width="8.09765625" style="5" customWidth="1"/>
    <col min="2821" max="2822" width="11.09765625" style="5" customWidth="1"/>
    <col min="2823" max="2823" width="12" style="5" customWidth="1"/>
    <col min="2824" max="2824" width="11.59765625" style="5" customWidth="1"/>
    <col min="2825" max="2825" width="11.19921875" style="5" customWidth="1"/>
    <col min="2826" max="2826" width="12.09765625" style="5" customWidth="1"/>
    <col min="2827" max="2827" width="13.19921875" style="5" customWidth="1"/>
    <col min="2828" max="2829" width="11.09765625" style="5" customWidth="1"/>
    <col min="2830" max="2830" width="11.59765625" style="5" customWidth="1"/>
    <col min="2831" max="2831" width="11" style="5" customWidth="1"/>
    <col min="2832" max="2832" width="11.5" style="5" customWidth="1"/>
    <col min="2833" max="2834" width="11.59765625" style="5" customWidth="1"/>
    <col min="2835" max="2835" width="5.59765625" style="5" customWidth="1"/>
    <col min="2836" max="2836" width="13.09765625" style="5" customWidth="1"/>
    <col min="2837" max="2837" width="9.59765625" style="5" customWidth="1"/>
    <col min="2838" max="2838" width="10" style="5" customWidth="1"/>
    <col min="2839" max="2839" width="15.59765625" style="5" customWidth="1"/>
    <col min="2840" max="2840" width="10.59765625" style="5"/>
    <col min="2841" max="2842" width="14.69921875" style="5" customWidth="1"/>
    <col min="2843" max="2843" width="13.5" style="5" customWidth="1"/>
    <col min="2844" max="2844" width="11.59765625" style="5" customWidth="1"/>
    <col min="2845" max="2845" width="12.5" style="5" customWidth="1"/>
    <col min="2846" max="2846" width="15.8984375" style="5" bestFit="1" customWidth="1"/>
    <col min="2847" max="2847" width="13.8984375" style="5" customWidth="1"/>
    <col min="2848" max="2850" width="13.19921875" style="5" customWidth="1"/>
    <col min="2851" max="2851" width="7.5" style="5" customWidth="1"/>
    <col min="2852" max="2852" width="10.59765625" style="5"/>
    <col min="2853" max="2853" width="15.5" style="5" customWidth="1"/>
    <col min="2854" max="2854" width="4.59765625" style="5" customWidth="1"/>
    <col min="2855" max="2855" width="13" style="5" customWidth="1"/>
    <col min="2856" max="2856" width="14.69921875" style="5" bestFit="1" customWidth="1"/>
    <col min="2857" max="2857" width="13.09765625" style="5" bestFit="1" customWidth="1"/>
    <col min="2858" max="2859" width="14.69921875" style="5" bestFit="1" customWidth="1"/>
    <col min="2860" max="2860" width="4" style="5" bestFit="1" customWidth="1"/>
    <col min="2861" max="3072" width="10.59765625" style="5"/>
    <col min="3073" max="3073" width="1.5" style="5" customWidth="1"/>
    <col min="3074" max="3074" width="12.59765625" style="5" customWidth="1"/>
    <col min="3075" max="3075" width="9.59765625" style="5" customWidth="1"/>
    <col min="3076" max="3076" width="8.09765625" style="5" customWidth="1"/>
    <col min="3077" max="3078" width="11.09765625" style="5" customWidth="1"/>
    <col min="3079" max="3079" width="12" style="5" customWidth="1"/>
    <col min="3080" max="3080" width="11.59765625" style="5" customWidth="1"/>
    <col min="3081" max="3081" width="11.19921875" style="5" customWidth="1"/>
    <col min="3082" max="3082" width="12.09765625" style="5" customWidth="1"/>
    <col min="3083" max="3083" width="13.19921875" style="5" customWidth="1"/>
    <col min="3084" max="3085" width="11.09765625" style="5" customWidth="1"/>
    <col min="3086" max="3086" width="11.59765625" style="5" customWidth="1"/>
    <col min="3087" max="3087" width="11" style="5" customWidth="1"/>
    <col min="3088" max="3088" width="11.5" style="5" customWidth="1"/>
    <col min="3089" max="3090" width="11.59765625" style="5" customWidth="1"/>
    <col min="3091" max="3091" width="5.59765625" style="5" customWidth="1"/>
    <col min="3092" max="3092" width="13.09765625" style="5" customWidth="1"/>
    <col min="3093" max="3093" width="9.59765625" style="5" customWidth="1"/>
    <col min="3094" max="3094" width="10" style="5" customWidth="1"/>
    <col min="3095" max="3095" width="15.59765625" style="5" customWidth="1"/>
    <col min="3096" max="3096" width="10.59765625" style="5"/>
    <col min="3097" max="3098" width="14.69921875" style="5" customWidth="1"/>
    <col min="3099" max="3099" width="13.5" style="5" customWidth="1"/>
    <col min="3100" max="3100" width="11.59765625" style="5" customWidth="1"/>
    <col min="3101" max="3101" width="12.5" style="5" customWidth="1"/>
    <col min="3102" max="3102" width="15.8984375" style="5" bestFit="1" customWidth="1"/>
    <col min="3103" max="3103" width="13.8984375" style="5" customWidth="1"/>
    <col min="3104" max="3106" width="13.19921875" style="5" customWidth="1"/>
    <col min="3107" max="3107" width="7.5" style="5" customWidth="1"/>
    <col min="3108" max="3108" width="10.59765625" style="5"/>
    <col min="3109" max="3109" width="15.5" style="5" customWidth="1"/>
    <col min="3110" max="3110" width="4.59765625" style="5" customWidth="1"/>
    <col min="3111" max="3111" width="13" style="5" customWidth="1"/>
    <col min="3112" max="3112" width="14.69921875" style="5" bestFit="1" customWidth="1"/>
    <col min="3113" max="3113" width="13.09765625" style="5" bestFit="1" customWidth="1"/>
    <col min="3114" max="3115" width="14.69921875" style="5" bestFit="1" customWidth="1"/>
    <col min="3116" max="3116" width="4" style="5" bestFit="1" customWidth="1"/>
    <col min="3117" max="3328" width="10.59765625" style="5"/>
    <col min="3329" max="3329" width="1.5" style="5" customWidth="1"/>
    <col min="3330" max="3330" width="12.59765625" style="5" customWidth="1"/>
    <col min="3331" max="3331" width="9.59765625" style="5" customWidth="1"/>
    <col min="3332" max="3332" width="8.09765625" style="5" customWidth="1"/>
    <col min="3333" max="3334" width="11.09765625" style="5" customWidth="1"/>
    <col min="3335" max="3335" width="12" style="5" customWidth="1"/>
    <col min="3336" max="3336" width="11.59765625" style="5" customWidth="1"/>
    <col min="3337" max="3337" width="11.19921875" style="5" customWidth="1"/>
    <col min="3338" max="3338" width="12.09765625" style="5" customWidth="1"/>
    <col min="3339" max="3339" width="13.19921875" style="5" customWidth="1"/>
    <col min="3340" max="3341" width="11.09765625" style="5" customWidth="1"/>
    <col min="3342" max="3342" width="11.59765625" style="5" customWidth="1"/>
    <col min="3343" max="3343" width="11" style="5" customWidth="1"/>
    <col min="3344" max="3344" width="11.5" style="5" customWidth="1"/>
    <col min="3345" max="3346" width="11.59765625" style="5" customWidth="1"/>
    <col min="3347" max="3347" width="5.59765625" style="5" customWidth="1"/>
    <col min="3348" max="3348" width="13.09765625" style="5" customWidth="1"/>
    <col min="3349" max="3349" width="9.59765625" style="5" customWidth="1"/>
    <col min="3350" max="3350" width="10" style="5" customWidth="1"/>
    <col min="3351" max="3351" width="15.59765625" style="5" customWidth="1"/>
    <col min="3352" max="3352" width="10.59765625" style="5"/>
    <col min="3353" max="3354" width="14.69921875" style="5" customWidth="1"/>
    <col min="3355" max="3355" width="13.5" style="5" customWidth="1"/>
    <col min="3356" max="3356" width="11.59765625" style="5" customWidth="1"/>
    <col min="3357" max="3357" width="12.5" style="5" customWidth="1"/>
    <col min="3358" max="3358" width="15.8984375" style="5" bestFit="1" customWidth="1"/>
    <col min="3359" max="3359" width="13.8984375" style="5" customWidth="1"/>
    <col min="3360" max="3362" width="13.19921875" style="5" customWidth="1"/>
    <col min="3363" max="3363" width="7.5" style="5" customWidth="1"/>
    <col min="3364" max="3364" width="10.59765625" style="5"/>
    <col min="3365" max="3365" width="15.5" style="5" customWidth="1"/>
    <col min="3366" max="3366" width="4.59765625" style="5" customWidth="1"/>
    <col min="3367" max="3367" width="13" style="5" customWidth="1"/>
    <col min="3368" max="3368" width="14.69921875" style="5" bestFit="1" customWidth="1"/>
    <col min="3369" max="3369" width="13.09765625" style="5" bestFit="1" customWidth="1"/>
    <col min="3370" max="3371" width="14.69921875" style="5" bestFit="1" customWidth="1"/>
    <col min="3372" max="3372" width="4" style="5" bestFit="1" customWidth="1"/>
    <col min="3373" max="3584" width="10.59765625" style="5"/>
    <col min="3585" max="3585" width="1.5" style="5" customWidth="1"/>
    <col min="3586" max="3586" width="12.59765625" style="5" customWidth="1"/>
    <col min="3587" max="3587" width="9.59765625" style="5" customWidth="1"/>
    <col min="3588" max="3588" width="8.09765625" style="5" customWidth="1"/>
    <col min="3589" max="3590" width="11.09765625" style="5" customWidth="1"/>
    <col min="3591" max="3591" width="12" style="5" customWidth="1"/>
    <col min="3592" max="3592" width="11.59765625" style="5" customWidth="1"/>
    <col min="3593" max="3593" width="11.19921875" style="5" customWidth="1"/>
    <col min="3594" max="3594" width="12.09765625" style="5" customWidth="1"/>
    <col min="3595" max="3595" width="13.19921875" style="5" customWidth="1"/>
    <col min="3596" max="3597" width="11.09765625" style="5" customWidth="1"/>
    <col min="3598" max="3598" width="11.59765625" style="5" customWidth="1"/>
    <col min="3599" max="3599" width="11" style="5" customWidth="1"/>
    <col min="3600" max="3600" width="11.5" style="5" customWidth="1"/>
    <col min="3601" max="3602" width="11.59765625" style="5" customWidth="1"/>
    <col min="3603" max="3603" width="5.59765625" style="5" customWidth="1"/>
    <col min="3604" max="3604" width="13.09765625" style="5" customWidth="1"/>
    <col min="3605" max="3605" width="9.59765625" style="5" customWidth="1"/>
    <col min="3606" max="3606" width="10" style="5" customWidth="1"/>
    <col min="3607" max="3607" width="15.59765625" style="5" customWidth="1"/>
    <col min="3608" max="3608" width="10.59765625" style="5"/>
    <col min="3609" max="3610" width="14.69921875" style="5" customWidth="1"/>
    <col min="3611" max="3611" width="13.5" style="5" customWidth="1"/>
    <col min="3612" max="3612" width="11.59765625" style="5" customWidth="1"/>
    <col min="3613" max="3613" width="12.5" style="5" customWidth="1"/>
    <col min="3614" max="3614" width="15.8984375" style="5" bestFit="1" customWidth="1"/>
    <col min="3615" max="3615" width="13.8984375" style="5" customWidth="1"/>
    <col min="3616" max="3618" width="13.19921875" style="5" customWidth="1"/>
    <col min="3619" max="3619" width="7.5" style="5" customWidth="1"/>
    <col min="3620" max="3620" width="10.59765625" style="5"/>
    <col min="3621" max="3621" width="15.5" style="5" customWidth="1"/>
    <col min="3622" max="3622" width="4.59765625" style="5" customWidth="1"/>
    <col min="3623" max="3623" width="13" style="5" customWidth="1"/>
    <col min="3624" max="3624" width="14.69921875" style="5" bestFit="1" customWidth="1"/>
    <col min="3625" max="3625" width="13.09765625" style="5" bestFit="1" customWidth="1"/>
    <col min="3626" max="3627" width="14.69921875" style="5" bestFit="1" customWidth="1"/>
    <col min="3628" max="3628" width="4" style="5" bestFit="1" customWidth="1"/>
    <col min="3629" max="3840" width="10.59765625" style="5"/>
    <col min="3841" max="3841" width="1.5" style="5" customWidth="1"/>
    <col min="3842" max="3842" width="12.59765625" style="5" customWidth="1"/>
    <col min="3843" max="3843" width="9.59765625" style="5" customWidth="1"/>
    <col min="3844" max="3844" width="8.09765625" style="5" customWidth="1"/>
    <col min="3845" max="3846" width="11.09765625" style="5" customWidth="1"/>
    <col min="3847" max="3847" width="12" style="5" customWidth="1"/>
    <col min="3848" max="3848" width="11.59765625" style="5" customWidth="1"/>
    <col min="3849" max="3849" width="11.19921875" style="5" customWidth="1"/>
    <col min="3850" max="3850" width="12.09765625" style="5" customWidth="1"/>
    <col min="3851" max="3851" width="13.19921875" style="5" customWidth="1"/>
    <col min="3852" max="3853" width="11.09765625" style="5" customWidth="1"/>
    <col min="3854" max="3854" width="11.59765625" style="5" customWidth="1"/>
    <col min="3855" max="3855" width="11" style="5" customWidth="1"/>
    <col min="3856" max="3856" width="11.5" style="5" customWidth="1"/>
    <col min="3857" max="3858" width="11.59765625" style="5" customWidth="1"/>
    <col min="3859" max="3859" width="5.59765625" style="5" customWidth="1"/>
    <col min="3860" max="3860" width="13.09765625" style="5" customWidth="1"/>
    <col min="3861" max="3861" width="9.59765625" style="5" customWidth="1"/>
    <col min="3862" max="3862" width="10" style="5" customWidth="1"/>
    <col min="3863" max="3863" width="15.59765625" style="5" customWidth="1"/>
    <col min="3864" max="3864" width="10.59765625" style="5"/>
    <col min="3865" max="3866" width="14.69921875" style="5" customWidth="1"/>
    <col min="3867" max="3867" width="13.5" style="5" customWidth="1"/>
    <col min="3868" max="3868" width="11.59765625" style="5" customWidth="1"/>
    <col min="3869" max="3869" width="12.5" style="5" customWidth="1"/>
    <col min="3870" max="3870" width="15.8984375" style="5" bestFit="1" customWidth="1"/>
    <col min="3871" max="3871" width="13.8984375" style="5" customWidth="1"/>
    <col min="3872" max="3874" width="13.19921875" style="5" customWidth="1"/>
    <col min="3875" max="3875" width="7.5" style="5" customWidth="1"/>
    <col min="3876" max="3876" width="10.59765625" style="5"/>
    <col min="3877" max="3877" width="15.5" style="5" customWidth="1"/>
    <col min="3878" max="3878" width="4.59765625" style="5" customWidth="1"/>
    <col min="3879" max="3879" width="13" style="5" customWidth="1"/>
    <col min="3880" max="3880" width="14.69921875" style="5" bestFit="1" customWidth="1"/>
    <col min="3881" max="3881" width="13.09765625" style="5" bestFit="1" customWidth="1"/>
    <col min="3882" max="3883" width="14.69921875" style="5" bestFit="1" customWidth="1"/>
    <col min="3884" max="3884" width="4" style="5" bestFit="1" customWidth="1"/>
    <col min="3885" max="4096" width="10.59765625" style="5"/>
    <col min="4097" max="4097" width="1.5" style="5" customWidth="1"/>
    <col min="4098" max="4098" width="12.59765625" style="5" customWidth="1"/>
    <col min="4099" max="4099" width="9.59765625" style="5" customWidth="1"/>
    <col min="4100" max="4100" width="8.09765625" style="5" customWidth="1"/>
    <col min="4101" max="4102" width="11.09765625" style="5" customWidth="1"/>
    <col min="4103" max="4103" width="12" style="5" customWidth="1"/>
    <col min="4104" max="4104" width="11.59765625" style="5" customWidth="1"/>
    <col min="4105" max="4105" width="11.19921875" style="5" customWidth="1"/>
    <col min="4106" max="4106" width="12.09765625" style="5" customWidth="1"/>
    <col min="4107" max="4107" width="13.19921875" style="5" customWidth="1"/>
    <col min="4108" max="4109" width="11.09765625" style="5" customWidth="1"/>
    <col min="4110" max="4110" width="11.59765625" style="5" customWidth="1"/>
    <col min="4111" max="4111" width="11" style="5" customWidth="1"/>
    <col min="4112" max="4112" width="11.5" style="5" customWidth="1"/>
    <col min="4113" max="4114" width="11.59765625" style="5" customWidth="1"/>
    <col min="4115" max="4115" width="5.59765625" style="5" customWidth="1"/>
    <col min="4116" max="4116" width="13.09765625" style="5" customWidth="1"/>
    <col min="4117" max="4117" width="9.59765625" style="5" customWidth="1"/>
    <col min="4118" max="4118" width="10" style="5" customWidth="1"/>
    <col min="4119" max="4119" width="15.59765625" style="5" customWidth="1"/>
    <col min="4120" max="4120" width="10.59765625" style="5"/>
    <col min="4121" max="4122" width="14.69921875" style="5" customWidth="1"/>
    <col min="4123" max="4123" width="13.5" style="5" customWidth="1"/>
    <col min="4124" max="4124" width="11.59765625" style="5" customWidth="1"/>
    <col min="4125" max="4125" width="12.5" style="5" customWidth="1"/>
    <col min="4126" max="4126" width="15.8984375" style="5" bestFit="1" customWidth="1"/>
    <col min="4127" max="4127" width="13.8984375" style="5" customWidth="1"/>
    <col min="4128" max="4130" width="13.19921875" style="5" customWidth="1"/>
    <col min="4131" max="4131" width="7.5" style="5" customWidth="1"/>
    <col min="4132" max="4132" width="10.59765625" style="5"/>
    <col min="4133" max="4133" width="15.5" style="5" customWidth="1"/>
    <col min="4134" max="4134" width="4.59765625" style="5" customWidth="1"/>
    <col min="4135" max="4135" width="13" style="5" customWidth="1"/>
    <col min="4136" max="4136" width="14.69921875" style="5" bestFit="1" customWidth="1"/>
    <col min="4137" max="4137" width="13.09765625" style="5" bestFit="1" customWidth="1"/>
    <col min="4138" max="4139" width="14.69921875" style="5" bestFit="1" customWidth="1"/>
    <col min="4140" max="4140" width="4" style="5" bestFit="1" customWidth="1"/>
    <col min="4141" max="4352" width="10.59765625" style="5"/>
    <col min="4353" max="4353" width="1.5" style="5" customWidth="1"/>
    <col min="4354" max="4354" width="12.59765625" style="5" customWidth="1"/>
    <col min="4355" max="4355" width="9.59765625" style="5" customWidth="1"/>
    <col min="4356" max="4356" width="8.09765625" style="5" customWidth="1"/>
    <col min="4357" max="4358" width="11.09765625" style="5" customWidth="1"/>
    <col min="4359" max="4359" width="12" style="5" customWidth="1"/>
    <col min="4360" max="4360" width="11.59765625" style="5" customWidth="1"/>
    <col min="4361" max="4361" width="11.19921875" style="5" customWidth="1"/>
    <col min="4362" max="4362" width="12.09765625" style="5" customWidth="1"/>
    <col min="4363" max="4363" width="13.19921875" style="5" customWidth="1"/>
    <col min="4364" max="4365" width="11.09765625" style="5" customWidth="1"/>
    <col min="4366" max="4366" width="11.59765625" style="5" customWidth="1"/>
    <col min="4367" max="4367" width="11" style="5" customWidth="1"/>
    <col min="4368" max="4368" width="11.5" style="5" customWidth="1"/>
    <col min="4369" max="4370" width="11.59765625" style="5" customWidth="1"/>
    <col min="4371" max="4371" width="5.59765625" style="5" customWidth="1"/>
    <col min="4372" max="4372" width="13.09765625" style="5" customWidth="1"/>
    <col min="4373" max="4373" width="9.59765625" style="5" customWidth="1"/>
    <col min="4374" max="4374" width="10" style="5" customWidth="1"/>
    <col min="4375" max="4375" width="15.59765625" style="5" customWidth="1"/>
    <col min="4376" max="4376" width="10.59765625" style="5"/>
    <col min="4377" max="4378" width="14.69921875" style="5" customWidth="1"/>
    <col min="4379" max="4379" width="13.5" style="5" customWidth="1"/>
    <col min="4380" max="4380" width="11.59765625" style="5" customWidth="1"/>
    <col min="4381" max="4381" width="12.5" style="5" customWidth="1"/>
    <col min="4382" max="4382" width="15.8984375" style="5" bestFit="1" customWidth="1"/>
    <col min="4383" max="4383" width="13.8984375" style="5" customWidth="1"/>
    <col min="4384" max="4386" width="13.19921875" style="5" customWidth="1"/>
    <col min="4387" max="4387" width="7.5" style="5" customWidth="1"/>
    <col min="4388" max="4388" width="10.59765625" style="5"/>
    <col min="4389" max="4389" width="15.5" style="5" customWidth="1"/>
    <col min="4390" max="4390" width="4.59765625" style="5" customWidth="1"/>
    <col min="4391" max="4391" width="13" style="5" customWidth="1"/>
    <col min="4392" max="4392" width="14.69921875" style="5" bestFit="1" customWidth="1"/>
    <col min="4393" max="4393" width="13.09765625" style="5" bestFit="1" customWidth="1"/>
    <col min="4394" max="4395" width="14.69921875" style="5" bestFit="1" customWidth="1"/>
    <col min="4396" max="4396" width="4" style="5" bestFit="1" customWidth="1"/>
    <col min="4397" max="4608" width="10.59765625" style="5"/>
    <col min="4609" max="4609" width="1.5" style="5" customWidth="1"/>
    <col min="4610" max="4610" width="12.59765625" style="5" customWidth="1"/>
    <col min="4611" max="4611" width="9.59765625" style="5" customWidth="1"/>
    <col min="4612" max="4612" width="8.09765625" style="5" customWidth="1"/>
    <col min="4613" max="4614" width="11.09765625" style="5" customWidth="1"/>
    <col min="4615" max="4615" width="12" style="5" customWidth="1"/>
    <col min="4616" max="4616" width="11.59765625" style="5" customWidth="1"/>
    <col min="4617" max="4617" width="11.19921875" style="5" customWidth="1"/>
    <col min="4618" max="4618" width="12.09765625" style="5" customWidth="1"/>
    <col min="4619" max="4619" width="13.19921875" style="5" customWidth="1"/>
    <col min="4620" max="4621" width="11.09765625" style="5" customWidth="1"/>
    <col min="4622" max="4622" width="11.59765625" style="5" customWidth="1"/>
    <col min="4623" max="4623" width="11" style="5" customWidth="1"/>
    <col min="4624" max="4624" width="11.5" style="5" customWidth="1"/>
    <col min="4625" max="4626" width="11.59765625" style="5" customWidth="1"/>
    <col min="4627" max="4627" width="5.59765625" style="5" customWidth="1"/>
    <col min="4628" max="4628" width="13.09765625" style="5" customWidth="1"/>
    <col min="4629" max="4629" width="9.59765625" style="5" customWidth="1"/>
    <col min="4630" max="4630" width="10" style="5" customWidth="1"/>
    <col min="4631" max="4631" width="15.59765625" style="5" customWidth="1"/>
    <col min="4632" max="4632" width="10.59765625" style="5"/>
    <col min="4633" max="4634" width="14.69921875" style="5" customWidth="1"/>
    <col min="4635" max="4635" width="13.5" style="5" customWidth="1"/>
    <col min="4636" max="4636" width="11.59765625" style="5" customWidth="1"/>
    <col min="4637" max="4637" width="12.5" style="5" customWidth="1"/>
    <col min="4638" max="4638" width="15.8984375" style="5" bestFit="1" customWidth="1"/>
    <col min="4639" max="4639" width="13.8984375" style="5" customWidth="1"/>
    <col min="4640" max="4642" width="13.19921875" style="5" customWidth="1"/>
    <col min="4643" max="4643" width="7.5" style="5" customWidth="1"/>
    <col min="4644" max="4644" width="10.59765625" style="5"/>
    <col min="4645" max="4645" width="15.5" style="5" customWidth="1"/>
    <col min="4646" max="4646" width="4.59765625" style="5" customWidth="1"/>
    <col min="4647" max="4647" width="13" style="5" customWidth="1"/>
    <col min="4648" max="4648" width="14.69921875" style="5" bestFit="1" customWidth="1"/>
    <col min="4649" max="4649" width="13.09765625" style="5" bestFit="1" customWidth="1"/>
    <col min="4650" max="4651" width="14.69921875" style="5" bestFit="1" customWidth="1"/>
    <col min="4652" max="4652" width="4" style="5" bestFit="1" customWidth="1"/>
    <col min="4653" max="4864" width="10.59765625" style="5"/>
    <col min="4865" max="4865" width="1.5" style="5" customWidth="1"/>
    <col min="4866" max="4866" width="12.59765625" style="5" customWidth="1"/>
    <col min="4867" max="4867" width="9.59765625" style="5" customWidth="1"/>
    <col min="4868" max="4868" width="8.09765625" style="5" customWidth="1"/>
    <col min="4869" max="4870" width="11.09765625" style="5" customWidth="1"/>
    <col min="4871" max="4871" width="12" style="5" customWidth="1"/>
    <col min="4872" max="4872" width="11.59765625" style="5" customWidth="1"/>
    <col min="4873" max="4873" width="11.19921875" style="5" customWidth="1"/>
    <col min="4874" max="4874" width="12.09765625" style="5" customWidth="1"/>
    <col min="4875" max="4875" width="13.19921875" style="5" customWidth="1"/>
    <col min="4876" max="4877" width="11.09765625" style="5" customWidth="1"/>
    <col min="4878" max="4878" width="11.59765625" style="5" customWidth="1"/>
    <col min="4879" max="4879" width="11" style="5" customWidth="1"/>
    <col min="4880" max="4880" width="11.5" style="5" customWidth="1"/>
    <col min="4881" max="4882" width="11.59765625" style="5" customWidth="1"/>
    <col min="4883" max="4883" width="5.59765625" style="5" customWidth="1"/>
    <col min="4884" max="4884" width="13.09765625" style="5" customWidth="1"/>
    <col min="4885" max="4885" width="9.59765625" style="5" customWidth="1"/>
    <col min="4886" max="4886" width="10" style="5" customWidth="1"/>
    <col min="4887" max="4887" width="15.59765625" style="5" customWidth="1"/>
    <col min="4888" max="4888" width="10.59765625" style="5"/>
    <col min="4889" max="4890" width="14.69921875" style="5" customWidth="1"/>
    <col min="4891" max="4891" width="13.5" style="5" customWidth="1"/>
    <col min="4892" max="4892" width="11.59765625" style="5" customWidth="1"/>
    <col min="4893" max="4893" width="12.5" style="5" customWidth="1"/>
    <col min="4894" max="4894" width="15.8984375" style="5" bestFit="1" customWidth="1"/>
    <col min="4895" max="4895" width="13.8984375" style="5" customWidth="1"/>
    <col min="4896" max="4898" width="13.19921875" style="5" customWidth="1"/>
    <col min="4899" max="4899" width="7.5" style="5" customWidth="1"/>
    <col min="4900" max="4900" width="10.59765625" style="5"/>
    <col min="4901" max="4901" width="15.5" style="5" customWidth="1"/>
    <col min="4902" max="4902" width="4.59765625" style="5" customWidth="1"/>
    <col min="4903" max="4903" width="13" style="5" customWidth="1"/>
    <col min="4904" max="4904" width="14.69921875" style="5" bestFit="1" customWidth="1"/>
    <col min="4905" max="4905" width="13.09765625" style="5" bestFit="1" customWidth="1"/>
    <col min="4906" max="4907" width="14.69921875" style="5" bestFit="1" customWidth="1"/>
    <col min="4908" max="4908" width="4" style="5" bestFit="1" customWidth="1"/>
    <col min="4909" max="5120" width="10.59765625" style="5"/>
    <col min="5121" max="5121" width="1.5" style="5" customWidth="1"/>
    <col min="5122" max="5122" width="12.59765625" style="5" customWidth="1"/>
    <col min="5123" max="5123" width="9.59765625" style="5" customWidth="1"/>
    <col min="5124" max="5124" width="8.09765625" style="5" customWidth="1"/>
    <col min="5125" max="5126" width="11.09765625" style="5" customWidth="1"/>
    <col min="5127" max="5127" width="12" style="5" customWidth="1"/>
    <col min="5128" max="5128" width="11.59765625" style="5" customWidth="1"/>
    <col min="5129" max="5129" width="11.19921875" style="5" customWidth="1"/>
    <col min="5130" max="5130" width="12.09765625" style="5" customWidth="1"/>
    <col min="5131" max="5131" width="13.19921875" style="5" customWidth="1"/>
    <col min="5132" max="5133" width="11.09765625" style="5" customWidth="1"/>
    <col min="5134" max="5134" width="11.59765625" style="5" customWidth="1"/>
    <col min="5135" max="5135" width="11" style="5" customWidth="1"/>
    <col min="5136" max="5136" width="11.5" style="5" customWidth="1"/>
    <col min="5137" max="5138" width="11.59765625" style="5" customWidth="1"/>
    <col min="5139" max="5139" width="5.59765625" style="5" customWidth="1"/>
    <col min="5140" max="5140" width="13.09765625" style="5" customWidth="1"/>
    <col min="5141" max="5141" width="9.59765625" style="5" customWidth="1"/>
    <col min="5142" max="5142" width="10" style="5" customWidth="1"/>
    <col min="5143" max="5143" width="15.59765625" style="5" customWidth="1"/>
    <col min="5144" max="5144" width="10.59765625" style="5"/>
    <col min="5145" max="5146" width="14.69921875" style="5" customWidth="1"/>
    <col min="5147" max="5147" width="13.5" style="5" customWidth="1"/>
    <col min="5148" max="5148" width="11.59765625" style="5" customWidth="1"/>
    <col min="5149" max="5149" width="12.5" style="5" customWidth="1"/>
    <col min="5150" max="5150" width="15.8984375" style="5" bestFit="1" customWidth="1"/>
    <col min="5151" max="5151" width="13.8984375" style="5" customWidth="1"/>
    <col min="5152" max="5154" width="13.19921875" style="5" customWidth="1"/>
    <col min="5155" max="5155" width="7.5" style="5" customWidth="1"/>
    <col min="5156" max="5156" width="10.59765625" style="5"/>
    <col min="5157" max="5157" width="15.5" style="5" customWidth="1"/>
    <col min="5158" max="5158" width="4.59765625" style="5" customWidth="1"/>
    <col min="5159" max="5159" width="13" style="5" customWidth="1"/>
    <col min="5160" max="5160" width="14.69921875" style="5" bestFit="1" customWidth="1"/>
    <col min="5161" max="5161" width="13.09765625" style="5" bestFit="1" customWidth="1"/>
    <col min="5162" max="5163" width="14.69921875" style="5" bestFit="1" customWidth="1"/>
    <col min="5164" max="5164" width="4" style="5" bestFit="1" customWidth="1"/>
    <col min="5165" max="5376" width="10.59765625" style="5"/>
    <col min="5377" max="5377" width="1.5" style="5" customWidth="1"/>
    <col min="5378" max="5378" width="12.59765625" style="5" customWidth="1"/>
    <col min="5379" max="5379" width="9.59765625" style="5" customWidth="1"/>
    <col min="5380" max="5380" width="8.09765625" style="5" customWidth="1"/>
    <col min="5381" max="5382" width="11.09765625" style="5" customWidth="1"/>
    <col min="5383" max="5383" width="12" style="5" customWidth="1"/>
    <col min="5384" max="5384" width="11.59765625" style="5" customWidth="1"/>
    <col min="5385" max="5385" width="11.19921875" style="5" customWidth="1"/>
    <col min="5386" max="5386" width="12.09765625" style="5" customWidth="1"/>
    <col min="5387" max="5387" width="13.19921875" style="5" customWidth="1"/>
    <col min="5388" max="5389" width="11.09765625" style="5" customWidth="1"/>
    <col min="5390" max="5390" width="11.59765625" style="5" customWidth="1"/>
    <col min="5391" max="5391" width="11" style="5" customWidth="1"/>
    <col min="5392" max="5392" width="11.5" style="5" customWidth="1"/>
    <col min="5393" max="5394" width="11.59765625" style="5" customWidth="1"/>
    <col min="5395" max="5395" width="5.59765625" style="5" customWidth="1"/>
    <col min="5396" max="5396" width="13.09765625" style="5" customWidth="1"/>
    <col min="5397" max="5397" width="9.59765625" style="5" customWidth="1"/>
    <col min="5398" max="5398" width="10" style="5" customWidth="1"/>
    <col min="5399" max="5399" width="15.59765625" style="5" customWidth="1"/>
    <col min="5400" max="5400" width="10.59765625" style="5"/>
    <col min="5401" max="5402" width="14.69921875" style="5" customWidth="1"/>
    <col min="5403" max="5403" width="13.5" style="5" customWidth="1"/>
    <col min="5404" max="5404" width="11.59765625" style="5" customWidth="1"/>
    <col min="5405" max="5405" width="12.5" style="5" customWidth="1"/>
    <col min="5406" max="5406" width="15.8984375" style="5" bestFit="1" customWidth="1"/>
    <col min="5407" max="5407" width="13.8984375" style="5" customWidth="1"/>
    <col min="5408" max="5410" width="13.19921875" style="5" customWidth="1"/>
    <col min="5411" max="5411" width="7.5" style="5" customWidth="1"/>
    <col min="5412" max="5412" width="10.59765625" style="5"/>
    <col min="5413" max="5413" width="15.5" style="5" customWidth="1"/>
    <col min="5414" max="5414" width="4.59765625" style="5" customWidth="1"/>
    <col min="5415" max="5415" width="13" style="5" customWidth="1"/>
    <col min="5416" max="5416" width="14.69921875" style="5" bestFit="1" customWidth="1"/>
    <col min="5417" max="5417" width="13.09765625" style="5" bestFit="1" customWidth="1"/>
    <col min="5418" max="5419" width="14.69921875" style="5" bestFit="1" customWidth="1"/>
    <col min="5420" max="5420" width="4" style="5" bestFit="1" customWidth="1"/>
    <col min="5421" max="5632" width="10.59765625" style="5"/>
    <col min="5633" max="5633" width="1.5" style="5" customWidth="1"/>
    <col min="5634" max="5634" width="12.59765625" style="5" customWidth="1"/>
    <col min="5635" max="5635" width="9.59765625" style="5" customWidth="1"/>
    <col min="5636" max="5636" width="8.09765625" style="5" customWidth="1"/>
    <col min="5637" max="5638" width="11.09765625" style="5" customWidth="1"/>
    <col min="5639" max="5639" width="12" style="5" customWidth="1"/>
    <col min="5640" max="5640" width="11.59765625" style="5" customWidth="1"/>
    <col min="5641" max="5641" width="11.19921875" style="5" customWidth="1"/>
    <col min="5642" max="5642" width="12.09765625" style="5" customWidth="1"/>
    <col min="5643" max="5643" width="13.19921875" style="5" customWidth="1"/>
    <col min="5644" max="5645" width="11.09765625" style="5" customWidth="1"/>
    <col min="5646" max="5646" width="11.59765625" style="5" customWidth="1"/>
    <col min="5647" max="5647" width="11" style="5" customWidth="1"/>
    <col min="5648" max="5648" width="11.5" style="5" customWidth="1"/>
    <col min="5649" max="5650" width="11.59765625" style="5" customWidth="1"/>
    <col min="5651" max="5651" width="5.59765625" style="5" customWidth="1"/>
    <col min="5652" max="5652" width="13.09765625" style="5" customWidth="1"/>
    <col min="5653" max="5653" width="9.59765625" style="5" customWidth="1"/>
    <col min="5654" max="5654" width="10" style="5" customWidth="1"/>
    <col min="5655" max="5655" width="15.59765625" style="5" customWidth="1"/>
    <col min="5656" max="5656" width="10.59765625" style="5"/>
    <col min="5657" max="5658" width="14.69921875" style="5" customWidth="1"/>
    <col min="5659" max="5659" width="13.5" style="5" customWidth="1"/>
    <col min="5660" max="5660" width="11.59765625" style="5" customWidth="1"/>
    <col min="5661" max="5661" width="12.5" style="5" customWidth="1"/>
    <col min="5662" max="5662" width="15.8984375" style="5" bestFit="1" customWidth="1"/>
    <col min="5663" max="5663" width="13.8984375" style="5" customWidth="1"/>
    <col min="5664" max="5666" width="13.19921875" style="5" customWidth="1"/>
    <col min="5667" max="5667" width="7.5" style="5" customWidth="1"/>
    <col min="5668" max="5668" width="10.59765625" style="5"/>
    <col min="5669" max="5669" width="15.5" style="5" customWidth="1"/>
    <col min="5670" max="5670" width="4.59765625" style="5" customWidth="1"/>
    <col min="5671" max="5671" width="13" style="5" customWidth="1"/>
    <col min="5672" max="5672" width="14.69921875" style="5" bestFit="1" customWidth="1"/>
    <col min="5673" max="5673" width="13.09765625" style="5" bestFit="1" customWidth="1"/>
    <col min="5674" max="5675" width="14.69921875" style="5" bestFit="1" customWidth="1"/>
    <col min="5676" max="5676" width="4" style="5" bestFit="1" customWidth="1"/>
    <col min="5677" max="5888" width="10.59765625" style="5"/>
    <col min="5889" max="5889" width="1.5" style="5" customWidth="1"/>
    <col min="5890" max="5890" width="12.59765625" style="5" customWidth="1"/>
    <col min="5891" max="5891" width="9.59765625" style="5" customWidth="1"/>
    <col min="5892" max="5892" width="8.09765625" style="5" customWidth="1"/>
    <col min="5893" max="5894" width="11.09765625" style="5" customWidth="1"/>
    <col min="5895" max="5895" width="12" style="5" customWidth="1"/>
    <col min="5896" max="5896" width="11.59765625" style="5" customWidth="1"/>
    <col min="5897" max="5897" width="11.19921875" style="5" customWidth="1"/>
    <col min="5898" max="5898" width="12.09765625" style="5" customWidth="1"/>
    <col min="5899" max="5899" width="13.19921875" style="5" customWidth="1"/>
    <col min="5900" max="5901" width="11.09765625" style="5" customWidth="1"/>
    <col min="5902" max="5902" width="11.59765625" style="5" customWidth="1"/>
    <col min="5903" max="5903" width="11" style="5" customWidth="1"/>
    <col min="5904" max="5904" width="11.5" style="5" customWidth="1"/>
    <col min="5905" max="5906" width="11.59765625" style="5" customWidth="1"/>
    <col min="5907" max="5907" width="5.59765625" style="5" customWidth="1"/>
    <col min="5908" max="5908" width="13.09765625" style="5" customWidth="1"/>
    <col min="5909" max="5909" width="9.59765625" style="5" customWidth="1"/>
    <col min="5910" max="5910" width="10" style="5" customWidth="1"/>
    <col min="5911" max="5911" width="15.59765625" style="5" customWidth="1"/>
    <col min="5912" max="5912" width="10.59765625" style="5"/>
    <col min="5913" max="5914" width="14.69921875" style="5" customWidth="1"/>
    <col min="5915" max="5915" width="13.5" style="5" customWidth="1"/>
    <col min="5916" max="5916" width="11.59765625" style="5" customWidth="1"/>
    <col min="5917" max="5917" width="12.5" style="5" customWidth="1"/>
    <col min="5918" max="5918" width="15.8984375" style="5" bestFit="1" customWidth="1"/>
    <col min="5919" max="5919" width="13.8984375" style="5" customWidth="1"/>
    <col min="5920" max="5922" width="13.19921875" style="5" customWidth="1"/>
    <col min="5923" max="5923" width="7.5" style="5" customWidth="1"/>
    <col min="5924" max="5924" width="10.59765625" style="5"/>
    <col min="5925" max="5925" width="15.5" style="5" customWidth="1"/>
    <col min="5926" max="5926" width="4.59765625" style="5" customWidth="1"/>
    <col min="5927" max="5927" width="13" style="5" customWidth="1"/>
    <col min="5928" max="5928" width="14.69921875" style="5" bestFit="1" customWidth="1"/>
    <col min="5929" max="5929" width="13.09765625" style="5" bestFit="1" customWidth="1"/>
    <col min="5930" max="5931" width="14.69921875" style="5" bestFit="1" customWidth="1"/>
    <col min="5932" max="5932" width="4" style="5" bestFit="1" customWidth="1"/>
    <col min="5933" max="6144" width="10.59765625" style="5"/>
    <col min="6145" max="6145" width="1.5" style="5" customWidth="1"/>
    <col min="6146" max="6146" width="12.59765625" style="5" customWidth="1"/>
    <col min="6147" max="6147" width="9.59765625" style="5" customWidth="1"/>
    <col min="6148" max="6148" width="8.09765625" style="5" customWidth="1"/>
    <col min="6149" max="6150" width="11.09765625" style="5" customWidth="1"/>
    <col min="6151" max="6151" width="12" style="5" customWidth="1"/>
    <col min="6152" max="6152" width="11.59765625" style="5" customWidth="1"/>
    <col min="6153" max="6153" width="11.19921875" style="5" customWidth="1"/>
    <col min="6154" max="6154" width="12.09765625" style="5" customWidth="1"/>
    <col min="6155" max="6155" width="13.19921875" style="5" customWidth="1"/>
    <col min="6156" max="6157" width="11.09765625" style="5" customWidth="1"/>
    <col min="6158" max="6158" width="11.59765625" style="5" customWidth="1"/>
    <col min="6159" max="6159" width="11" style="5" customWidth="1"/>
    <col min="6160" max="6160" width="11.5" style="5" customWidth="1"/>
    <col min="6161" max="6162" width="11.59765625" style="5" customWidth="1"/>
    <col min="6163" max="6163" width="5.59765625" style="5" customWidth="1"/>
    <col min="6164" max="6164" width="13.09765625" style="5" customWidth="1"/>
    <col min="6165" max="6165" width="9.59765625" style="5" customWidth="1"/>
    <col min="6166" max="6166" width="10" style="5" customWidth="1"/>
    <col min="6167" max="6167" width="15.59765625" style="5" customWidth="1"/>
    <col min="6168" max="6168" width="10.59765625" style="5"/>
    <col min="6169" max="6170" width="14.69921875" style="5" customWidth="1"/>
    <col min="6171" max="6171" width="13.5" style="5" customWidth="1"/>
    <col min="6172" max="6172" width="11.59765625" style="5" customWidth="1"/>
    <col min="6173" max="6173" width="12.5" style="5" customWidth="1"/>
    <col min="6174" max="6174" width="15.8984375" style="5" bestFit="1" customWidth="1"/>
    <col min="6175" max="6175" width="13.8984375" style="5" customWidth="1"/>
    <col min="6176" max="6178" width="13.19921875" style="5" customWidth="1"/>
    <col min="6179" max="6179" width="7.5" style="5" customWidth="1"/>
    <col min="6180" max="6180" width="10.59765625" style="5"/>
    <col min="6181" max="6181" width="15.5" style="5" customWidth="1"/>
    <col min="6182" max="6182" width="4.59765625" style="5" customWidth="1"/>
    <col min="6183" max="6183" width="13" style="5" customWidth="1"/>
    <col min="6184" max="6184" width="14.69921875" style="5" bestFit="1" customWidth="1"/>
    <col min="6185" max="6185" width="13.09765625" style="5" bestFit="1" customWidth="1"/>
    <col min="6186" max="6187" width="14.69921875" style="5" bestFit="1" customWidth="1"/>
    <col min="6188" max="6188" width="4" style="5" bestFit="1" customWidth="1"/>
    <col min="6189" max="6400" width="10.59765625" style="5"/>
    <col min="6401" max="6401" width="1.5" style="5" customWidth="1"/>
    <col min="6402" max="6402" width="12.59765625" style="5" customWidth="1"/>
    <col min="6403" max="6403" width="9.59765625" style="5" customWidth="1"/>
    <col min="6404" max="6404" width="8.09765625" style="5" customWidth="1"/>
    <col min="6405" max="6406" width="11.09765625" style="5" customWidth="1"/>
    <col min="6407" max="6407" width="12" style="5" customWidth="1"/>
    <col min="6408" max="6408" width="11.59765625" style="5" customWidth="1"/>
    <col min="6409" max="6409" width="11.19921875" style="5" customWidth="1"/>
    <col min="6410" max="6410" width="12.09765625" style="5" customWidth="1"/>
    <col min="6411" max="6411" width="13.19921875" style="5" customWidth="1"/>
    <col min="6412" max="6413" width="11.09765625" style="5" customWidth="1"/>
    <col min="6414" max="6414" width="11.59765625" style="5" customWidth="1"/>
    <col min="6415" max="6415" width="11" style="5" customWidth="1"/>
    <col min="6416" max="6416" width="11.5" style="5" customWidth="1"/>
    <col min="6417" max="6418" width="11.59765625" style="5" customWidth="1"/>
    <col min="6419" max="6419" width="5.59765625" style="5" customWidth="1"/>
    <col min="6420" max="6420" width="13.09765625" style="5" customWidth="1"/>
    <col min="6421" max="6421" width="9.59765625" style="5" customWidth="1"/>
    <col min="6422" max="6422" width="10" style="5" customWidth="1"/>
    <col min="6423" max="6423" width="15.59765625" style="5" customWidth="1"/>
    <col min="6424" max="6424" width="10.59765625" style="5"/>
    <col min="6425" max="6426" width="14.69921875" style="5" customWidth="1"/>
    <col min="6427" max="6427" width="13.5" style="5" customWidth="1"/>
    <col min="6428" max="6428" width="11.59765625" style="5" customWidth="1"/>
    <col min="6429" max="6429" width="12.5" style="5" customWidth="1"/>
    <col min="6430" max="6430" width="15.8984375" style="5" bestFit="1" customWidth="1"/>
    <col min="6431" max="6431" width="13.8984375" style="5" customWidth="1"/>
    <col min="6432" max="6434" width="13.19921875" style="5" customWidth="1"/>
    <col min="6435" max="6435" width="7.5" style="5" customWidth="1"/>
    <col min="6436" max="6436" width="10.59765625" style="5"/>
    <col min="6437" max="6437" width="15.5" style="5" customWidth="1"/>
    <col min="6438" max="6438" width="4.59765625" style="5" customWidth="1"/>
    <col min="6439" max="6439" width="13" style="5" customWidth="1"/>
    <col min="6440" max="6440" width="14.69921875" style="5" bestFit="1" customWidth="1"/>
    <col min="6441" max="6441" width="13.09765625" style="5" bestFit="1" customWidth="1"/>
    <col min="6442" max="6443" width="14.69921875" style="5" bestFit="1" customWidth="1"/>
    <col min="6444" max="6444" width="4" style="5" bestFit="1" customWidth="1"/>
    <col min="6445" max="6656" width="10.59765625" style="5"/>
    <col min="6657" max="6657" width="1.5" style="5" customWidth="1"/>
    <col min="6658" max="6658" width="12.59765625" style="5" customWidth="1"/>
    <col min="6659" max="6659" width="9.59765625" style="5" customWidth="1"/>
    <col min="6660" max="6660" width="8.09765625" style="5" customWidth="1"/>
    <col min="6661" max="6662" width="11.09765625" style="5" customWidth="1"/>
    <col min="6663" max="6663" width="12" style="5" customWidth="1"/>
    <col min="6664" max="6664" width="11.59765625" style="5" customWidth="1"/>
    <col min="6665" max="6665" width="11.19921875" style="5" customWidth="1"/>
    <col min="6666" max="6666" width="12.09765625" style="5" customWidth="1"/>
    <col min="6667" max="6667" width="13.19921875" style="5" customWidth="1"/>
    <col min="6668" max="6669" width="11.09765625" style="5" customWidth="1"/>
    <col min="6670" max="6670" width="11.59765625" style="5" customWidth="1"/>
    <col min="6671" max="6671" width="11" style="5" customWidth="1"/>
    <col min="6672" max="6672" width="11.5" style="5" customWidth="1"/>
    <col min="6673" max="6674" width="11.59765625" style="5" customWidth="1"/>
    <col min="6675" max="6675" width="5.59765625" style="5" customWidth="1"/>
    <col min="6676" max="6676" width="13.09765625" style="5" customWidth="1"/>
    <col min="6677" max="6677" width="9.59765625" style="5" customWidth="1"/>
    <col min="6678" max="6678" width="10" style="5" customWidth="1"/>
    <col min="6679" max="6679" width="15.59765625" style="5" customWidth="1"/>
    <col min="6680" max="6680" width="10.59765625" style="5"/>
    <col min="6681" max="6682" width="14.69921875" style="5" customWidth="1"/>
    <col min="6683" max="6683" width="13.5" style="5" customWidth="1"/>
    <col min="6684" max="6684" width="11.59765625" style="5" customWidth="1"/>
    <col min="6685" max="6685" width="12.5" style="5" customWidth="1"/>
    <col min="6686" max="6686" width="15.8984375" style="5" bestFit="1" customWidth="1"/>
    <col min="6687" max="6687" width="13.8984375" style="5" customWidth="1"/>
    <col min="6688" max="6690" width="13.19921875" style="5" customWidth="1"/>
    <col min="6691" max="6691" width="7.5" style="5" customWidth="1"/>
    <col min="6692" max="6692" width="10.59765625" style="5"/>
    <col min="6693" max="6693" width="15.5" style="5" customWidth="1"/>
    <col min="6694" max="6694" width="4.59765625" style="5" customWidth="1"/>
    <col min="6695" max="6695" width="13" style="5" customWidth="1"/>
    <col min="6696" max="6696" width="14.69921875" style="5" bestFit="1" customWidth="1"/>
    <col min="6697" max="6697" width="13.09765625" style="5" bestFit="1" customWidth="1"/>
    <col min="6698" max="6699" width="14.69921875" style="5" bestFit="1" customWidth="1"/>
    <col min="6700" max="6700" width="4" style="5" bestFit="1" customWidth="1"/>
    <col min="6701" max="6912" width="10.59765625" style="5"/>
    <col min="6913" max="6913" width="1.5" style="5" customWidth="1"/>
    <col min="6914" max="6914" width="12.59765625" style="5" customWidth="1"/>
    <col min="6915" max="6915" width="9.59765625" style="5" customWidth="1"/>
    <col min="6916" max="6916" width="8.09765625" style="5" customWidth="1"/>
    <col min="6917" max="6918" width="11.09765625" style="5" customWidth="1"/>
    <col min="6919" max="6919" width="12" style="5" customWidth="1"/>
    <col min="6920" max="6920" width="11.59765625" style="5" customWidth="1"/>
    <col min="6921" max="6921" width="11.19921875" style="5" customWidth="1"/>
    <col min="6922" max="6922" width="12.09765625" style="5" customWidth="1"/>
    <col min="6923" max="6923" width="13.19921875" style="5" customWidth="1"/>
    <col min="6924" max="6925" width="11.09765625" style="5" customWidth="1"/>
    <col min="6926" max="6926" width="11.59765625" style="5" customWidth="1"/>
    <col min="6927" max="6927" width="11" style="5" customWidth="1"/>
    <col min="6928" max="6928" width="11.5" style="5" customWidth="1"/>
    <col min="6929" max="6930" width="11.59765625" style="5" customWidth="1"/>
    <col min="6931" max="6931" width="5.59765625" style="5" customWidth="1"/>
    <col min="6932" max="6932" width="13.09765625" style="5" customWidth="1"/>
    <col min="6933" max="6933" width="9.59765625" style="5" customWidth="1"/>
    <col min="6934" max="6934" width="10" style="5" customWidth="1"/>
    <col min="6935" max="6935" width="15.59765625" style="5" customWidth="1"/>
    <col min="6936" max="6936" width="10.59765625" style="5"/>
    <col min="6937" max="6938" width="14.69921875" style="5" customWidth="1"/>
    <col min="6939" max="6939" width="13.5" style="5" customWidth="1"/>
    <col min="6940" max="6940" width="11.59765625" style="5" customWidth="1"/>
    <col min="6941" max="6941" width="12.5" style="5" customWidth="1"/>
    <col min="6942" max="6942" width="15.8984375" style="5" bestFit="1" customWidth="1"/>
    <col min="6943" max="6943" width="13.8984375" style="5" customWidth="1"/>
    <col min="6944" max="6946" width="13.19921875" style="5" customWidth="1"/>
    <col min="6947" max="6947" width="7.5" style="5" customWidth="1"/>
    <col min="6948" max="6948" width="10.59765625" style="5"/>
    <col min="6949" max="6949" width="15.5" style="5" customWidth="1"/>
    <col min="6950" max="6950" width="4.59765625" style="5" customWidth="1"/>
    <col min="6951" max="6951" width="13" style="5" customWidth="1"/>
    <col min="6952" max="6952" width="14.69921875" style="5" bestFit="1" customWidth="1"/>
    <col min="6953" max="6953" width="13.09765625" style="5" bestFit="1" customWidth="1"/>
    <col min="6954" max="6955" width="14.69921875" style="5" bestFit="1" customWidth="1"/>
    <col min="6956" max="6956" width="4" style="5" bestFit="1" customWidth="1"/>
    <col min="6957" max="7168" width="10.59765625" style="5"/>
    <col min="7169" max="7169" width="1.5" style="5" customWidth="1"/>
    <col min="7170" max="7170" width="12.59765625" style="5" customWidth="1"/>
    <col min="7171" max="7171" width="9.59765625" style="5" customWidth="1"/>
    <col min="7172" max="7172" width="8.09765625" style="5" customWidth="1"/>
    <col min="7173" max="7174" width="11.09765625" style="5" customWidth="1"/>
    <col min="7175" max="7175" width="12" style="5" customWidth="1"/>
    <col min="7176" max="7176" width="11.59765625" style="5" customWidth="1"/>
    <col min="7177" max="7177" width="11.19921875" style="5" customWidth="1"/>
    <col min="7178" max="7178" width="12.09765625" style="5" customWidth="1"/>
    <col min="7179" max="7179" width="13.19921875" style="5" customWidth="1"/>
    <col min="7180" max="7181" width="11.09765625" style="5" customWidth="1"/>
    <col min="7182" max="7182" width="11.59765625" style="5" customWidth="1"/>
    <col min="7183" max="7183" width="11" style="5" customWidth="1"/>
    <col min="7184" max="7184" width="11.5" style="5" customWidth="1"/>
    <col min="7185" max="7186" width="11.59765625" style="5" customWidth="1"/>
    <col min="7187" max="7187" width="5.59765625" style="5" customWidth="1"/>
    <col min="7188" max="7188" width="13.09765625" style="5" customWidth="1"/>
    <col min="7189" max="7189" width="9.59765625" style="5" customWidth="1"/>
    <col min="7190" max="7190" width="10" style="5" customWidth="1"/>
    <col min="7191" max="7191" width="15.59765625" style="5" customWidth="1"/>
    <col min="7192" max="7192" width="10.59765625" style="5"/>
    <col min="7193" max="7194" width="14.69921875" style="5" customWidth="1"/>
    <col min="7195" max="7195" width="13.5" style="5" customWidth="1"/>
    <col min="7196" max="7196" width="11.59765625" style="5" customWidth="1"/>
    <col min="7197" max="7197" width="12.5" style="5" customWidth="1"/>
    <col min="7198" max="7198" width="15.8984375" style="5" bestFit="1" customWidth="1"/>
    <col min="7199" max="7199" width="13.8984375" style="5" customWidth="1"/>
    <col min="7200" max="7202" width="13.19921875" style="5" customWidth="1"/>
    <col min="7203" max="7203" width="7.5" style="5" customWidth="1"/>
    <col min="7204" max="7204" width="10.59765625" style="5"/>
    <col min="7205" max="7205" width="15.5" style="5" customWidth="1"/>
    <col min="7206" max="7206" width="4.59765625" style="5" customWidth="1"/>
    <col min="7207" max="7207" width="13" style="5" customWidth="1"/>
    <col min="7208" max="7208" width="14.69921875" style="5" bestFit="1" customWidth="1"/>
    <col min="7209" max="7209" width="13.09765625" style="5" bestFit="1" customWidth="1"/>
    <col min="7210" max="7211" width="14.69921875" style="5" bestFit="1" customWidth="1"/>
    <col min="7212" max="7212" width="4" style="5" bestFit="1" customWidth="1"/>
    <col min="7213" max="7424" width="10.59765625" style="5"/>
    <col min="7425" max="7425" width="1.5" style="5" customWidth="1"/>
    <col min="7426" max="7426" width="12.59765625" style="5" customWidth="1"/>
    <col min="7427" max="7427" width="9.59765625" style="5" customWidth="1"/>
    <col min="7428" max="7428" width="8.09765625" style="5" customWidth="1"/>
    <col min="7429" max="7430" width="11.09765625" style="5" customWidth="1"/>
    <col min="7431" max="7431" width="12" style="5" customWidth="1"/>
    <col min="7432" max="7432" width="11.59765625" style="5" customWidth="1"/>
    <col min="7433" max="7433" width="11.19921875" style="5" customWidth="1"/>
    <col min="7434" max="7434" width="12.09765625" style="5" customWidth="1"/>
    <col min="7435" max="7435" width="13.19921875" style="5" customWidth="1"/>
    <col min="7436" max="7437" width="11.09765625" style="5" customWidth="1"/>
    <col min="7438" max="7438" width="11.59765625" style="5" customWidth="1"/>
    <col min="7439" max="7439" width="11" style="5" customWidth="1"/>
    <col min="7440" max="7440" width="11.5" style="5" customWidth="1"/>
    <col min="7441" max="7442" width="11.59765625" style="5" customWidth="1"/>
    <col min="7443" max="7443" width="5.59765625" style="5" customWidth="1"/>
    <col min="7444" max="7444" width="13.09765625" style="5" customWidth="1"/>
    <col min="7445" max="7445" width="9.59765625" style="5" customWidth="1"/>
    <col min="7446" max="7446" width="10" style="5" customWidth="1"/>
    <col min="7447" max="7447" width="15.59765625" style="5" customWidth="1"/>
    <col min="7448" max="7448" width="10.59765625" style="5"/>
    <col min="7449" max="7450" width="14.69921875" style="5" customWidth="1"/>
    <col min="7451" max="7451" width="13.5" style="5" customWidth="1"/>
    <col min="7452" max="7452" width="11.59765625" style="5" customWidth="1"/>
    <col min="7453" max="7453" width="12.5" style="5" customWidth="1"/>
    <col min="7454" max="7454" width="15.8984375" style="5" bestFit="1" customWidth="1"/>
    <col min="7455" max="7455" width="13.8984375" style="5" customWidth="1"/>
    <col min="7456" max="7458" width="13.19921875" style="5" customWidth="1"/>
    <col min="7459" max="7459" width="7.5" style="5" customWidth="1"/>
    <col min="7460" max="7460" width="10.59765625" style="5"/>
    <col min="7461" max="7461" width="15.5" style="5" customWidth="1"/>
    <col min="7462" max="7462" width="4.59765625" style="5" customWidth="1"/>
    <col min="7463" max="7463" width="13" style="5" customWidth="1"/>
    <col min="7464" max="7464" width="14.69921875" style="5" bestFit="1" customWidth="1"/>
    <col min="7465" max="7465" width="13.09765625" style="5" bestFit="1" customWidth="1"/>
    <col min="7466" max="7467" width="14.69921875" style="5" bestFit="1" customWidth="1"/>
    <col min="7468" max="7468" width="4" style="5" bestFit="1" customWidth="1"/>
    <col min="7469" max="7680" width="10.59765625" style="5"/>
    <col min="7681" max="7681" width="1.5" style="5" customWidth="1"/>
    <col min="7682" max="7682" width="12.59765625" style="5" customWidth="1"/>
    <col min="7683" max="7683" width="9.59765625" style="5" customWidth="1"/>
    <col min="7684" max="7684" width="8.09765625" style="5" customWidth="1"/>
    <col min="7685" max="7686" width="11.09765625" style="5" customWidth="1"/>
    <col min="7687" max="7687" width="12" style="5" customWidth="1"/>
    <col min="7688" max="7688" width="11.59765625" style="5" customWidth="1"/>
    <col min="7689" max="7689" width="11.19921875" style="5" customWidth="1"/>
    <col min="7690" max="7690" width="12.09765625" style="5" customWidth="1"/>
    <col min="7691" max="7691" width="13.19921875" style="5" customWidth="1"/>
    <col min="7692" max="7693" width="11.09765625" style="5" customWidth="1"/>
    <col min="7694" max="7694" width="11.59765625" style="5" customWidth="1"/>
    <col min="7695" max="7695" width="11" style="5" customWidth="1"/>
    <col min="7696" max="7696" width="11.5" style="5" customWidth="1"/>
    <col min="7697" max="7698" width="11.59765625" style="5" customWidth="1"/>
    <col min="7699" max="7699" width="5.59765625" style="5" customWidth="1"/>
    <col min="7700" max="7700" width="13.09765625" style="5" customWidth="1"/>
    <col min="7701" max="7701" width="9.59765625" style="5" customWidth="1"/>
    <col min="7702" max="7702" width="10" style="5" customWidth="1"/>
    <col min="7703" max="7703" width="15.59765625" style="5" customWidth="1"/>
    <col min="7704" max="7704" width="10.59765625" style="5"/>
    <col min="7705" max="7706" width="14.69921875" style="5" customWidth="1"/>
    <col min="7707" max="7707" width="13.5" style="5" customWidth="1"/>
    <col min="7708" max="7708" width="11.59765625" style="5" customWidth="1"/>
    <col min="7709" max="7709" width="12.5" style="5" customWidth="1"/>
    <col min="7710" max="7710" width="15.8984375" style="5" bestFit="1" customWidth="1"/>
    <col min="7711" max="7711" width="13.8984375" style="5" customWidth="1"/>
    <col min="7712" max="7714" width="13.19921875" style="5" customWidth="1"/>
    <col min="7715" max="7715" width="7.5" style="5" customWidth="1"/>
    <col min="7716" max="7716" width="10.59765625" style="5"/>
    <col min="7717" max="7717" width="15.5" style="5" customWidth="1"/>
    <col min="7718" max="7718" width="4.59765625" style="5" customWidth="1"/>
    <col min="7719" max="7719" width="13" style="5" customWidth="1"/>
    <col min="7720" max="7720" width="14.69921875" style="5" bestFit="1" customWidth="1"/>
    <col min="7721" max="7721" width="13.09765625" style="5" bestFit="1" customWidth="1"/>
    <col min="7722" max="7723" width="14.69921875" style="5" bestFit="1" customWidth="1"/>
    <col min="7724" max="7724" width="4" style="5" bestFit="1" customWidth="1"/>
    <col min="7725" max="7936" width="10.59765625" style="5"/>
    <col min="7937" max="7937" width="1.5" style="5" customWidth="1"/>
    <col min="7938" max="7938" width="12.59765625" style="5" customWidth="1"/>
    <col min="7939" max="7939" width="9.59765625" style="5" customWidth="1"/>
    <col min="7940" max="7940" width="8.09765625" style="5" customWidth="1"/>
    <col min="7941" max="7942" width="11.09765625" style="5" customWidth="1"/>
    <col min="7943" max="7943" width="12" style="5" customWidth="1"/>
    <col min="7944" max="7944" width="11.59765625" style="5" customWidth="1"/>
    <col min="7945" max="7945" width="11.19921875" style="5" customWidth="1"/>
    <col min="7946" max="7946" width="12.09765625" style="5" customWidth="1"/>
    <col min="7947" max="7947" width="13.19921875" style="5" customWidth="1"/>
    <col min="7948" max="7949" width="11.09765625" style="5" customWidth="1"/>
    <col min="7950" max="7950" width="11.59765625" style="5" customWidth="1"/>
    <col min="7951" max="7951" width="11" style="5" customWidth="1"/>
    <col min="7952" max="7952" width="11.5" style="5" customWidth="1"/>
    <col min="7953" max="7954" width="11.59765625" style="5" customWidth="1"/>
    <col min="7955" max="7955" width="5.59765625" style="5" customWidth="1"/>
    <col min="7956" max="7956" width="13.09765625" style="5" customWidth="1"/>
    <col min="7957" max="7957" width="9.59765625" style="5" customWidth="1"/>
    <col min="7958" max="7958" width="10" style="5" customWidth="1"/>
    <col min="7959" max="7959" width="15.59765625" style="5" customWidth="1"/>
    <col min="7960" max="7960" width="10.59765625" style="5"/>
    <col min="7961" max="7962" width="14.69921875" style="5" customWidth="1"/>
    <col min="7963" max="7963" width="13.5" style="5" customWidth="1"/>
    <col min="7964" max="7964" width="11.59765625" style="5" customWidth="1"/>
    <col min="7965" max="7965" width="12.5" style="5" customWidth="1"/>
    <col min="7966" max="7966" width="15.8984375" style="5" bestFit="1" customWidth="1"/>
    <col min="7967" max="7967" width="13.8984375" style="5" customWidth="1"/>
    <col min="7968" max="7970" width="13.19921875" style="5" customWidth="1"/>
    <col min="7971" max="7971" width="7.5" style="5" customWidth="1"/>
    <col min="7972" max="7972" width="10.59765625" style="5"/>
    <col min="7973" max="7973" width="15.5" style="5" customWidth="1"/>
    <col min="7974" max="7974" width="4.59765625" style="5" customWidth="1"/>
    <col min="7975" max="7975" width="13" style="5" customWidth="1"/>
    <col min="7976" max="7976" width="14.69921875" style="5" bestFit="1" customWidth="1"/>
    <col min="7977" max="7977" width="13.09765625" style="5" bestFit="1" customWidth="1"/>
    <col min="7978" max="7979" width="14.69921875" style="5" bestFit="1" customWidth="1"/>
    <col min="7980" max="7980" width="4" style="5" bestFit="1" customWidth="1"/>
    <col min="7981" max="8192" width="10.59765625" style="5"/>
    <col min="8193" max="8193" width="1.5" style="5" customWidth="1"/>
    <col min="8194" max="8194" width="12.59765625" style="5" customWidth="1"/>
    <col min="8195" max="8195" width="9.59765625" style="5" customWidth="1"/>
    <col min="8196" max="8196" width="8.09765625" style="5" customWidth="1"/>
    <col min="8197" max="8198" width="11.09765625" style="5" customWidth="1"/>
    <col min="8199" max="8199" width="12" style="5" customWidth="1"/>
    <col min="8200" max="8200" width="11.59765625" style="5" customWidth="1"/>
    <col min="8201" max="8201" width="11.19921875" style="5" customWidth="1"/>
    <col min="8202" max="8202" width="12.09765625" style="5" customWidth="1"/>
    <col min="8203" max="8203" width="13.19921875" style="5" customWidth="1"/>
    <col min="8204" max="8205" width="11.09765625" style="5" customWidth="1"/>
    <col min="8206" max="8206" width="11.59765625" style="5" customWidth="1"/>
    <col min="8207" max="8207" width="11" style="5" customWidth="1"/>
    <col min="8208" max="8208" width="11.5" style="5" customWidth="1"/>
    <col min="8209" max="8210" width="11.59765625" style="5" customWidth="1"/>
    <col min="8211" max="8211" width="5.59765625" style="5" customWidth="1"/>
    <col min="8212" max="8212" width="13.09765625" style="5" customWidth="1"/>
    <col min="8213" max="8213" width="9.59765625" style="5" customWidth="1"/>
    <col min="8214" max="8214" width="10" style="5" customWidth="1"/>
    <col min="8215" max="8215" width="15.59765625" style="5" customWidth="1"/>
    <col min="8216" max="8216" width="10.59765625" style="5"/>
    <col min="8217" max="8218" width="14.69921875" style="5" customWidth="1"/>
    <col min="8219" max="8219" width="13.5" style="5" customWidth="1"/>
    <col min="8220" max="8220" width="11.59765625" style="5" customWidth="1"/>
    <col min="8221" max="8221" width="12.5" style="5" customWidth="1"/>
    <col min="8222" max="8222" width="15.8984375" style="5" bestFit="1" customWidth="1"/>
    <col min="8223" max="8223" width="13.8984375" style="5" customWidth="1"/>
    <col min="8224" max="8226" width="13.19921875" style="5" customWidth="1"/>
    <col min="8227" max="8227" width="7.5" style="5" customWidth="1"/>
    <col min="8228" max="8228" width="10.59765625" style="5"/>
    <col min="8229" max="8229" width="15.5" style="5" customWidth="1"/>
    <col min="8230" max="8230" width="4.59765625" style="5" customWidth="1"/>
    <col min="8231" max="8231" width="13" style="5" customWidth="1"/>
    <col min="8232" max="8232" width="14.69921875" style="5" bestFit="1" customWidth="1"/>
    <col min="8233" max="8233" width="13.09765625" style="5" bestFit="1" customWidth="1"/>
    <col min="8234" max="8235" width="14.69921875" style="5" bestFit="1" customWidth="1"/>
    <col min="8236" max="8236" width="4" style="5" bestFit="1" customWidth="1"/>
    <col min="8237" max="8448" width="10.59765625" style="5"/>
    <col min="8449" max="8449" width="1.5" style="5" customWidth="1"/>
    <col min="8450" max="8450" width="12.59765625" style="5" customWidth="1"/>
    <col min="8451" max="8451" width="9.59765625" style="5" customWidth="1"/>
    <col min="8452" max="8452" width="8.09765625" style="5" customWidth="1"/>
    <col min="8453" max="8454" width="11.09765625" style="5" customWidth="1"/>
    <col min="8455" max="8455" width="12" style="5" customWidth="1"/>
    <col min="8456" max="8456" width="11.59765625" style="5" customWidth="1"/>
    <col min="8457" max="8457" width="11.19921875" style="5" customWidth="1"/>
    <col min="8458" max="8458" width="12.09765625" style="5" customWidth="1"/>
    <col min="8459" max="8459" width="13.19921875" style="5" customWidth="1"/>
    <col min="8460" max="8461" width="11.09765625" style="5" customWidth="1"/>
    <col min="8462" max="8462" width="11.59765625" style="5" customWidth="1"/>
    <col min="8463" max="8463" width="11" style="5" customWidth="1"/>
    <col min="8464" max="8464" width="11.5" style="5" customWidth="1"/>
    <col min="8465" max="8466" width="11.59765625" style="5" customWidth="1"/>
    <col min="8467" max="8467" width="5.59765625" style="5" customWidth="1"/>
    <col min="8468" max="8468" width="13.09765625" style="5" customWidth="1"/>
    <col min="8469" max="8469" width="9.59765625" style="5" customWidth="1"/>
    <col min="8470" max="8470" width="10" style="5" customWidth="1"/>
    <col min="8471" max="8471" width="15.59765625" style="5" customWidth="1"/>
    <col min="8472" max="8472" width="10.59765625" style="5"/>
    <col min="8473" max="8474" width="14.69921875" style="5" customWidth="1"/>
    <col min="8475" max="8475" width="13.5" style="5" customWidth="1"/>
    <col min="8476" max="8476" width="11.59765625" style="5" customWidth="1"/>
    <col min="8477" max="8477" width="12.5" style="5" customWidth="1"/>
    <col min="8478" max="8478" width="15.8984375" style="5" bestFit="1" customWidth="1"/>
    <col min="8479" max="8479" width="13.8984375" style="5" customWidth="1"/>
    <col min="8480" max="8482" width="13.19921875" style="5" customWidth="1"/>
    <col min="8483" max="8483" width="7.5" style="5" customWidth="1"/>
    <col min="8484" max="8484" width="10.59765625" style="5"/>
    <col min="8485" max="8485" width="15.5" style="5" customWidth="1"/>
    <col min="8486" max="8486" width="4.59765625" style="5" customWidth="1"/>
    <col min="8487" max="8487" width="13" style="5" customWidth="1"/>
    <col min="8488" max="8488" width="14.69921875" style="5" bestFit="1" customWidth="1"/>
    <col min="8489" max="8489" width="13.09765625" style="5" bestFit="1" customWidth="1"/>
    <col min="8490" max="8491" width="14.69921875" style="5" bestFit="1" customWidth="1"/>
    <col min="8492" max="8492" width="4" style="5" bestFit="1" customWidth="1"/>
    <col min="8493" max="8704" width="10.59765625" style="5"/>
    <col min="8705" max="8705" width="1.5" style="5" customWidth="1"/>
    <col min="8706" max="8706" width="12.59765625" style="5" customWidth="1"/>
    <col min="8707" max="8707" width="9.59765625" style="5" customWidth="1"/>
    <col min="8708" max="8708" width="8.09765625" style="5" customWidth="1"/>
    <col min="8709" max="8710" width="11.09765625" style="5" customWidth="1"/>
    <col min="8711" max="8711" width="12" style="5" customWidth="1"/>
    <col min="8712" max="8712" width="11.59765625" style="5" customWidth="1"/>
    <col min="8713" max="8713" width="11.19921875" style="5" customWidth="1"/>
    <col min="8714" max="8714" width="12.09765625" style="5" customWidth="1"/>
    <col min="8715" max="8715" width="13.19921875" style="5" customWidth="1"/>
    <col min="8716" max="8717" width="11.09765625" style="5" customWidth="1"/>
    <col min="8718" max="8718" width="11.59765625" style="5" customWidth="1"/>
    <col min="8719" max="8719" width="11" style="5" customWidth="1"/>
    <col min="8720" max="8720" width="11.5" style="5" customWidth="1"/>
    <col min="8721" max="8722" width="11.59765625" style="5" customWidth="1"/>
    <col min="8723" max="8723" width="5.59765625" style="5" customWidth="1"/>
    <col min="8724" max="8724" width="13.09765625" style="5" customWidth="1"/>
    <col min="8725" max="8725" width="9.59765625" style="5" customWidth="1"/>
    <col min="8726" max="8726" width="10" style="5" customWidth="1"/>
    <col min="8727" max="8727" width="15.59765625" style="5" customWidth="1"/>
    <col min="8728" max="8728" width="10.59765625" style="5"/>
    <col min="8729" max="8730" width="14.69921875" style="5" customWidth="1"/>
    <col min="8731" max="8731" width="13.5" style="5" customWidth="1"/>
    <col min="8732" max="8732" width="11.59765625" style="5" customWidth="1"/>
    <col min="8733" max="8733" width="12.5" style="5" customWidth="1"/>
    <col min="8734" max="8734" width="15.8984375" style="5" bestFit="1" customWidth="1"/>
    <col min="8735" max="8735" width="13.8984375" style="5" customWidth="1"/>
    <col min="8736" max="8738" width="13.19921875" style="5" customWidth="1"/>
    <col min="8739" max="8739" width="7.5" style="5" customWidth="1"/>
    <col min="8740" max="8740" width="10.59765625" style="5"/>
    <col min="8741" max="8741" width="15.5" style="5" customWidth="1"/>
    <col min="8742" max="8742" width="4.59765625" style="5" customWidth="1"/>
    <col min="8743" max="8743" width="13" style="5" customWidth="1"/>
    <col min="8744" max="8744" width="14.69921875" style="5" bestFit="1" customWidth="1"/>
    <col min="8745" max="8745" width="13.09765625" style="5" bestFit="1" customWidth="1"/>
    <col min="8746" max="8747" width="14.69921875" style="5" bestFit="1" customWidth="1"/>
    <col min="8748" max="8748" width="4" style="5" bestFit="1" customWidth="1"/>
    <col min="8749" max="8960" width="10.59765625" style="5"/>
    <col min="8961" max="8961" width="1.5" style="5" customWidth="1"/>
    <col min="8962" max="8962" width="12.59765625" style="5" customWidth="1"/>
    <col min="8963" max="8963" width="9.59765625" style="5" customWidth="1"/>
    <col min="8964" max="8964" width="8.09765625" style="5" customWidth="1"/>
    <col min="8965" max="8966" width="11.09765625" style="5" customWidth="1"/>
    <col min="8967" max="8967" width="12" style="5" customWidth="1"/>
    <col min="8968" max="8968" width="11.59765625" style="5" customWidth="1"/>
    <col min="8969" max="8969" width="11.19921875" style="5" customWidth="1"/>
    <col min="8970" max="8970" width="12.09765625" style="5" customWidth="1"/>
    <col min="8971" max="8971" width="13.19921875" style="5" customWidth="1"/>
    <col min="8972" max="8973" width="11.09765625" style="5" customWidth="1"/>
    <col min="8974" max="8974" width="11.59765625" style="5" customWidth="1"/>
    <col min="8975" max="8975" width="11" style="5" customWidth="1"/>
    <col min="8976" max="8976" width="11.5" style="5" customWidth="1"/>
    <col min="8977" max="8978" width="11.59765625" style="5" customWidth="1"/>
    <col min="8979" max="8979" width="5.59765625" style="5" customWidth="1"/>
    <col min="8980" max="8980" width="13.09765625" style="5" customWidth="1"/>
    <col min="8981" max="8981" width="9.59765625" style="5" customWidth="1"/>
    <col min="8982" max="8982" width="10" style="5" customWidth="1"/>
    <col min="8983" max="8983" width="15.59765625" style="5" customWidth="1"/>
    <col min="8984" max="8984" width="10.59765625" style="5"/>
    <col min="8985" max="8986" width="14.69921875" style="5" customWidth="1"/>
    <col min="8987" max="8987" width="13.5" style="5" customWidth="1"/>
    <col min="8988" max="8988" width="11.59765625" style="5" customWidth="1"/>
    <col min="8989" max="8989" width="12.5" style="5" customWidth="1"/>
    <col min="8990" max="8990" width="15.8984375" style="5" bestFit="1" customWidth="1"/>
    <col min="8991" max="8991" width="13.8984375" style="5" customWidth="1"/>
    <col min="8992" max="8994" width="13.19921875" style="5" customWidth="1"/>
    <col min="8995" max="8995" width="7.5" style="5" customWidth="1"/>
    <col min="8996" max="8996" width="10.59765625" style="5"/>
    <col min="8997" max="8997" width="15.5" style="5" customWidth="1"/>
    <col min="8998" max="8998" width="4.59765625" style="5" customWidth="1"/>
    <col min="8999" max="8999" width="13" style="5" customWidth="1"/>
    <col min="9000" max="9000" width="14.69921875" style="5" bestFit="1" customWidth="1"/>
    <col min="9001" max="9001" width="13.09765625" style="5" bestFit="1" customWidth="1"/>
    <col min="9002" max="9003" width="14.69921875" style="5" bestFit="1" customWidth="1"/>
    <col min="9004" max="9004" width="4" style="5" bestFit="1" customWidth="1"/>
    <col min="9005" max="9216" width="10.59765625" style="5"/>
    <col min="9217" max="9217" width="1.5" style="5" customWidth="1"/>
    <col min="9218" max="9218" width="12.59765625" style="5" customWidth="1"/>
    <col min="9219" max="9219" width="9.59765625" style="5" customWidth="1"/>
    <col min="9220" max="9220" width="8.09765625" style="5" customWidth="1"/>
    <col min="9221" max="9222" width="11.09765625" style="5" customWidth="1"/>
    <col min="9223" max="9223" width="12" style="5" customWidth="1"/>
    <col min="9224" max="9224" width="11.59765625" style="5" customWidth="1"/>
    <col min="9225" max="9225" width="11.19921875" style="5" customWidth="1"/>
    <col min="9226" max="9226" width="12.09765625" style="5" customWidth="1"/>
    <col min="9227" max="9227" width="13.19921875" style="5" customWidth="1"/>
    <col min="9228" max="9229" width="11.09765625" style="5" customWidth="1"/>
    <col min="9230" max="9230" width="11.59765625" style="5" customWidth="1"/>
    <col min="9231" max="9231" width="11" style="5" customWidth="1"/>
    <col min="9232" max="9232" width="11.5" style="5" customWidth="1"/>
    <col min="9233" max="9234" width="11.59765625" style="5" customWidth="1"/>
    <col min="9235" max="9235" width="5.59765625" style="5" customWidth="1"/>
    <col min="9236" max="9236" width="13.09765625" style="5" customWidth="1"/>
    <col min="9237" max="9237" width="9.59765625" style="5" customWidth="1"/>
    <col min="9238" max="9238" width="10" style="5" customWidth="1"/>
    <col min="9239" max="9239" width="15.59765625" style="5" customWidth="1"/>
    <col min="9240" max="9240" width="10.59765625" style="5"/>
    <col min="9241" max="9242" width="14.69921875" style="5" customWidth="1"/>
    <col min="9243" max="9243" width="13.5" style="5" customWidth="1"/>
    <col min="9244" max="9244" width="11.59765625" style="5" customWidth="1"/>
    <col min="9245" max="9245" width="12.5" style="5" customWidth="1"/>
    <col min="9246" max="9246" width="15.8984375" style="5" bestFit="1" customWidth="1"/>
    <col min="9247" max="9247" width="13.8984375" style="5" customWidth="1"/>
    <col min="9248" max="9250" width="13.19921875" style="5" customWidth="1"/>
    <col min="9251" max="9251" width="7.5" style="5" customWidth="1"/>
    <col min="9252" max="9252" width="10.59765625" style="5"/>
    <col min="9253" max="9253" width="15.5" style="5" customWidth="1"/>
    <col min="9254" max="9254" width="4.59765625" style="5" customWidth="1"/>
    <col min="9255" max="9255" width="13" style="5" customWidth="1"/>
    <col min="9256" max="9256" width="14.69921875" style="5" bestFit="1" customWidth="1"/>
    <col min="9257" max="9257" width="13.09765625" style="5" bestFit="1" customWidth="1"/>
    <col min="9258" max="9259" width="14.69921875" style="5" bestFit="1" customWidth="1"/>
    <col min="9260" max="9260" width="4" style="5" bestFit="1" customWidth="1"/>
    <col min="9261" max="9472" width="10.59765625" style="5"/>
    <col min="9473" max="9473" width="1.5" style="5" customWidth="1"/>
    <col min="9474" max="9474" width="12.59765625" style="5" customWidth="1"/>
    <col min="9475" max="9475" width="9.59765625" style="5" customWidth="1"/>
    <col min="9476" max="9476" width="8.09765625" style="5" customWidth="1"/>
    <col min="9477" max="9478" width="11.09765625" style="5" customWidth="1"/>
    <col min="9479" max="9479" width="12" style="5" customWidth="1"/>
    <col min="9480" max="9480" width="11.59765625" style="5" customWidth="1"/>
    <col min="9481" max="9481" width="11.19921875" style="5" customWidth="1"/>
    <col min="9482" max="9482" width="12.09765625" style="5" customWidth="1"/>
    <col min="9483" max="9483" width="13.19921875" style="5" customWidth="1"/>
    <col min="9484" max="9485" width="11.09765625" style="5" customWidth="1"/>
    <col min="9486" max="9486" width="11.59765625" style="5" customWidth="1"/>
    <col min="9487" max="9487" width="11" style="5" customWidth="1"/>
    <col min="9488" max="9488" width="11.5" style="5" customWidth="1"/>
    <col min="9489" max="9490" width="11.59765625" style="5" customWidth="1"/>
    <col min="9491" max="9491" width="5.59765625" style="5" customWidth="1"/>
    <col min="9492" max="9492" width="13.09765625" style="5" customWidth="1"/>
    <col min="9493" max="9493" width="9.59765625" style="5" customWidth="1"/>
    <col min="9494" max="9494" width="10" style="5" customWidth="1"/>
    <col min="9495" max="9495" width="15.59765625" style="5" customWidth="1"/>
    <col min="9496" max="9496" width="10.59765625" style="5"/>
    <col min="9497" max="9498" width="14.69921875" style="5" customWidth="1"/>
    <col min="9499" max="9499" width="13.5" style="5" customWidth="1"/>
    <col min="9500" max="9500" width="11.59765625" style="5" customWidth="1"/>
    <col min="9501" max="9501" width="12.5" style="5" customWidth="1"/>
    <col min="9502" max="9502" width="15.8984375" style="5" bestFit="1" customWidth="1"/>
    <col min="9503" max="9503" width="13.8984375" style="5" customWidth="1"/>
    <col min="9504" max="9506" width="13.19921875" style="5" customWidth="1"/>
    <col min="9507" max="9507" width="7.5" style="5" customWidth="1"/>
    <col min="9508" max="9508" width="10.59765625" style="5"/>
    <col min="9509" max="9509" width="15.5" style="5" customWidth="1"/>
    <col min="9510" max="9510" width="4.59765625" style="5" customWidth="1"/>
    <col min="9511" max="9511" width="13" style="5" customWidth="1"/>
    <col min="9512" max="9512" width="14.69921875" style="5" bestFit="1" customWidth="1"/>
    <col min="9513" max="9513" width="13.09765625" style="5" bestFit="1" customWidth="1"/>
    <col min="9514" max="9515" width="14.69921875" style="5" bestFit="1" customWidth="1"/>
    <col min="9516" max="9516" width="4" style="5" bestFit="1" customWidth="1"/>
    <col min="9517" max="9728" width="10.59765625" style="5"/>
    <col min="9729" max="9729" width="1.5" style="5" customWidth="1"/>
    <col min="9730" max="9730" width="12.59765625" style="5" customWidth="1"/>
    <col min="9731" max="9731" width="9.59765625" style="5" customWidth="1"/>
    <col min="9732" max="9732" width="8.09765625" style="5" customWidth="1"/>
    <col min="9733" max="9734" width="11.09765625" style="5" customWidth="1"/>
    <col min="9735" max="9735" width="12" style="5" customWidth="1"/>
    <col min="9736" max="9736" width="11.59765625" style="5" customWidth="1"/>
    <col min="9737" max="9737" width="11.19921875" style="5" customWidth="1"/>
    <col min="9738" max="9738" width="12.09765625" style="5" customWidth="1"/>
    <col min="9739" max="9739" width="13.19921875" style="5" customWidth="1"/>
    <col min="9740" max="9741" width="11.09765625" style="5" customWidth="1"/>
    <col min="9742" max="9742" width="11.59765625" style="5" customWidth="1"/>
    <col min="9743" max="9743" width="11" style="5" customWidth="1"/>
    <col min="9744" max="9744" width="11.5" style="5" customWidth="1"/>
    <col min="9745" max="9746" width="11.59765625" style="5" customWidth="1"/>
    <col min="9747" max="9747" width="5.59765625" style="5" customWidth="1"/>
    <col min="9748" max="9748" width="13.09765625" style="5" customWidth="1"/>
    <col min="9749" max="9749" width="9.59765625" style="5" customWidth="1"/>
    <col min="9750" max="9750" width="10" style="5" customWidth="1"/>
    <col min="9751" max="9751" width="15.59765625" style="5" customWidth="1"/>
    <col min="9752" max="9752" width="10.59765625" style="5"/>
    <col min="9753" max="9754" width="14.69921875" style="5" customWidth="1"/>
    <col min="9755" max="9755" width="13.5" style="5" customWidth="1"/>
    <col min="9756" max="9756" width="11.59765625" style="5" customWidth="1"/>
    <col min="9757" max="9757" width="12.5" style="5" customWidth="1"/>
    <col min="9758" max="9758" width="15.8984375" style="5" bestFit="1" customWidth="1"/>
    <col min="9759" max="9759" width="13.8984375" style="5" customWidth="1"/>
    <col min="9760" max="9762" width="13.19921875" style="5" customWidth="1"/>
    <col min="9763" max="9763" width="7.5" style="5" customWidth="1"/>
    <col min="9764" max="9764" width="10.59765625" style="5"/>
    <col min="9765" max="9765" width="15.5" style="5" customWidth="1"/>
    <col min="9766" max="9766" width="4.59765625" style="5" customWidth="1"/>
    <col min="9767" max="9767" width="13" style="5" customWidth="1"/>
    <col min="9768" max="9768" width="14.69921875" style="5" bestFit="1" customWidth="1"/>
    <col min="9769" max="9769" width="13.09765625" style="5" bestFit="1" customWidth="1"/>
    <col min="9770" max="9771" width="14.69921875" style="5" bestFit="1" customWidth="1"/>
    <col min="9772" max="9772" width="4" style="5" bestFit="1" customWidth="1"/>
    <col min="9773" max="9984" width="10.59765625" style="5"/>
    <col min="9985" max="9985" width="1.5" style="5" customWidth="1"/>
    <col min="9986" max="9986" width="12.59765625" style="5" customWidth="1"/>
    <col min="9987" max="9987" width="9.59765625" style="5" customWidth="1"/>
    <col min="9988" max="9988" width="8.09765625" style="5" customWidth="1"/>
    <col min="9989" max="9990" width="11.09765625" style="5" customWidth="1"/>
    <col min="9991" max="9991" width="12" style="5" customWidth="1"/>
    <col min="9992" max="9992" width="11.59765625" style="5" customWidth="1"/>
    <col min="9993" max="9993" width="11.19921875" style="5" customWidth="1"/>
    <col min="9994" max="9994" width="12.09765625" style="5" customWidth="1"/>
    <col min="9995" max="9995" width="13.19921875" style="5" customWidth="1"/>
    <col min="9996" max="9997" width="11.09765625" style="5" customWidth="1"/>
    <col min="9998" max="9998" width="11.59765625" style="5" customWidth="1"/>
    <col min="9999" max="9999" width="11" style="5" customWidth="1"/>
    <col min="10000" max="10000" width="11.5" style="5" customWidth="1"/>
    <col min="10001" max="10002" width="11.59765625" style="5" customWidth="1"/>
    <col min="10003" max="10003" width="5.59765625" style="5" customWidth="1"/>
    <col min="10004" max="10004" width="13.09765625" style="5" customWidth="1"/>
    <col min="10005" max="10005" width="9.59765625" style="5" customWidth="1"/>
    <col min="10006" max="10006" width="10" style="5" customWidth="1"/>
    <col min="10007" max="10007" width="15.59765625" style="5" customWidth="1"/>
    <col min="10008" max="10008" width="10.59765625" style="5"/>
    <col min="10009" max="10010" width="14.69921875" style="5" customWidth="1"/>
    <col min="10011" max="10011" width="13.5" style="5" customWidth="1"/>
    <col min="10012" max="10012" width="11.59765625" style="5" customWidth="1"/>
    <col min="10013" max="10013" width="12.5" style="5" customWidth="1"/>
    <col min="10014" max="10014" width="15.8984375" style="5" bestFit="1" customWidth="1"/>
    <col min="10015" max="10015" width="13.8984375" style="5" customWidth="1"/>
    <col min="10016" max="10018" width="13.19921875" style="5" customWidth="1"/>
    <col min="10019" max="10019" width="7.5" style="5" customWidth="1"/>
    <col min="10020" max="10020" width="10.59765625" style="5"/>
    <col min="10021" max="10021" width="15.5" style="5" customWidth="1"/>
    <col min="10022" max="10022" width="4.59765625" style="5" customWidth="1"/>
    <col min="10023" max="10023" width="13" style="5" customWidth="1"/>
    <col min="10024" max="10024" width="14.69921875" style="5" bestFit="1" customWidth="1"/>
    <col min="10025" max="10025" width="13.09765625" style="5" bestFit="1" customWidth="1"/>
    <col min="10026" max="10027" width="14.69921875" style="5" bestFit="1" customWidth="1"/>
    <col min="10028" max="10028" width="4" style="5" bestFit="1" customWidth="1"/>
    <col min="10029" max="10240" width="10.59765625" style="5"/>
    <col min="10241" max="10241" width="1.5" style="5" customWidth="1"/>
    <col min="10242" max="10242" width="12.59765625" style="5" customWidth="1"/>
    <col min="10243" max="10243" width="9.59765625" style="5" customWidth="1"/>
    <col min="10244" max="10244" width="8.09765625" style="5" customWidth="1"/>
    <col min="10245" max="10246" width="11.09765625" style="5" customWidth="1"/>
    <col min="10247" max="10247" width="12" style="5" customWidth="1"/>
    <col min="10248" max="10248" width="11.59765625" style="5" customWidth="1"/>
    <col min="10249" max="10249" width="11.19921875" style="5" customWidth="1"/>
    <col min="10250" max="10250" width="12.09765625" style="5" customWidth="1"/>
    <col min="10251" max="10251" width="13.19921875" style="5" customWidth="1"/>
    <col min="10252" max="10253" width="11.09765625" style="5" customWidth="1"/>
    <col min="10254" max="10254" width="11.59765625" style="5" customWidth="1"/>
    <col min="10255" max="10255" width="11" style="5" customWidth="1"/>
    <col min="10256" max="10256" width="11.5" style="5" customWidth="1"/>
    <col min="10257" max="10258" width="11.59765625" style="5" customWidth="1"/>
    <col min="10259" max="10259" width="5.59765625" style="5" customWidth="1"/>
    <col min="10260" max="10260" width="13.09765625" style="5" customWidth="1"/>
    <col min="10261" max="10261" width="9.59765625" style="5" customWidth="1"/>
    <col min="10262" max="10262" width="10" style="5" customWidth="1"/>
    <col min="10263" max="10263" width="15.59765625" style="5" customWidth="1"/>
    <col min="10264" max="10264" width="10.59765625" style="5"/>
    <col min="10265" max="10266" width="14.69921875" style="5" customWidth="1"/>
    <col min="10267" max="10267" width="13.5" style="5" customWidth="1"/>
    <col min="10268" max="10268" width="11.59765625" style="5" customWidth="1"/>
    <col min="10269" max="10269" width="12.5" style="5" customWidth="1"/>
    <col min="10270" max="10270" width="15.8984375" style="5" bestFit="1" customWidth="1"/>
    <col min="10271" max="10271" width="13.8984375" style="5" customWidth="1"/>
    <col min="10272" max="10274" width="13.19921875" style="5" customWidth="1"/>
    <col min="10275" max="10275" width="7.5" style="5" customWidth="1"/>
    <col min="10276" max="10276" width="10.59765625" style="5"/>
    <col min="10277" max="10277" width="15.5" style="5" customWidth="1"/>
    <col min="10278" max="10278" width="4.59765625" style="5" customWidth="1"/>
    <col min="10279" max="10279" width="13" style="5" customWidth="1"/>
    <col min="10280" max="10280" width="14.69921875" style="5" bestFit="1" customWidth="1"/>
    <col min="10281" max="10281" width="13.09765625" style="5" bestFit="1" customWidth="1"/>
    <col min="10282" max="10283" width="14.69921875" style="5" bestFit="1" customWidth="1"/>
    <col min="10284" max="10284" width="4" style="5" bestFit="1" customWidth="1"/>
    <col min="10285" max="10496" width="10.59765625" style="5"/>
    <col min="10497" max="10497" width="1.5" style="5" customWidth="1"/>
    <col min="10498" max="10498" width="12.59765625" style="5" customWidth="1"/>
    <col min="10499" max="10499" width="9.59765625" style="5" customWidth="1"/>
    <col min="10500" max="10500" width="8.09765625" style="5" customWidth="1"/>
    <col min="10501" max="10502" width="11.09765625" style="5" customWidth="1"/>
    <col min="10503" max="10503" width="12" style="5" customWidth="1"/>
    <col min="10504" max="10504" width="11.59765625" style="5" customWidth="1"/>
    <col min="10505" max="10505" width="11.19921875" style="5" customWidth="1"/>
    <col min="10506" max="10506" width="12.09765625" style="5" customWidth="1"/>
    <col min="10507" max="10507" width="13.19921875" style="5" customWidth="1"/>
    <col min="10508" max="10509" width="11.09765625" style="5" customWidth="1"/>
    <col min="10510" max="10510" width="11.59765625" style="5" customWidth="1"/>
    <col min="10511" max="10511" width="11" style="5" customWidth="1"/>
    <col min="10512" max="10512" width="11.5" style="5" customWidth="1"/>
    <col min="10513" max="10514" width="11.59765625" style="5" customWidth="1"/>
    <col min="10515" max="10515" width="5.59765625" style="5" customWidth="1"/>
    <col min="10516" max="10516" width="13.09765625" style="5" customWidth="1"/>
    <col min="10517" max="10517" width="9.59765625" style="5" customWidth="1"/>
    <col min="10518" max="10518" width="10" style="5" customWidth="1"/>
    <col min="10519" max="10519" width="15.59765625" style="5" customWidth="1"/>
    <col min="10520" max="10520" width="10.59765625" style="5"/>
    <col min="10521" max="10522" width="14.69921875" style="5" customWidth="1"/>
    <col min="10523" max="10523" width="13.5" style="5" customWidth="1"/>
    <col min="10524" max="10524" width="11.59765625" style="5" customWidth="1"/>
    <col min="10525" max="10525" width="12.5" style="5" customWidth="1"/>
    <col min="10526" max="10526" width="15.8984375" style="5" bestFit="1" customWidth="1"/>
    <col min="10527" max="10527" width="13.8984375" style="5" customWidth="1"/>
    <col min="10528" max="10530" width="13.19921875" style="5" customWidth="1"/>
    <col min="10531" max="10531" width="7.5" style="5" customWidth="1"/>
    <col min="10532" max="10532" width="10.59765625" style="5"/>
    <col min="10533" max="10533" width="15.5" style="5" customWidth="1"/>
    <col min="10534" max="10534" width="4.59765625" style="5" customWidth="1"/>
    <col min="10535" max="10535" width="13" style="5" customWidth="1"/>
    <col min="10536" max="10536" width="14.69921875" style="5" bestFit="1" customWidth="1"/>
    <col min="10537" max="10537" width="13.09765625" style="5" bestFit="1" customWidth="1"/>
    <col min="10538" max="10539" width="14.69921875" style="5" bestFit="1" customWidth="1"/>
    <col min="10540" max="10540" width="4" style="5" bestFit="1" customWidth="1"/>
    <col min="10541" max="10752" width="10.59765625" style="5"/>
    <col min="10753" max="10753" width="1.5" style="5" customWidth="1"/>
    <col min="10754" max="10754" width="12.59765625" style="5" customWidth="1"/>
    <col min="10755" max="10755" width="9.59765625" style="5" customWidth="1"/>
    <col min="10756" max="10756" width="8.09765625" style="5" customWidth="1"/>
    <col min="10757" max="10758" width="11.09765625" style="5" customWidth="1"/>
    <col min="10759" max="10759" width="12" style="5" customWidth="1"/>
    <col min="10760" max="10760" width="11.59765625" style="5" customWidth="1"/>
    <col min="10761" max="10761" width="11.19921875" style="5" customWidth="1"/>
    <col min="10762" max="10762" width="12.09765625" style="5" customWidth="1"/>
    <col min="10763" max="10763" width="13.19921875" style="5" customWidth="1"/>
    <col min="10764" max="10765" width="11.09765625" style="5" customWidth="1"/>
    <col min="10766" max="10766" width="11.59765625" style="5" customWidth="1"/>
    <col min="10767" max="10767" width="11" style="5" customWidth="1"/>
    <col min="10768" max="10768" width="11.5" style="5" customWidth="1"/>
    <col min="10769" max="10770" width="11.59765625" style="5" customWidth="1"/>
    <col min="10771" max="10771" width="5.59765625" style="5" customWidth="1"/>
    <col min="10772" max="10772" width="13.09765625" style="5" customWidth="1"/>
    <col min="10773" max="10773" width="9.59765625" style="5" customWidth="1"/>
    <col min="10774" max="10774" width="10" style="5" customWidth="1"/>
    <col min="10775" max="10775" width="15.59765625" style="5" customWidth="1"/>
    <col min="10776" max="10776" width="10.59765625" style="5"/>
    <col min="10777" max="10778" width="14.69921875" style="5" customWidth="1"/>
    <col min="10779" max="10779" width="13.5" style="5" customWidth="1"/>
    <col min="10780" max="10780" width="11.59765625" style="5" customWidth="1"/>
    <col min="10781" max="10781" width="12.5" style="5" customWidth="1"/>
    <col min="10782" max="10782" width="15.8984375" style="5" bestFit="1" customWidth="1"/>
    <col min="10783" max="10783" width="13.8984375" style="5" customWidth="1"/>
    <col min="10784" max="10786" width="13.19921875" style="5" customWidth="1"/>
    <col min="10787" max="10787" width="7.5" style="5" customWidth="1"/>
    <col min="10788" max="10788" width="10.59765625" style="5"/>
    <col min="10789" max="10789" width="15.5" style="5" customWidth="1"/>
    <col min="10790" max="10790" width="4.59765625" style="5" customWidth="1"/>
    <col min="10791" max="10791" width="13" style="5" customWidth="1"/>
    <col min="10792" max="10792" width="14.69921875" style="5" bestFit="1" customWidth="1"/>
    <col min="10793" max="10793" width="13.09765625" style="5" bestFit="1" customWidth="1"/>
    <col min="10794" max="10795" width="14.69921875" style="5" bestFit="1" customWidth="1"/>
    <col min="10796" max="10796" width="4" style="5" bestFit="1" customWidth="1"/>
    <col min="10797" max="11008" width="10.59765625" style="5"/>
    <col min="11009" max="11009" width="1.5" style="5" customWidth="1"/>
    <col min="11010" max="11010" width="12.59765625" style="5" customWidth="1"/>
    <col min="11011" max="11011" width="9.59765625" style="5" customWidth="1"/>
    <col min="11012" max="11012" width="8.09765625" style="5" customWidth="1"/>
    <col min="11013" max="11014" width="11.09765625" style="5" customWidth="1"/>
    <col min="11015" max="11015" width="12" style="5" customWidth="1"/>
    <col min="11016" max="11016" width="11.59765625" style="5" customWidth="1"/>
    <col min="11017" max="11017" width="11.19921875" style="5" customWidth="1"/>
    <col min="11018" max="11018" width="12.09765625" style="5" customWidth="1"/>
    <col min="11019" max="11019" width="13.19921875" style="5" customWidth="1"/>
    <col min="11020" max="11021" width="11.09765625" style="5" customWidth="1"/>
    <col min="11022" max="11022" width="11.59765625" style="5" customWidth="1"/>
    <col min="11023" max="11023" width="11" style="5" customWidth="1"/>
    <col min="11024" max="11024" width="11.5" style="5" customWidth="1"/>
    <col min="11025" max="11026" width="11.59765625" style="5" customWidth="1"/>
    <col min="11027" max="11027" width="5.59765625" style="5" customWidth="1"/>
    <col min="11028" max="11028" width="13.09765625" style="5" customWidth="1"/>
    <col min="11029" max="11029" width="9.59765625" style="5" customWidth="1"/>
    <col min="11030" max="11030" width="10" style="5" customWidth="1"/>
    <col min="11031" max="11031" width="15.59765625" style="5" customWidth="1"/>
    <col min="11032" max="11032" width="10.59765625" style="5"/>
    <col min="11033" max="11034" width="14.69921875" style="5" customWidth="1"/>
    <col min="11035" max="11035" width="13.5" style="5" customWidth="1"/>
    <col min="11036" max="11036" width="11.59765625" style="5" customWidth="1"/>
    <col min="11037" max="11037" width="12.5" style="5" customWidth="1"/>
    <col min="11038" max="11038" width="15.8984375" style="5" bestFit="1" customWidth="1"/>
    <col min="11039" max="11039" width="13.8984375" style="5" customWidth="1"/>
    <col min="11040" max="11042" width="13.19921875" style="5" customWidth="1"/>
    <col min="11043" max="11043" width="7.5" style="5" customWidth="1"/>
    <col min="11044" max="11044" width="10.59765625" style="5"/>
    <col min="11045" max="11045" width="15.5" style="5" customWidth="1"/>
    <col min="11046" max="11046" width="4.59765625" style="5" customWidth="1"/>
    <col min="11047" max="11047" width="13" style="5" customWidth="1"/>
    <col min="11048" max="11048" width="14.69921875" style="5" bestFit="1" customWidth="1"/>
    <col min="11049" max="11049" width="13.09765625" style="5" bestFit="1" customWidth="1"/>
    <col min="11050" max="11051" width="14.69921875" style="5" bestFit="1" customWidth="1"/>
    <col min="11052" max="11052" width="4" style="5" bestFit="1" customWidth="1"/>
    <col min="11053" max="11264" width="10.59765625" style="5"/>
    <col min="11265" max="11265" width="1.5" style="5" customWidth="1"/>
    <col min="11266" max="11266" width="12.59765625" style="5" customWidth="1"/>
    <col min="11267" max="11267" width="9.59765625" style="5" customWidth="1"/>
    <col min="11268" max="11268" width="8.09765625" style="5" customWidth="1"/>
    <col min="11269" max="11270" width="11.09765625" style="5" customWidth="1"/>
    <col min="11271" max="11271" width="12" style="5" customWidth="1"/>
    <col min="11272" max="11272" width="11.59765625" style="5" customWidth="1"/>
    <col min="11273" max="11273" width="11.19921875" style="5" customWidth="1"/>
    <col min="11274" max="11274" width="12.09765625" style="5" customWidth="1"/>
    <col min="11275" max="11275" width="13.19921875" style="5" customWidth="1"/>
    <col min="11276" max="11277" width="11.09765625" style="5" customWidth="1"/>
    <col min="11278" max="11278" width="11.59765625" style="5" customWidth="1"/>
    <col min="11279" max="11279" width="11" style="5" customWidth="1"/>
    <col min="11280" max="11280" width="11.5" style="5" customWidth="1"/>
    <col min="11281" max="11282" width="11.59765625" style="5" customWidth="1"/>
    <col min="11283" max="11283" width="5.59765625" style="5" customWidth="1"/>
    <col min="11284" max="11284" width="13.09765625" style="5" customWidth="1"/>
    <col min="11285" max="11285" width="9.59765625" style="5" customWidth="1"/>
    <col min="11286" max="11286" width="10" style="5" customWidth="1"/>
    <col min="11287" max="11287" width="15.59765625" style="5" customWidth="1"/>
    <col min="11288" max="11288" width="10.59765625" style="5"/>
    <col min="11289" max="11290" width="14.69921875" style="5" customWidth="1"/>
    <col min="11291" max="11291" width="13.5" style="5" customWidth="1"/>
    <col min="11292" max="11292" width="11.59765625" style="5" customWidth="1"/>
    <col min="11293" max="11293" width="12.5" style="5" customWidth="1"/>
    <col min="11294" max="11294" width="15.8984375" style="5" bestFit="1" customWidth="1"/>
    <col min="11295" max="11295" width="13.8984375" style="5" customWidth="1"/>
    <col min="11296" max="11298" width="13.19921875" style="5" customWidth="1"/>
    <col min="11299" max="11299" width="7.5" style="5" customWidth="1"/>
    <col min="11300" max="11300" width="10.59765625" style="5"/>
    <col min="11301" max="11301" width="15.5" style="5" customWidth="1"/>
    <col min="11302" max="11302" width="4.59765625" style="5" customWidth="1"/>
    <col min="11303" max="11303" width="13" style="5" customWidth="1"/>
    <col min="11304" max="11304" width="14.69921875" style="5" bestFit="1" customWidth="1"/>
    <col min="11305" max="11305" width="13.09765625" style="5" bestFit="1" customWidth="1"/>
    <col min="11306" max="11307" width="14.69921875" style="5" bestFit="1" customWidth="1"/>
    <col min="11308" max="11308" width="4" style="5" bestFit="1" customWidth="1"/>
    <col min="11309" max="11520" width="10.59765625" style="5"/>
    <col min="11521" max="11521" width="1.5" style="5" customWidth="1"/>
    <col min="11522" max="11522" width="12.59765625" style="5" customWidth="1"/>
    <col min="11523" max="11523" width="9.59765625" style="5" customWidth="1"/>
    <col min="11524" max="11524" width="8.09765625" style="5" customWidth="1"/>
    <col min="11525" max="11526" width="11.09765625" style="5" customWidth="1"/>
    <col min="11527" max="11527" width="12" style="5" customWidth="1"/>
    <col min="11528" max="11528" width="11.59765625" style="5" customWidth="1"/>
    <col min="11529" max="11529" width="11.19921875" style="5" customWidth="1"/>
    <col min="11530" max="11530" width="12.09765625" style="5" customWidth="1"/>
    <col min="11531" max="11531" width="13.19921875" style="5" customWidth="1"/>
    <col min="11532" max="11533" width="11.09765625" style="5" customWidth="1"/>
    <col min="11534" max="11534" width="11.59765625" style="5" customWidth="1"/>
    <col min="11535" max="11535" width="11" style="5" customWidth="1"/>
    <col min="11536" max="11536" width="11.5" style="5" customWidth="1"/>
    <col min="11537" max="11538" width="11.59765625" style="5" customWidth="1"/>
    <col min="11539" max="11539" width="5.59765625" style="5" customWidth="1"/>
    <col min="11540" max="11540" width="13.09765625" style="5" customWidth="1"/>
    <col min="11541" max="11541" width="9.59765625" style="5" customWidth="1"/>
    <col min="11542" max="11542" width="10" style="5" customWidth="1"/>
    <col min="11543" max="11543" width="15.59765625" style="5" customWidth="1"/>
    <col min="11544" max="11544" width="10.59765625" style="5"/>
    <col min="11545" max="11546" width="14.69921875" style="5" customWidth="1"/>
    <col min="11547" max="11547" width="13.5" style="5" customWidth="1"/>
    <col min="11548" max="11548" width="11.59765625" style="5" customWidth="1"/>
    <col min="11549" max="11549" width="12.5" style="5" customWidth="1"/>
    <col min="11550" max="11550" width="15.8984375" style="5" bestFit="1" customWidth="1"/>
    <col min="11551" max="11551" width="13.8984375" style="5" customWidth="1"/>
    <col min="11552" max="11554" width="13.19921875" style="5" customWidth="1"/>
    <col min="11555" max="11555" width="7.5" style="5" customWidth="1"/>
    <col min="11556" max="11556" width="10.59765625" style="5"/>
    <col min="11557" max="11557" width="15.5" style="5" customWidth="1"/>
    <col min="11558" max="11558" width="4.59765625" style="5" customWidth="1"/>
    <col min="11559" max="11559" width="13" style="5" customWidth="1"/>
    <col min="11560" max="11560" width="14.69921875" style="5" bestFit="1" customWidth="1"/>
    <col min="11561" max="11561" width="13.09765625" style="5" bestFit="1" customWidth="1"/>
    <col min="11562" max="11563" width="14.69921875" style="5" bestFit="1" customWidth="1"/>
    <col min="11564" max="11564" width="4" style="5" bestFit="1" customWidth="1"/>
    <col min="11565" max="11776" width="10.59765625" style="5"/>
    <col min="11777" max="11777" width="1.5" style="5" customWidth="1"/>
    <col min="11778" max="11778" width="12.59765625" style="5" customWidth="1"/>
    <col min="11779" max="11779" width="9.59765625" style="5" customWidth="1"/>
    <col min="11780" max="11780" width="8.09765625" style="5" customWidth="1"/>
    <col min="11781" max="11782" width="11.09765625" style="5" customWidth="1"/>
    <col min="11783" max="11783" width="12" style="5" customWidth="1"/>
    <col min="11784" max="11784" width="11.59765625" style="5" customWidth="1"/>
    <col min="11785" max="11785" width="11.19921875" style="5" customWidth="1"/>
    <col min="11786" max="11786" width="12.09765625" style="5" customWidth="1"/>
    <col min="11787" max="11787" width="13.19921875" style="5" customWidth="1"/>
    <col min="11788" max="11789" width="11.09765625" style="5" customWidth="1"/>
    <col min="11790" max="11790" width="11.59765625" style="5" customWidth="1"/>
    <col min="11791" max="11791" width="11" style="5" customWidth="1"/>
    <col min="11792" max="11792" width="11.5" style="5" customWidth="1"/>
    <col min="11793" max="11794" width="11.59765625" style="5" customWidth="1"/>
    <col min="11795" max="11795" width="5.59765625" style="5" customWidth="1"/>
    <col min="11796" max="11796" width="13.09765625" style="5" customWidth="1"/>
    <col min="11797" max="11797" width="9.59765625" style="5" customWidth="1"/>
    <col min="11798" max="11798" width="10" style="5" customWidth="1"/>
    <col min="11799" max="11799" width="15.59765625" style="5" customWidth="1"/>
    <col min="11800" max="11800" width="10.59765625" style="5"/>
    <col min="11801" max="11802" width="14.69921875" style="5" customWidth="1"/>
    <col min="11803" max="11803" width="13.5" style="5" customWidth="1"/>
    <col min="11804" max="11804" width="11.59765625" style="5" customWidth="1"/>
    <col min="11805" max="11805" width="12.5" style="5" customWidth="1"/>
    <col min="11806" max="11806" width="15.8984375" style="5" bestFit="1" customWidth="1"/>
    <col min="11807" max="11807" width="13.8984375" style="5" customWidth="1"/>
    <col min="11808" max="11810" width="13.19921875" style="5" customWidth="1"/>
    <col min="11811" max="11811" width="7.5" style="5" customWidth="1"/>
    <col min="11812" max="11812" width="10.59765625" style="5"/>
    <col min="11813" max="11813" width="15.5" style="5" customWidth="1"/>
    <col min="11814" max="11814" width="4.59765625" style="5" customWidth="1"/>
    <col min="11815" max="11815" width="13" style="5" customWidth="1"/>
    <col min="11816" max="11816" width="14.69921875" style="5" bestFit="1" customWidth="1"/>
    <col min="11817" max="11817" width="13.09765625" style="5" bestFit="1" customWidth="1"/>
    <col min="11818" max="11819" width="14.69921875" style="5" bestFit="1" customWidth="1"/>
    <col min="11820" max="11820" width="4" style="5" bestFit="1" customWidth="1"/>
    <col min="11821" max="12032" width="10.59765625" style="5"/>
    <col min="12033" max="12033" width="1.5" style="5" customWidth="1"/>
    <col min="12034" max="12034" width="12.59765625" style="5" customWidth="1"/>
    <col min="12035" max="12035" width="9.59765625" style="5" customWidth="1"/>
    <col min="12036" max="12036" width="8.09765625" style="5" customWidth="1"/>
    <col min="12037" max="12038" width="11.09765625" style="5" customWidth="1"/>
    <col min="12039" max="12039" width="12" style="5" customWidth="1"/>
    <col min="12040" max="12040" width="11.59765625" style="5" customWidth="1"/>
    <col min="12041" max="12041" width="11.19921875" style="5" customWidth="1"/>
    <col min="12042" max="12042" width="12.09765625" style="5" customWidth="1"/>
    <col min="12043" max="12043" width="13.19921875" style="5" customWidth="1"/>
    <col min="12044" max="12045" width="11.09765625" style="5" customWidth="1"/>
    <col min="12046" max="12046" width="11.59765625" style="5" customWidth="1"/>
    <col min="12047" max="12047" width="11" style="5" customWidth="1"/>
    <col min="12048" max="12048" width="11.5" style="5" customWidth="1"/>
    <col min="12049" max="12050" width="11.59765625" style="5" customWidth="1"/>
    <col min="12051" max="12051" width="5.59765625" style="5" customWidth="1"/>
    <col min="12052" max="12052" width="13.09765625" style="5" customWidth="1"/>
    <col min="12053" max="12053" width="9.59765625" style="5" customWidth="1"/>
    <col min="12054" max="12054" width="10" style="5" customWidth="1"/>
    <col min="12055" max="12055" width="15.59765625" style="5" customWidth="1"/>
    <col min="12056" max="12056" width="10.59765625" style="5"/>
    <col min="12057" max="12058" width="14.69921875" style="5" customWidth="1"/>
    <col min="12059" max="12059" width="13.5" style="5" customWidth="1"/>
    <col min="12060" max="12060" width="11.59765625" style="5" customWidth="1"/>
    <col min="12061" max="12061" width="12.5" style="5" customWidth="1"/>
    <col min="12062" max="12062" width="15.8984375" style="5" bestFit="1" customWidth="1"/>
    <col min="12063" max="12063" width="13.8984375" style="5" customWidth="1"/>
    <col min="12064" max="12066" width="13.19921875" style="5" customWidth="1"/>
    <col min="12067" max="12067" width="7.5" style="5" customWidth="1"/>
    <col min="12068" max="12068" width="10.59765625" style="5"/>
    <col min="12069" max="12069" width="15.5" style="5" customWidth="1"/>
    <col min="12070" max="12070" width="4.59765625" style="5" customWidth="1"/>
    <col min="12071" max="12071" width="13" style="5" customWidth="1"/>
    <col min="12072" max="12072" width="14.69921875" style="5" bestFit="1" customWidth="1"/>
    <col min="12073" max="12073" width="13.09765625" style="5" bestFit="1" customWidth="1"/>
    <col min="12074" max="12075" width="14.69921875" style="5" bestFit="1" customWidth="1"/>
    <col min="12076" max="12076" width="4" style="5" bestFit="1" customWidth="1"/>
    <col min="12077" max="12288" width="10.59765625" style="5"/>
    <col min="12289" max="12289" width="1.5" style="5" customWidth="1"/>
    <col min="12290" max="12290" width="12.59765625" style="5" customWidth="1"/>
    <col min="12291" max="12291" width="9.59765625" style="5" customWidth="1"/>
    <col min="12292" max="12292" width="8.09765625" style="5" customWidth="1"/>
    <col min="12293" max="12294" width="11.09765625" style="5" customWidth="1"/>
    <col min="12295" max="12295" width="12" style="5" customWidth="1"/>
    <col min="12296" max="12296" width="11.59765625" style="5" customWidth="1"/>
    <col min="12297" max="12297" width="11.19921875" style="5" customWidth="1"/>
    <col min="12298" max="12298" width="12.09765625" style="5" customWidth="1"/>
    <col min="12299" max="12299" width="13.19921875" style="5" customWidth="1"/>
    <col min="12300" max="12301" width="11.09765625" style="5" customWidth="1"/>
    <col min="12302" max="12302" width="11.59765625" style="5" customWidth="1"/>
    <col min="12303" max="12303" width="11" style="5" customWidth="1"/>
    <col min="12304" max="12304" width="11.5" style="5" customWidth="1"/>
    <col min="12305" max="12306" width="11.59765625" style="5" customWidth="1"/>
    <col min="12307" max="12307" width="5.59765625" style="5" customWidth="1"/>
    <col min="12308" max="12308" width="13.09765625" style="5" customWidth="1"/>
    <col min="12309" max="12309" width="9.59765625" style="5" customWidth="1"/>
    <col min="12310" max="12310" width="10" style="5" customWidth="1"/>
    <col min="12311" max="12311" width="15.59765625" style="5" customWidth="1"/>
    <col min="12312" max="12312" width="10.59765625" style="5"/>
    <col min="12313" max="12314" width="14.69921875" style="5" customWidth="1"/>
    <col min="12315" max="12315" width="13.5" style="5" customWidth="1"/>
    <col min="12316" max="12316" width="11.59765625" style="5" customWidth="1"/>
    <col min="12317" max="12317" width="12.5" style="5" customWidth="1"/>
    <col min="12318" max="12318" width="15.8984375" style="5" bestFit="1" customWidth="1"/>
    <col min="12319" max="12319" width="13.8984375" style="5" customWidth="1"/>
    <col min="12320" max="12322" width="13.19921875" style="5" customWidth="1"/>
    <col min="12323" max="12323" width="7.5" style="5" customWidth="1"/>
    <col min="12324" max="12324" width="10.59765625" style="5"/>
    <col min="12325" max="12325" width="15.5" style="5" customWidth="1"/>
    <col min="12326" max="12326" width="4.59765625" style="5" customWidth="1"/>
    <col min="12327" max="12327" width="13" style="5" customWidth="1"/>
    <col min="12328" max="12328" width="14.69921875" style="5" bestFit="1" customWidth="1"/>
    <col min="12329" max="12329" width="13.09765625" style="5" bestFit="1" customWidth="1"/>
    <col min="12330" max="12331" width="14.69921875" style="5" bestFit="1" customWidth="1"/>
    <col min="12332" max="12332" width="4" style="5" bestFit="1" customWidth="1"/>
    <col min="12333" max="12544" width="10.59765625" style="5"/>
    <col min="12545" max="12545" width="1.5" style="5" customWidth="1"/>
    <col min="12546" max="12546" width="12.59765625" style="5" customWidth="1"/>
    <col min="12547" max="12547" width="9.59765625" style="5" customWidth="1"/>
    <col min="12548" max="12548" width="8.09765625" style="5" customWidth="1"/>
    <col min="12549" max="12550" width="11.09765625" style="5" customWidth="1"/>
    <col min="12551" max="12551" width="12" style="5" customWidth="1"/>
    <col min="12552" max="12552" width="11.59765625" style="5" customWidth="1"/>
    <col min="12553" max="12553" width="11.19921875" style="5" customWidth="1"/>
    <col min="12554" max="12554" width="12.09765625" style="5" customWidth="1"/>
    <col min="12555" max="12555" width="13.19921875" style="5" customWidth="1"/>
    <col min="12556" max="12557" width="11.09765625" style="5" customWidth="1"/>
    <col min="12558" max="12558" width="11.59765625" style="5" customWidth="1"/>
    <col min="12559" max="12559" width="11" style="5" customWidth="1"/>
    <col min="12560" max="12560" width="11.5" style="5" customWidth="1"/>
    <col min="12561" max="12562" width="11.59765625" style="5" customWidth="1"/>
    <col min="12563" max="12563" width="5.59765625" style="5" customWidth="1"/>
    <col min="12564" max="12564" width="13.09765625" style="5" customWidth="1"/>
    <col min="12565" max="12565" width="9.59765625" style="5" customWidth="1"/>
    <col min="12566" max="12566" width="10" style="5" customWidth="1"/>
    <col min="12567" max="12567" width="15.59765625" style="5" customWidth="1"/>
    <col min="12568" max="12568" width="10.59765625" style="5"/>
    <col min="12569" max="12570" width="14.69921875" style="5" customWidth="1"/>
    <col min="12571" max="12571" width="13.5" style="5" customWidth="1"/>
    <col min="12572" max="12572" width="11.59765625" style="5" customWidth="1"/>
    <col min="12573" max="12573" width="12.5" style="5" customWidth="1"/>
    <col min="12574" max="12574" width="15.8984375" style="5" bestFit="1" customWidth="1"/>
    <col min="12575" max="12575" width="13.8984375" style="5" customWidth="1"/>
    <col min="12576" max="12578" width="13.19921875" style="5" customWidth="1"/>
    <col min="12579" max="12579" width="7.5" style="5" customWidth="1"/>
    <col min="12580" max="12580" width="10.59765625" style="5"/>
    <col min="12581" max="12581" width="15.5" style="5" customWidth="1"/>
    <col min="12582" max="12582" width="4.59765625" style="5" customWidth="1"/>
    <col min="12583" max="12583" width="13" style="5" customWidth="1"/>
    <col min="12584" max="12584" width="14.69921875" style="5" bestFit="1" customWidth="1"/>
    <col min="12585" max="12585" width="13.09765625" style="5" bestFit="1" customWidth="1"/>
    <col min="12586" max="12587" width="14.69921875" style="5" bestFit="1" customWidth="1"/>
    <col min="12588" max="12588" width="4" style="5" bestFit="1" customWidth="1"/>
    <col min="12589" max="12800" width="10.59765625" style="5"/>
    <col min="12801" max="12801" width="1.5" style="5" customWidth="1"/>
    <col min="12802" max="12802" width="12.59765625" style="5" customWidth="1"/>
    <col min="12803" max="12803" width="9.59765625" style="5" customWidth="1"/>
    <col min="12804" max="12804" width="8.09765625" style="5" customWidth="1"/>
    <col min="12805" max="12806" width="11.09765625" style="5" customWidth="1"/>
    <col min="12807" max="12807" width="12" style="5" customWidth="1"/>
    <col min="12808" max="12808" width="11.59765625" style="5" customWidth="1"/>
    <col min="12809" max="12809" width="11.19921875" style="5" customWidth="1"/>
    <col min="12810" max="12810" width="12.09765625" style="5" customWidth="1"/>
    <col min="12811" max="12811" width="13.19921875" style="5" customWidth="1"/>
    <col min="12812" max="12813" width="11.09765625" style="5" customWidth="1"/>
    <col min="12814" max="12814" width="11.59765625" style="5" customWidth="1"/>
    <col min="12815" max="12815" width="11" style="5" customWidth="1"/>
    <col min="12816" max="12816" width="11.5" style="5" customWidth="1"/>
    <col min="12817" max="12818" width="11.59765625" style="5" customWidth="1"/>
    <col min="12819" max="12819" width="5.59765625" style="5" customWidth="1"/>
    <col min="12820" max="12820" width="13.09765625" style="5" customWidth="1"/>
    <col min="12821" max="12821" width="9.59765625" style="5" customWidth="1"/>
    <col min="12822" max="12822" width="10" style="5" customWidth="1"/>
    <col min="12823" max="12823" width="15.59765625" style="5" customWidth="1"/>
    <col min="12824" max="12824" width="10.59765625" style="5"/>
    <col min="12825" max="12826" width="14.69921875" style="5" customWidth="1"/>
    <col min="12827" max="12827" width="13.5" style="5" customWidth="1"/>
    <col min="12828" max="12828" width="11.59765625" style="5" customWidth="1"/>
    <col min="12829" max="12829" width="12.5" style="5" customWidth="1"/>
    <col min="12830" max="12830" width="15.8984375" style="5" bestFit="1" customWidth="1"/>
    <col min="12831" max="12831" width="13.8984375" style="5" customWidth="1"/>
    <col min="12832" max="12834" width="13.19921875" style="5" customWidth="1"/>
    <col min="12835" max="12835" width="7.5" style="5" customWidth="1"/>
    <col min="12836" max="12836" width="10.59765625" style="5"/>
    <col min="12837" max="12837" width="15.5" style="5" customWidth="1"/>
    <col min="12838" max="12838" width="4.59765625" style="5" customWidth="1"/>
    <col min="12839" max="12839" width="13" style="5" customWidth="1"/>
    <col min="12840" max="12840" width="14.69921875" style="5" bestFit="1" customWidth="1"/>
    <col min="12841" max="12841" width="13.09765625" style="5" bestFit="1" customWidth="1"/>
    <col min="12842" max="12843" width="14.69921875" style="5" bestFit="1" customWidth="1"/>
    <col min="12844" max="12844" width="4" style="5" bestFit="1" customWidth="1"/>
    <col min="12845" max="13056" width="10.59765625" style="5"/>
    <col min="13057" max="13057" width="1.5" style="5" customWidth="1"/>
    <col min="13058" max="13058" width="12.59765625" style="5" customWidth="1"/>
    <col min="13059" max="13059" width="9.59765625" style="5" customWidth="1"/>
    <col min="13060" max="13060" width="8.09765625" style="5" customWidth="1"/>
    <col min="13061" max="13062" width="11.09765625" style="5" customWidth="1"/>
    <col min="13063" max="13063" width="12" style="5" customWidth="1"/>
    <col min="13064" max="13064" width="11.59765625" style="5" customWidth="1"/>
    <col min="13065" max="13065" width="11.19921875" style="5" customWidth="1"/>
    <col min="13066" max="13066" width="12.09765625" style="5" customWidth="1"/>
    <col min="13067" max="13067" width="13.19921875" style="5" customWidth="1"/>
    <col min="13068" max="13069" width="11.09765625" style="5" customWidth="1"/>
    <col min="13070" max="13070" width="11.59765625" style="5" customWidth="1"/>
    <col min="13071" max="13071" width="11" style="5" customWidth="1"/>
    <col min="13072" max="13072" width="11.5" style="5" customWidth="1"/>
    <col min="13073" max="13074" width="11.59765625" style="5" customWidth="1"/>
    <col min="13075" max="13075" width="5.59765625" style="5" customWidth="1"/>
    <col min="13076" max="13076" width="13.09765625" style="5" customWidth="1"/>
    <col min="13077" max="13077" width="9.59765625" style="5" customWidth="1"/>
    <col min="13078" max="13078" width="10" style="5" customWidth="1"/>
    <col min="13079" max="13079" width="15.59765625" style="5" customWidth="1"/>
    <col min="13080" max="13080" width="10.59765625" style="5"/>
    <col min="13081" max="13082" width="14.69921875" style="5" customWidth="1"/>
    <col min="13083" max="13083" width="13.5" style="5" customWidth="1"/>
    <col min="13084" max="13084" width="11.59765625" style="5" customWidth="1"/>
    <col min="13085" max="13085" width="12.5" style="5" customWidth="1"/>
    <col min="13086" max="13086" width="15.8984375" style="5" bestFit="1" customWidth="1"/>
    <col min="13087" max="13087" width="13.8984375" style="5" customWidth="1"/>
    <col min="13088" max="13090" width="13.19921875" style="5" customWidth="1"/>
    <col min="13091" max="13091" width="7.5" style="5" customWidth="1"/>
    <col min="13092" max="13092" width="10.59765625" style="5"/>
    <col min="13093" max="13093" width="15.5" style="5" customWidth="1"/>
    <col min="13094" max="13094" width="4.59765625" style="5" customWidth="1"/>
    <col min="13095" max="13095" width="13" style="5" customWidth="1"/>
    <col min="13096" max="13096" width="14.69921875" style="5" bestFit="1" customWidth="1"/>
    <col min="13097" max="13097" width="13.09765625" style="5" bestFit="1" customWidth="1"/>
    <col min="13098" max="13099" width="14.69921875" style="5" bestFit="1" customWidth="1"/>
    <col min="13100" max="13100" width="4" style="5" bestFit="1" customWidth="1"/>
    <col min="13101" max="13312" width="10.59765625" style="5"/>
    <col min="13313" max="13313" width="1.5" style="5" customWidth="1"/>
    <col min="13314" max="13314" width="12.59765625" style="5" customWidth="1"/>
    <col min="13315" max="13315" width="9.59765625" style="5" customWidth="1"/>
    <col min="13316" max="13316" width="8.09765625" style="5" customWidth="1"/>
    <col min="13317" max="13318" width="11.09765625" style="5" customWidth="1"/>
    <col min="13319" max="13319" width="12" style="5" customWidth="1"/>
    <col min="13320" max="13320" width="11.59765625" style="5" customWidth="1"/>
    <col min="13321" max="13321" width="11.19921875" style="5" customWidth="1"/>
    <col min="13322" max="13322" width="12.09765625" style="5" customWidth="1"/>
    <col min="13323" max="13323" width="13.19921875" style="5" customWidth="1"/>
    <col min="13324" max="13325" width="11.09765625" style="5" customWidth="1"/>
    <col min="13326" max="13326" width="11.59765625" style="5" customWidth="1"/>
    <col min="13327" max="13327" width="11" style="5" customWidth="1"/>
    <col min="13328" max="13328" width="11.5" style="5" customWidth="1"/>
    <col min="13329" max="13330" width="11.59765625" style="5" customWidth="1"/>
    <col min="13331" max="13331" width="5.59765625" style="5" customWidth="1"/>
    <col min="13332" max="13332" width="13.09765625" style="5" customWidth="1"/>
    <col min="13333" max="13333" width="9.59765625" style="5" customWidth="1"/>
    <col min="13334" max="13334" width="10" style="5" customWidth="1"/>
    <col min="13335" max="13335" width="15.59765625" style="5" customWidth="1"/>
    <col min="13336" max="13336" width="10.59765625" style="5"/>
    <col min="13337" max="13338" width="14.69921875" style="5" customWidth="1"/>
    <col min="13339" max="13339" width="13.5" style="5" customWidth="1"/>
    <col min="13340" max="13340" width="11.59765625" style="5" customWidth="1"/>
    <col min="13341" max="13341" width="12.5" style="5" customWidth="1"/>
    <col min="13342" max="13342" width="15.8984375" style="5" bestFit="1" customWidth="1"/>
    <col min="13343" max="13343" width="13.8984375" style="5" customWidth="1"/>
    <col min="13344" max="13346" width="13.19921875" style="5" customWidth="1"/>
    <col min="13347" max="13347" width="7.5" style="5" customWidth="1"/>
    <col min="13348" max="13348" width="10.59765625" style="5"/>
    <col min="13349" max="13349" width="15.5" style="5" customWidth="1"/>
    <col min="13350" max="13350" width="4.59765625" style="5" customWidth="1"/>
    <col min="13351" max="13351" width="13" style="5" customWidth="1"/>
    <col min="13352" max="13352" width="14.69921875" style="5" bestFit="1" customWidth="1"/>
    <col min="13353" max="13353" width="13.09765625" style="5" bestFit="1" customWidth="1"/>
    <col min="13354" max="13355" width="14.69921875" style="5" bestFit="1" customWidth="1"/>
    <col min="13356" max="13356" width="4" style="5" bestFit="1" customWidth="1"/>
    <col min="13357" max="13568" width="10.59765625" style="5"/>
    <col min="13569" max="13569" width="1.5" style="5" customWidth="1"/>
    <col min="13570" max="13570" width="12.59765625" style="5" customWidth="1"/>
    <col min="13571" max="13571" width="9.59765625" style="5" customWidth="1"/>
    <col min="13572" max="13572" width="8.09765625" style="5" customWidth="1"/>
    <col min="13573" max="13574" width="11.09765625" style="5" customWidth="1"/>
    <col min="13575" max="13575" width="12" style="5" customWidth="1"/>
    <col min="13576" max="13576" width="11.59765625" style="5" customWidth="1"/>
    <col min="13577" max="13577" width="11.19921875" style="5" customWidth="1"/>
    <col min="13578" max="13578" width="12.09765625" style="5" customWidth="1"/>
    <col min="13579" max="13579" width="13.19921875" style="5" customWidth="1"/>
    <col min="13580" max="13581" width="11.09765625" style="5" customWidth="1"/>
    <col min="13582" max="13582" width="11.59765625" style="5" customWidth="1"/>
    <col min="13583" max="13583" width="11" style="5" customWidth="1"/>
    <col min="13584" max="13584" width="11.5" style="5" customWidth="1"/>
    <col min="13585" max="13586" width="11.59765625" style="5" customWidth="1"/>
    <col min="13587" max="13587" width="5.59765625" style="5" customWidth="1"/>
    <col min="13588" max="13588" width="13.09765625" style="5" customWidth="1"/>
    <col min="13589" max="13589" width="9.59765625" style="5" customWidth="1"/>
    <col min="13590" max="13590" width="10" style="5" customWidth="1"/>
    <col min="13591" max="13591" width="15.59765625" style="5" customWidth="1"/>
    <col min="13592" max="13592" width="10.59765625" style="5"/>
    <col min="13593" max="13594" width="14.69921875" style="5" customWidth="1"/>
    <col min="13595" max="13595" width="13.5" style="5" customWidth="1"/>
    <col min="13596" max="13596" width="11.59765625" style="5" customWidth="1"/>
    <col min="13597" max="13597" width="12.5" style="5" customWidth="1"/>
    <col min="13598" max="13598" width="15.8984375" style="5" bestFit="1" customWidth="1"/>
    <col min="13599" max="13599" width="13.8984375" style="5" customWidth="1"/>
    <col min="13600" max="13602" width="13.19921875" style="5" customWidth="1"/>
    <col min="13603" max="13603" width="7.5" style="5" customWidth="1"/>
    <col min="13604" max="13604" width="10.59765625" style="5"/>
    <col min="13605" max="13605" width="15.5" style="5" customWidth="1"/>
    <col min="13606" max="13606" width="4.59765625" style="5" customWidth="1"/>
    <col min="13607" max="13607" width="13" style="5" customWidth="1"/>
    <col min="13608" max="13608" width="14.69921875" style="5" bestFit="1" customWidth="1"/>
    <col min="13609" max="13609" width="13.09765625" style="5" bestFit="1" customWidth="1"/>
    <col min="13610" max="13611" width="14.69921875" style="5" bestFit="1" customWidth="1"/>
    <col min="13612" max="13612" width="4" style="5" bestFit="1" customWidth="1"/>
    <col min="13613" max="13824" width="10.59765625" style="5"/>
    <col min="13825" max="13825" width="1.5" style="5" customWidth="1"/>
    <col min="13826" max="13826" width="12.59765625" style="5" customWidth="1"/>
    <col min="13827" max="13827" width="9.59765625" style="5" customWidth="1"/>
    <col min="13828" max="13828" width="8.09765625" style="5" customWidth="1"/>
    <col min="13829" max="13830" width="11.09765625" style="5" customWidth="1"/>
    <col min="13831" max="13831" width="12" style="5" customWidth="1"/>
    <col min="13832" max="13832" width="11.59765625" style="5" customWidth="1"/>
    <col min="13833" max="13833" width="11.19921875" style="5" customWidth="1"/>
    <col min="13834" max="13834" width="12.09765625" style="5" customWidth="1"/>
    <col min="13835" max="13835" width="13.19921875" style="5" customWidth="1"/>
    <col min="13836" max="13837" width="11.09765625" style="5" customWidth="1"/>
    <col min="13838" max="13838" width="11.59765625" style="5" customWidth="1"/>
    <col min="13839" max="13839" width="11" style="5" customWidth="1"/>
    <col min="13840" max="13840" width="11.5" style="5" customWidth="1"/>
    <col min="13841" max="13842" width="11.59765625" style="5" customWidth="1"/>
    <col min="13843" max="13843" width="5.59765625" style="5" customWidth="1"/>
    <col min="13844" max="13844" width="13.09765625" style="5" customWidth="1"/>
    <col min="13845" max="13845" width="9.59765625" style="5" customWidth="1"/>
    <col min="13846" max="13846" width="10" style="5" customWidth="1"/>
    <col min="13847" max="13847" width="15.59765625" style="5" customWidth="1"/>
    <col min="13848" max="13848" width="10.59765625" style="5"/>
    <col min="13849" max="13850" width="14.69921875" style="5" customWidth="1"/>
    <col min="13851" max="13851" width="13.5" style="5" customWidth="1"/>
    <col min="13852" max="13852" width="11.59765625" style="5" customWidth="1"/>
    <col min="13853" max="13853" width="12.5" style="5" customWidth="1"/>
    <col min="13854" max="13854" width="15.8984375" style="5" bestFit="1" customWidth="1"/>
    <col min="13855" max="13855" width="13.8984375" style="5" customWidth="1"/>
    <col min="13856" max="13858" width="13.19921875" style="5" customWidth="1"/>
    <col min="13859" max="13859" width="7.5" style="5" customWidth="1"/>
    <col min="13860" max="13860" width="10.59765625" style="5"/>
    <col min="13861" max="13861" width="15.5" style="5" customWidth="1"/>
    <col min="13862" max="13862" width="4.59765625" style="5" customWidth="1"/>
    <col min="13863" max="13863" width="13" style="5" customWidth="1"/>
    <col min="13864" max="13864" width="14.69921875" style="5" bestFit="1" customWidth="1"/>
    <col min="13865" max="13865" width="13.09765625" style="5" bestFit="1" customWidth="1"/>
    <col min="13866" max="13867" width="14.69921875" style="5" bestFit="1" customWidth="1"/>
    <col min="13868" max="13868" width="4" style="5" bestFit="1" customWidth="1"/>
    <col min="13869" max="14080" width="10.59765625" style="5"/>
    <col min="14081" max="14081" width="1.5" style="5" customWidth="1"/>
    <col min="14082" max="14082" width="12.59765625" style="5" customWidth="1"/>
    <col min="14083" max="14083" width="9.59765625" style="5" customWidth="1"/>
    <col min="14084" max="14084" width="8.09765625" style="5" customWidth="1"/>
    <col min="14085" max="14086" width="11.09765625" style="5" customWidth="1"/>
    <col min="14087" max="14087" width="12" style="5" customWidth="1"/>
    <col min="14088" max="14088" width="11.59765625" style="5" customWidth="1"/>
    <col min="14089" max="14089" width="11.19921875" style="5" customWidth="1"/>
    <col min="14090" max="14090" width="12.09765625" style="5" customWidth="1"/>
    <col min="14091" max="14091" width="13.19921875" style="5" customWidth="1"/>
    <col min="14092" max="14093" width="11.09765625" style="5" customWidth="1"/>
    <col min="14094" max="14094" width="11.59765625" style="5" customWidth="1"/>
    <col min="14095" max="14095" width="11" style="5" customWidth="1"/>
    <col min="14096" max="14096" width="11.5" style="5" customWidth="1"/>
    <col min="14097" max="14098" width="11.59765625" style="5" customWidth="1"/>
    <col min="14099" max="14099" width="5.59765625" style="5" customWidth="1"/>
    <col min="14100" max="14100" width="13.09765625" style="5" customWidth="1"/>
    <col min="14101" max="14101" width="9.59765625" style="5" customWidth="1"/>
    <col min="14102" max="14102" width="10" style="5" customWidth="1"/>
    <col min="14103" max="14103" width="15.59765625" style="5" customWidth="1"/>
    <col min="14104" max="14104" width="10.59765625" style="5"/>
    <col min="14105" max="14106" width="14.69921875" style="5" customWidth="1"/>
    <col min="14107" max="14107" width="13.5" style="5" customWidth="1"/>
    <col min="14108" max="14108" width="11.59765625" style="5" customWidth="1"/>
    <col min="14109" max="14109" width="12.5" style="5" customWidth="1"/>
    <col min="14110" max="14110" width="15.8984375" style="5" bestFit="1" customWidth="1"/>
    <col min="14111" max="14111" width="13.8984375" style="5" customWidth="1"/>
    <col min="14112" max="14114" width="13.19921875" style="5" customWidth="1"/>
    <col min="14115" max="14115" width="7.5" style="5" customWidth="1"/>
    <col min="14116" max="14116" width="10.59765625" style="5"/>
    <col min="14117" max="14117" width="15.5" style="5" customWidth="1"/>
    <col min="14118" max="14118" width="4.59765625" style="5" customWidth="1"/>
    <col min="14119" max="14119" width="13" style="5" customWidth="1"/>
    <col min="14120" max="14120" width="14.69921875" style="5" bestFit="1" customWidth="1"/>
    <col min="14121" max="14121" width="13.09765625" style="5" bestFit="1" customWidth="1"/>
    <col min="14122" max="14123" width="14.69921875" style="5" bestFit="1" customWidth="1"/>
    <col min="14124" max="14124" width="4" style="5" bestFit="1" customWidth="1"/>
    <col min="14125" max="14336" width="10.59765625" style="5"/>
    <col min="14337" max="14337" width="1.5" style="5" customWidth="1"/>
    <col min="14338" max="14338" width="12.59765625" style="5" customWidth="1"/>
    <col min="14339" max="14339" width="9.59765625" style="5" customWidth="1"/>
    <col min="14340" max="14340" width="8.09765625" style="5" customWidth="1"/>
    <col min="14341" max="14342" width="11.09765625" style="5" customWidth="1"/>
    <col min="14343" max="14343" width="12" style="5" customWidth="1"/>
    <col min="14344" max="14344" width="11.59765625" style="5" customWidth="1"/>
    <col min="14345" max="14345" width="11.19921875" style="5" customWidth="1"/>
    <col min="14346" max="14346" width="12.09765625" style="5" customWidth="1"/>
    <col min="14347" max="14347" width="13.19921875" style="5" customWidth="1"/>
    <col min="14348" max="14349" width="11.09765625" style="5" customWidth="1"/>
    <col min="14350" max="14350" width="11.59765625" style="5" customWidth="1"/>
    <col min="14351" max="14351" width="11" style="5" customWidth="1"/>
    <col min="14352" max="14352" width="11.5" style="5" customWidth="1"/>
    <col min="14353" max="14354" width="11.59765625" style="5" customWidth="1"/>
    <col min="14355" max="14355" width="5.59765625" style="5" customWidth="1"/>
    <col min="14356" max="14356" width="13.09765625" style="5" customWidth="1"/>
    <col min="14357" max="14357" width="9.59765625" style="5" customWidth="1"/>
    <col min="14358" max="14358" width="10" style="5" customWidth="1"/>
    <col min="14359" max="14359" width="15.59765625" style="5" customWidth="1"/>
    <col min="14360" max="14360" width="10.59765625" style="5"/>
    <col min="14361" max="14362" width="14.69921875" style="5" customWidth="1"/>
    <col min="14363" max="14363" width="13.5" style="5" customWidth="1"/>
    <col min="14364" max="14364" width="11.59765625" style="5" customWidth="1"/>
    <col min="14365" max="14365" width="12.5" style="5" customWidth="1"/>
    <col min="14366" max="14366" width="15.8984375" style="5" bestFit="1" customWidth="1"/>
    <col min="14367" max="14367" width="13.8984375" style="5" customWidth="1"/>
    <col min="14368" max="14370" width="13.19921875" style="5" customWidth="1"/>
    <col min="14371" max="14371" width="7.5" style="5" customWidth="1"/>
    <col min="14372" max="14372" width="10.59765625" style="5"/>
    <col min="14373" max="14373" width="15.5" style="5" customWidth="1"/>
    <col min="14374" max="14374" width="4.59765625" style="5" customWidth="1"/>
    <col min="14375" max="14375" width="13" style="5" customWidth="1"/>
    <col min="14376" max="14376" width="14.69921875" style="5" bestFit="1" customWidth="1"/>
    <col min="14377" max="14377" width="13.09765625" style="5" bestFit="1" customWidth="1"/>
    <col min="14378" max="14379" width="14.69921875" style="5" bestFit="1" customWidth="1"/>
    <col min="14380" max="14380" width="4" style="5" bestFit="1" customWidth="1"/>
    <col min="14381" max="14592" width="10.59765625" style="5"/>
    <col min="14593" max="14593" width="1.5" style="5" customWidth="1"/>
    <col min="14594" max="14594" width="12.59765625" style="5" customWidth="1"/>
    <col min="14595" max="14595" width="9.59765625" style="5" customWidth="1"/>
    <col min="14596" max="14596" width="8.09765625" style="5" customWidth="1"/>
    <col min="14597" max="14598" width="11.09765625" style="5" customWidth="1"/>
    <col min="14599" max="14599" width="12" style="5" customWidth="1"/>
    <col min="14600" max="14600" width="11.59765625" style="5" customWidth="1"/>
    <col min="14601" max="14601" width="11.19921875" style="5" customWidth="1"/>
    <col min="14602" max="14602" width="12.09765625" style="5" customWidth="1"/>
    <col min="14603" max="14603" width="13.19921875" style="5" customWidth="1"/>
    <col min="14604" max="14605" width="11.09765625" style="5" customWidth="1"/>
    <col min="14606" max="14606" width="11.59765625" style="5" customWidth="1"/>
    <col min="14607" max="14607" width="11" style="5" customWidth="1"/>
    <col min="14608" max="14608" width="11.5" style="5" customWidth="1"/>
    <col min="14609" max="14610" width="11.59765625" style="5" customWidth="1"/>
    <col min="14611" max="14611" width="5.59765625" style="5" customWidth="1"/>
    <col min="14612" max="14612" width="13.09765625" style="5" customWidth="1"/>
    <col min="14613" max="14613" width="9.59765625" style="5" customWidth="1"/>
    <col min="14614" max="14614" width="10" style="5" customWidth="1"/>
    <col min="14615" max="14615" width="15.59765625" style="5" customWidth="1"/>
    <col min="14616" max="14616" width="10.59765625" style="5"/>
    <col min="14617" max="14618" width="14.69921875" style="5" customWidth="1"/>
    <col min="14619" max="14619" width="13.5" style="5" customWidth="1"/>
    <col min="14620" max="14620" width="11.59765625" style="5" customWidth="1"/>
    <col min="14621" max="14621" width="12.5" style="5" customWidth="1"/>
    <col min="14622" max="14622" width="15.8984375" style="5" bestFit="1" customWidth="1"/>
    <col min="14623" max="14623" width="13.8984375" style="5" customWidth="1"/>
    <col min="14624" max="14626" width="13.19921875" style="5" customWidth="1"/>
    <col min="14627" max="14627" width="7.5" style="5" customWidth="1"/>
    <col min="14628" max="14628" width="10.59765625" style="5"/>
    <col min="14629" max="14629" width="15.5" style="5" customWidth="1"/>
    <col min="14630" max="14630" width="4.59765625" style="5" customWidth="1"/>
    <col min="14631" max="14631" width="13" style="5" customWidth="1"/>
    <col min="14632" max="14632" width="14.69921875" style="5" bestFit="1" customWidth="1"/>
    <col min="14633" max="14633" width="13.09765625" style="5" bestFit="1" customWidth="1"/>
    <col min="14634" max="14635" width="14.69921875" style="5" bestFit="1" customWidth="1"/>
    <col min="14636" max="14636" width="4" style="5" bestFit="1" customWidth="1"/>
    <col min="14637" max="14848" width="10.59765625" style="5"/>
    <col min="14849" max="14849" width="1.5" style="5" customWidth="1"/>
    <col min="14850" max="14850" width="12.59765625" style="5" customWidth="1"/>
    <col min="14851" max="14851" width="9.59765625" style="5" customWidth="1"/>
    <col min="14852" max="14852" width="8.09765625" style="5" customWidth="1"/>
    <col min="14853" max="14854" width="11.09765625" style="5" customWidth="1"/>
    <col min="14855" max="14855" width="12" style="5" customWidth="1"/>
    <col min="14856" max="14856" width="11.59765625" style="5" customWidth="1"/>
    <col min="14857" max="14857" width="11.19921875" style="5" customWidth="1"/>
    <col min="14858" max="14858" width="12.09765625" style="5" customWidth="1"/>
    <col min="14859" max="14859" width="13.19921875" style="5" customWidth="1"/>
    <col min="14860" max="14861" width="11.09765625" style="5" customWidth="1"/>
    <col min="14862" max="14862" width="11.59765625" style="5" customWidth="1"/>
    <col min="14863" max="14863" width="11" style="5" customWidth="1"/>
    <col min="14864" max="14864" width="11.5" style="5" customWidth="1"/>
    <col min="14865" max="14866" width="11.59765625" style="5" customWidth="1"/>
    <col min="14867" max="14867" width="5.59765625" style="5" customWidth="1"/>
    <col min="14868" max="14868" width="13.09765625" style="5" customWidth="1"/>
    <col min="14869" max="14869" width="9.59765625" style="5" customWidth="1"/>
    <col min="14870" max="14870" width="10" style="5" customWidth="1"/>
    <col min="14871" max="14871" width="15.59765625" style="5" customWidth="1"/>
    <col min="14872" max="14872" width="10.59765625" style="5"/>
    <col min="14873" max="14874" width="14.69921875" style="5" customWidth="1"/>
    <col min="14875" max="14875" width="13.5" style="5" customWidth="1"/>
    <col min="14876" max="14876" width="11.59765625" style="5" customWidth="1"/>
    <col min="14877" max="14877" width="12.5" style="5" customWidth="1"/>
    <col min="14878" max="14878" width="15.8984375" style="5" bestFit="1" customWidth="1"/>
    <col min="14879" max="14879" width="13.8984375" style="5" customWidth="1"/>
    <col min="14880" max="14882" width="13.19921875" style="5" customWidth="1"/>
    <col min="14883" max="14883" width="7.5" style="5" customWidth="1"/>
    <col min="14884" max="14884" width="10.59765625" style="5"/>
    <col min="14885" max="14885" width="15.5" style="5" customWidth="1"/>
    <col min="14886" max="14886" width="4.59765625" style="5" customWidth="1"/>
    <col min="14887" max="14887" width="13" style="5" customWidth="1"/>
    <col min="14888" max="14888" width="14.69921875" style="5" bestFit="1" customWidth="1"/>
    <col min="14889" max="14889" width="13.09765625" style="5" bestFit="1" customWidth="1"/>
    <col min="14890" max="14891" width="14.69921875" style="5" bestFit="1" customWidth="1"/>
    <col min="14892" max="14892" width="4" style="5" bestFit="1" customWidth="1"/>
    <col min="14893" max="15104" width="10.59765625" style="5"/>
    <col min="15105" max="15105" width="1.5" style="5" customWidth="1"/>
    <col min="15106" max="15106" width="12.59765625" style="5" customWidth="1"/>
    <col min="15107" max="15107" width="9.59765625" style="5" customWidth="1"/>
    <col min="15108" max="15108" width="8.09765625" style="5" customWidth="1"/>
    <col min="15109" max="15110" width="11.09765625" style="5" customWidth="1"/>
    <col min="15111" max="15111" width="12" style="5" customWidth="1"/>
    <col min="15112" max="15112" width="11.59765625" style="5" customWidth="1"/>
    <col min="15113" max="15113" width="11.19921875" style="5" customWidth="1"/>
    <col min="15114" max="15114" width="12.09765625" style="5" customWidth="1"/>
    <col min="15115" max="15115" width="13.19921875" style="5" customWidth="1"/>
    <col min="15116" max="15117" width="11.09765625" style="5" customWidth="1"/>
    <col min="15118" max="15118" width="11.59765625" style="5" customWidth="1"/>
    <col min="15119" max="15119" width="11" style="5" customWidth="1"/>
    <col min="15120" max="15120" width="11.5" style="5" customWidth="1"/>
    <col min="15121" max="15122" width="11.59765625" style="5" customWidth="1"/>
    <col min="15123" max="15123" width="5.59765625" style="5" customWidth="1"/>
    <col min="15124" max="15124" width="13.09765625" style="5" customWidth="1"/>
    <col min="15125" max="15125" width="9.59765625" style="5" customWidth="1"/>
    <col min="15126" max="15126" width="10" style="5" customWidth="1"/>
    <col min="15127" max="15127" width="15.59765625" style="5" customWidth="1"/>
    <col min="15128" max="15128" width="10.59765625" style="5"/>
    <col min="15129" max="15130" width="14.69921875" style="5" customWidth="1"/>
    <col min="15131" max="15131" width="13.5" style="5" customWidth="1"/>
    <col min="15132" max="15132" width="11.59765625" style="5" customWidth="1"/>
    <col min="15133" max="15133" width="12.5" style="5" customWidth="1"/>
    <col min="15134" max="15134" width="15.8984375" style="5" bestFit="1" customWidth="1"/>
    <col min="15135" max="15135" width="13.8984375" style="5" customWidth="1"/>
    <col min="15136" max="15138" width="13.19921875" style="5" customWidth="1"/>
    <col min="15139" max="15139" width="7.5" style="5" customWidth="1"/>
    <col min="15140" max="15140" width="10.59765625" style="5"/>
    <col min="15141" max="15141" width="15.5" style="5" customWidth="1"/>
    <col min="15142" max="15142" width="4.59765625" style="5" customWidth="1"/>
    <col min="15143" max="15143" width="13" style="5" customWidth="1"/>
    <col min="15144" max="15144" width="14.69921875" style="5" bestFit="1" customWidth="1"/>
    <col min="15145" max="15145" width="13.09765625" style="5" bestFit="1" customWidth="1"/>
    <col min="15146" max="15147" width="14.69921875" style="5" bestFit="1" customWidth="1"/>
    <col min="15148" max="15148" width="4" style="5" bestFit="1" customWidth="1"/>
    <col min="15149" max="15360" width="10.59765625" style="5"/>
    <col min="15361" max="15361" width="1.5" style="5" customWidth="1"/>
    <col min="15362" max="15362" width="12.59765625" style="5" customWidth="1"/>
    <col min="15363" max="15363" width="9.59765625" style="5" customWidth="1"/>
    <col min="15364" max="15364" width="8.09765625" style="5" customWidth="1"/>
    <col min="15365" max="15366" width="11.09765625" style="5" customWidth="1"/>
    <col min="15367" max="15367" width="12" style="5" customWidth="1"/>
    <col min="15368" max="15368" width="11.59765625" style="5" customWidth="1"/>
    <col min="15369" max="15369" width="11.19921875" style="5" customWidth="1"/>
    <col min="15370" max="15370" width="12.09765625" style="5" customWidth="1"/>
    <col min="15371" max="15371" width="13.19921875" style="5" customWidth="1"/>
    <col min="15372" max="15373" width="11.09765625" style="5" customWidth="1"/>
    <col min="15374" max="15374" width="11.59765625" style="5" customWidth="1"/>
    <col min="15375" max="15375" width="11" style="5" customWidth="1"/>
    <col min="15376" max="15376" width="11.5" style="5" customWidth="1"/>
    <col min="15377" max="15378" width="11.59765625" style="5" customWidth="1"/>
    <col min="15379" max="15379" width="5.59765625" style="5" customWidth="1"/>
    <col min="15380" max="15380" width="13.09765625" style="5" customWidth="1"/>
    <col min="15381" max="15381" width="9.59765625" style="5" customWidth="1"/>
    <col min="15382" max="15382" width="10" style="5" customWidth="1"/>
    <col min="15383" max="15383" width="15.59765625" style="5" customWidth="1"/>
    <col min="15384" max="15384" width="10.59765625" style="5"/>
    <col min="15385" max="15386" width="14.69921875" style="5" customWidth="1"/>
    <col min="15387" max="15387" width="13.5" style="5" customWidth="1"/>
    <col min="15388" max="15388" width="11.59765625" style="5" customWidth="1"/>
    <col min="15389" max="15389" width="12.5" style="5" customWidth="1"/>
    <col min="15390" max="15390" width="15.8984375" style="5" bestFit="1" customWidth="1"/>
    <col min="15391" max="15391" width="13.8984375" style="5" customWidth="1"/>
    <col min="15392" max="15394" width="13.19921875" style="5" customWidth="1"/>
    <col min="15395" max="15395" width="7.5" style="5" customWidth="1"/>
    <col min="15396" max="15396" width="10.59765625" style="5"/>
    <col min="15397" max="15397" width="15.5" style="5" customWidth="1"/>
    <col min="15398" max="15398" width="4.59765625" style="5" customWidth="1"/>
    <col min="15399" max="15399" width="13" style="5" customWidth="1"/>
    <col min="15400" max="15400" width="14.69921875" style="5" bestFit="1" customWidth="1"/>
    <col min="15401" max="15401" width="13.09765625" style="5" bestFit="1" customWidth="1"/>
    <col min="15402" max="15403" width="14.69921875" style="5" bestFit="1" customWidth="1"/>
    <col min="15404" max="15404" width="4" style="5" bestFit="1" customWidth="1"/>
    <col min="15405" max="15616" width="10.59765625" style="5"/>
    <col min="15617" max="15617" width="1.5" style="5" customWidth="1"/>
    <col min="15618" max="15618" width="12.59765625" style="5" customWidth="1"/>
    <col min="15619" max="15619" width="9.59765625" style="5" customWidth="1"/>
    <col min="15620" max="15620" width="8.09765625" style="5" customWidth="1"/>
    <col min="15621" max="15622" width="11.09765625" style="5" customWidth="1"/>
    <col min="15623" max="15623" width="12" style="5" customWidth="1"/>
    <col min="15624" max="15624" width="11.59765625" style="5" customWidth="1"/>
    <col min="15625" max="15625" width="11.19921875" style="5" customWidth="1"/>
    <col min="15626" max="15626" width="12.09765625" style="5" customWidth="1"/>
    <col min="15627" max="15627" width="13.19921875" style="5" customWidth="1"/>
    <col min="15628" max="15629" width="11.09765625" style="5" customWidth="1"/>
    <col min="15630" max="15630" width="11.59765625" style="5" customWidth="1"/>
    <col min="15631" max="15631" width="11" style="5" customWidth="1"/>
    <col min="15632" max="15632" width="11.5" style="5" customWidth="1"/>
    <col min="15633" max="15634" width="11.59765625" style="5" customWidth="1"/>
    <col min="15635" max="15635" width="5.59765625" style="5" customWidth="1"/>
    <col min="15636" max="15636" width="13.09765625" style="5" customWidth="1"/>
    <col min="15637" max="15637" width="9.59765625" style="5" customWidth="1"/>
    <col min="15638" max="15638" width="10" style="5" customWidth="1"/>
    <col min="15639" max="15639" width="15.59765625" style="5" customWidth="1"/>
    <col min="15640" max="15640" width="10.59765625" style="5"/>
    <col min="15641" max="15642" width="14.69921875" style="5" customWidth="1"/>
    <col min="15643" max="15643" width="13.5" style="5" customWidth="1"/>
    <col min="15644" max="15644" width="11.59765625" style="5" customWidth="1"/>
    <col min="15645" max="15645" width="12.5" style="5" customWidth="1"/>
    <col min="15646" max="15646" width="15.8984375" style="5" bestFit="1" customWidth="1"/>
    <col min="15647" max="15647" width="13.8984375" style="5" customWidth="1"/>
    <col min="15648" max="15650" width="13.19921875" style="5" customWidth="1"/>
    <col min="15651" max="15651" width="7.5" style="5" customWidth="1"/>
    <col min="15652" max="15652" width="10.59765625" style="5"/>
    <col min="15653" max="15653" width="15.5" style="5" customWidth="1"/>
    <col min="15654" max="15654" width="4.59765625" style="5" customWidth="1"/>
    <col min="15655" max="15655" width="13" style="5" customWidth="1"/>
    <col min="15656" max="15656" width="14.69921875" style="5" bestFit="1" customWidth="1"/>
    <col min="15657" max="15657" width="13.09765625" style="5" bestFit="1" customWidth="1"/>
    <col min="15658" max="15659" width="14.69921875" style="5" bestFit="1" customWidth="1"/>
    <col min="15660" max="15660" width="4" style="5" bestFit="1" customWidth="1"/>
    <col min="15661" max="15872" width="10.59765625" style="5"/>
    <col min="15873" max="15873" width="1.5" style="5" customWidth="1"/>
    <col min="15874" max="15874" width="12.59765625" style="5" customWidth="1"/>
    <col min="15875" max="15875" width="9.59765625" style="5" customWidth="1"/>
    <col min="15876" max="15876" width="8.09765625" style="5" customWidth="1"/>
    <col min="15877" max="15878" width="11.09765625" style="5" customWidth="1"/>
    <col min="15879" max="15879" width="12" style="5" customWidth="1"/>
    <col min="15880" max="15880" width="11.59765625" style="5" customWidth="1"/>
    <col min="15881" max="15881" width="11.19921875" style="5" customWidth="1"/>
    <col min="15882" max="15882" width="12.09765625" style="5" customWidth="1"/>
    <col min="15883" max="15883" width="13.19921875" style="5" customWidth="1"/>
    <col min="15884" max="15885" width="11.09765625" style="5" customWidth="1"/>
    <col min="15886" max="15886" width="11.59765625" style="5" customWidth="1"/>
    <col min="15887" max="15887" width="11" style="5" customWidth="1"/>
    <col min="15888" max="15888" width="11.5" style="5" customWidth="1"/>
    <col min="15889" max="15890" width="11.59765625" style="5" customWidth="1"/>
    <col min="15891" max="15891" width="5.59765625" style="5" customWidth="1"/>
    <col min="15892" max="15892" width="13.09765625" style="5" customWidth="1"/>
    <col min="15893" max="15893" width="9.59765625" style="5" customWidth="1"/>
    <col min="15894" max="15894" width="10" style="5" customWidth="1"/>
    <col min="15895" max="15895" width="15.59765625" style="5" customWidth="1"/>
    <col min="15896" max="15896" width="10.59765625" style="5"/>
    <col min="15897" max="15898" width="14.69921875" style="5" customWidth="1"/>
    <col min="15899" max="15899" width="13.5" style="5" customWidth="1"/>
    <col min="15900" max="15900" width="11.59765625" style="5" customWidth="1"/>
    <col min="15901" max="15901" width="12.5" style="5" customWidth="1"/>
    <col min="15902" max="15902" width="15.8984375" style="5" bestFit="1" customWidth="1"/>
    <col min="15903" max="15903" width="13.8984375" style="5" customWidth="1"/>
    <col min="15904" max="15906" width="13.19921875" style="5" customWidth="1"/>
    <col min="15907" max="15907" width="7.5" style="5" customWidth="1"/>
    <col min="15908" max="15908" width="10.59765625" style="5"/>
    <col min="15909" max="15909" width="15.5" style="5" customWidth="1"/>
    <col min="15910" max="15910" width="4.59765625" style="5" customWidth="1"/>
    <col min="15911" max="15911" width="13" style="5" customWidth="1"/>
    <col min="15912" max="15912" width="14.69921875" style="5" bestFit="1" customWidth="1"/>
    <col min="15913" max="15913" width="13.09765625" style="5" bestFit="1" customWidth="1"/>
    <col min="15914" max="15915" width="14.69921875" style="5" bestFit="1" customWidth="1"/>
    <col min="15916" max="15916" width="4" style="5" bestFit="1" customWidth="1"/>
    <col min="15917" max="16128" width="10.59765625" style="5"/>
    <col min="16129" max="16129" width="1.5" style="5" customWidth="1"/>
    <col min="16130" max="16130" width="12.59765625" style="5" customWidth="1"/>
    <col min="16131" max="16131" width="9.59765625" style="5" customWidth="1"/>
    <col min="16132" max="16132" width="8.09765625" style="5" customWidth="1"/>
    <col min="16133" max="16134" width="11.09765625" style="5" customWidth="1"/>
    <col min="16135" max="16135" width="12" style="5" customWidth="1"/>
    <col min="16136" max="16136" width="11.59765625" style="5" customWidth="1"/>
    <col min="16137" max="16137" width="11.19921875" style="5" customWidth="1"/>
    <col min="16138" max="16138" width="12.09765625" style="5" customWidth="1"/>
    <col min="16139" max="16139" width="13.19921875" style="5" customWidth="1"/>
    <col min="16140" max="16141" width="11.09765625" style="5" customWidth="1"/>
    <col min="16142" max="16142" width="11.59765625" style="5" customWidth="1"/>
    <col min="16143" max="16143" width="11" style="5" customWidth="1"/>
    <col min="16144" max="16144" width="11.5" style="5" customWidth="1"/>
    <col min="16145" max="16146" width="11.59765625" style="5" customWidth="1"/>
    <col min="16147" max="16147" width="5.59765625" style="5" customWidth="1"/>
    <col min="16148" max="16148" width="13.09765625" style="5" customWidth="1"/>
    <col min="16149" max="16149" width="9.59765625" style="5" customWidth="1"/>
    <col min="16150" max="16150" width="10" style="5" customWidth="1"/>
    <col min="16151" max="16151" width="15.59765625" style="5" customWidth="1"/>
    <col min="16152" max="16152" width="10.59765625" style="5"/>
    <col min="16153" max="16154" width="14.69921875" style="5" customWidth="1"/>
    <col min="16155" max="16155" width="13.5" style="5" customWidth="1"/>
    <col min="16156" max="16156" width="11.59765625" style="5" customWidth="1"/>
    <col min="16157" max="16157" width="12.5" style="5" customWidth="1"/>
    <col min="16158" max="16158" width="15.8984375" style="5" bestFit="1" customWidth="1"/>
    <col min="16159" max="16159" width="13.8984375" style="5" customWidth="1"/>
    <col min="16160" max="16162" width="13.19921875" style="5" customWidth="1"/>
    <col min="16163" max="16163" width="7.5" style="5" customWidth="1"/>
    <col min="16164" max="16164" width="10.59765625" style="5"/>
    <col min="16165" max="16165" width="15.5" style="5" customWidth="1"/>
    <col min="16166" max="16166" width="4.59765625" style="5" customWidth="1"/>
    <col min="16167" max="16167" width="13" style="5" customWidth="1"/>
    <col min="16168" max="16168" width="14.69921875" style="5" bestFit="1" customWidth="1"/>
    <col min="16169" max="16169" width="13.09765625" style="5" bestFit="1" customWidth="1"/>
    <col min="16170" max="16171" width="14.69921875" style="5" bestFit="1" customWidth="1"/>
    <col min="16172" max="16172" width="4" style="5" bestFit="1" customWidth="1"/>
    <col min="16173" max="16384" width="10.59765625" style="5"/>
  </cols>
  <sheetData>
    <row r="1" spans="2:44" ht="23.25" customHeight="1" thickBot="1">
      <c r="B1" s="1" t="s">
        <v>0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2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</row>
    <row r="2" spans="2:44" ht="20.100000000000001" customHeight="1">
      <c r="B2" s="212" t="s">
        <v>1</v>
      </c>
      <c r="C2" s="214" t="s">
        <v>2</v>
      </c>
      <c r="D2" s="6" t="s">
        <v>3</v>
      </c>
      <c r="E2" s="7"/>
      <c r="F2" s="7"/>
      <c r="G2" s="7"/>
      <c r="H2" s="7"/>
      <c r="I2" s="7"/>
      <c r="J2" s="8"/>
      <c r="K2" s="9" t="s">
        <v>4</v>
      </c>
      <c r="L2" s="7"/>
      <c r="M2" s="7"/>
      <c r="N2" s="7"/>
      <c r="O2" s="7"/>
      <c r="P2" s="7"/>
      <c r="Q2" s="7"/>
      <c r="R2" s="10"/>
      <c r="S2" s="215" t="s">
        <v>5</v>
      </c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2:44" ht="20.100000000000001" customHeight="1">
      <c r="B3" s="211"/>
      <c r="C3" s="205"/>
      <c r="D3" s="182" t="s">
        <v>6</v>
      </c>
      <c r="E3" s="11" t="s">
        <v>7</v>
      </c>
      <c r="F3" s="12"/>
      <c r="G3" s="12"/>
      <c r="H3" s="12"/>
      <c r="I3" s="12"/>
      <c r="J3" s="13"/>
      <c r="K3" s="14" t="s">
        <v>8</v>
      </c>
      <c r="L3" s="182" t="s">
        <v>9</v>
      </c>
      <c r="M3" s="182" t="s">
        <v>10</v>
      </c>
      <c r="N3" s="204" t="s">
        <v>11</v>
      </c>
      <c r="O3" s="182" t="s">
        <v>12</v>
      </c>
      <c r="P3" s="182" t="s">
        <v>13</v>
      </c>
      <c r="Q3" s="11" t="s">
        <v>14</v>
      </c>
      <c r="R3" s="15"/>
      <c r="S3" s="216"/>
      <c r="T3" s="4"/>
      <c r="U3" s="16" t="s">
        <v>15</v>
      </c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</row>
    <row r="4" spans="2:44" ht="20.100000000000001" customHeight="1">
      <c r="B4" s="211"/>
      <c r="C4" s="205"/>
      <c r="D4" s="205"/>
      <c r="E4" s="182" t="s">
        <v>16</v>
      </c>
      <c r="F4" s="182" t="s">
        <v>17</v>
      </c>
      <c r="G4" s="182" t="s">
        <v>18</v>
      </c>
      <c r="H4" s="182" t="s">
        <v>19</v>
      </c>
      <c r="I4" s="182" t="s">
        <v>20</v>
      </c>
      <c r="J4" s="208" t="s">
        <v>21</v>
      </c>
      <c r="K4" s="210" t="s">
        <v>22</v>
      </c>
      <c r="L4" s="207"/>
      <c r="M4" s="207"/>
      <c r="N4" s="205"/>
      <c r="O4" s="207"/>
      <c r="P4" s="207"/>
      <c r="Q4" s="202" t="s">
        <v>23</v>
      </c>
      <c r="R4" s="202" t="s">
        <v>24</v>
      </c>
      <c r="S4" s="216"/>
      <c r="T4" s="4"/>
      <c r="U4" s="17"/>
      <c r="V4" s="18" t="s">
        <v>25</v>
      </c>
      <c r="W4" s="204" t="s">
        <v>26</v>
      </c>
      <c r="X4" s="182" t="s">
        <v>27</v>
      </c>
      <c r="Y4" s="182" t="s">
        <v>28</v>
      </c>
      <c r="Z4" s="182" t="s">
        <v>29</v>
      </c>
      <c r="AA4" s="182" t="s">
        <v>19</v>
      </c>
      <c r="AB4" s="195" t="s">
        <v>30</v>
      </c>
      <c r="AC4" s="182" t="s">
        <v>21</v>
      </c>
      <c r="AD4" s="182" t="s">
        <v>31</v>
      </c>
      <c r="AE4" s="182" t="s">
        <v>9</v>
      </c>
      <c r="AF4" s="199" t="s">
        <v>32</v>
      </c>
      <c r="AG4" s="184" t="s">
        <v>33</v>
      </c>
      <c r="AH4" s="185"/>
      <c r="AI4" s="185"/>
      <c r="AJ4" s="185"/>
      <c r="AK4" s="186"/>
      <c r="AL4" s="182" t="s">
        <v>34</v>
      </c>
      <c r="AM4" s="182" t="s">
        <v>35</v>
      </c>
      <c r="AN4" s="190" t="s">
        <v>23</v>
      </c>
      <c r="AO4" s="191"/>
      <c r="AP4" s="192"/>
      <c r="AQ4" s="182" t="s">
        <v>24</v>
      </c>
      <c r="AR4" s="19"/>
    </row>
    <row r="5" spans="2:44" ht="20.100000000000001" customHeight="1">
      <c r="B5" s="211"/>
      <c r="C5" s="205"/>
      <c r="D5" s="205"/>
      <c r="E5" s="207"/>
      <c r="F5" s="207"/>
      <c r="G5" s="207"/>
      <c r="H5" s="207"/>
      <c r="I5" s="207"/>
      <c r="J5" s="209"/>
      <c r="K5" s="211"/>
      <c r="L5" s="207"/>
      <c r="M5" s="207"/>
      <c r="N5" s="205"/>
      <c r="O5" s="207"/>
      <c r="P5" s="207"/>
      <c r="Q5" s="203"/>
      <c r="R5" s="203"/>
      <c r="S5" s="216"/>
      <c r="T5" s="4"/>
      <c r="U5" s="20"/>
      <c r="V5" s="21" t="s">
        <v>36</v>
      </c>
      <c r="W5" s="205"/>
      <c r="X5" s="189"/>
      <c r="Y5" s="187"/>
      <c r="Z5" s="187"/>
      <c r="AA5" s="187"/>
      <c r="AB5" s="197"/>
      <c r="AC5" s="187"/>
      <c r="AD5" s="189"/>
      <c r="AE5" s="187"/>
      <c r="AF5" s="200"/>
      <c r="AG5" s="193" t="s">
        <v>37</v>
      </c>
      <c r="AH5" s="193" t="s">
        <v>38</v>
      </c>
      <c r="AI5" s="193" t="s">
        <v>39</v>
      </c>
      <c r="AJ5" s="195" t="s">
        <v>21</v>
      </c>
      <c r="AK5" s="195" t="s">
        <v>40</v>
      </c>
      <c r="AL5" s="187"/>
      <c r="AM5" s="189"/>
      <c r="AN5" s="182" t="s">
        <v>41</v>
      </c>
      <c r="AO5" s="182" t="s">
        <v>42</v>
      </c>
      <c r="AP5" s="182" t="s">
        <v>40</v>
      </c>
      <c r="AQ5" s="189"/>
      <c r="AR5" s="22"/>
    </row>
    <row r="6" spans="2:44" ht="20.100000000000001" customHeight="1">
      <c r="B6" s="213"/>
      <c r="C6" s="206"/>
      <c r="D6" s="23" t="s">
        <v>43</v>
      </c>
      <c r="E6" s="23" t="s">
        <v>43</v>
      </c>
      <c r="F6" s="23" t="s">
        <v>43</v>
      </c>
      <c r="G6" s="23" t="s">
        <v>43</v>
      </c>
      <c r="H6" s="23" t="s">
        <v>43</v>
      </c>
      <c r="I6" s="23" t="s">
        <v>43</v>
      </c>
      <c r="J6" s="24" t="s">
        <v>43</v>
      </c>
      <c r="K6" s="14" t="s">
        <v>43</v>
      </c>
      <c r="L6" s="23" t="s">
        <v>43</v>
      </c>
      <c r="M6" s="23" t="s">
        <v>43</v>
      </c>
      <c r="N6" s="23" t="s">
        <v>43</v>
      </c>
      <c r="O6" s="23" t="s">
        <v>43</v>
      </c>
      <c r="P6" s="23" t="s">
        <v>43</v>
      </c>
      <c r="Q6" s="23" t="s">
        <v>43</v>
      </c>
      <c r="R6" s="25" t="s">
        <v>43</v>
      </c>
      <c r="S6" s="216"/>
      <c r="T6" s="4"/>
      <c r="U6" s="26"/>
      <c r="V6" s="27" t="s">
        <v>44</v>
      </c>
      <c r="W6" s="206"/>
      <c r="X6" s="183"/>
      <c r="Y6" s="188"/>
      <c r="Z6" s="188"/>
      <c r="AA6" s="188"/>
      <c r="AB6" s="198"/>
      <c r="AC6" s="188"/>
      <c r="AD6" s="183"/>
      <c r="AE6" s="188"/>
      <c r="AF6" s="201"/>
      <c r="AG6" s="194"/>
      <c r="AH6" s="194"/>
      <c r="AI6" s="188"/>
      <c r="AJ6" s="196"/>
      <c r="AK6" s="196"/>
      <c r="AL6" s="188"/>
      <c r="AM6" s="183"/>
      <c r="AN6" s="183"/>
      <c r="AO6" s="183"/>
      <c r="AP6" s="183"/>
      <c r="AQ6" s="183"/>
      <c r="AR6" s="22"/>
    </row>
    <row r="7" spans="2:44" ht="15.9" customHeight="1">
      <c r="B7" s="28"/>
      <c r="C7" s="29"/>
      <c r="D7" s="30"/>
      <c r="E7" s="30"/>
      <c r="F7" s="30"/>
      <c r="G7" s="30"/>
      <c r="H7" s="30"/>
      <c r="I7" s="30"/>
      <c r="J7" s="31"/>
      <c r="K7" s="32"/>
      <c r="L7" s="30"/>
      <c r="M7" s="30"/>
      <c r="N7" s="30"/>
      <c r="O7" s="30"/>
      <c r="P7" s="30"/>
      <c r="Q7" s="30"/>
      <c r="R7" s="33"/>
      <c r="S7" s="216"/>
      <c r="T7" s="4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2"/>
    </row>
    <row r="8" spans="2:44" ht="30" customHeight="1">
      <c r="B8" s="34" t="s">
        <v>45</v>
      </c>
      <c r="C8" s="29" t="s">
        <v>46</v>
      </c>
      <c r="D8" s="35">
        <v>118901</v>
      </c>
      <c r="E8" s="35">
        <v>67</v>
      </c>
      <c r="F8" s="35">
        <v>6879</v>
      </c>
      <c r="G8" s="36">
        <v>76</v>
      </c>
      <c r="H8" s="36">
        <v>15</v>
      </c>
      <c r="I8" s="36">
        <v>49</v>
      </c>
      <c r="J8" s="37">
        <v>292</v>
      </c>
      <c r="K8" s="38">
        <v>7378</v>
      </c>
      <c r="L8" s="36">
        <v>879</v>
      </c>
      <c r="M8" s="39">
        <v>0</v>
      </c>
      <c r="N8" s="35">
        <v>423352</v>
      </c>
      <c r="O8" s="40">
        <v>0</v>
      </c>
      <c r="P8" s="35">
        <v>436</v>
      </c>
      <c r="Q8" s="35">
        <v>29359</v>
      </c>
      <c r="R8" s="41">
        <v>7440</v>
      </c>
      <c r="S8" s="216"/>
      <c r="T8" s="4"/>
      <c r="U8" s="20"/>
      <c r="V8" s="20" t="s">
        <v>47</v>
      </c>
      <c r="W8" s="20" t="s">
        <v>48</v>
      </c>
      <c r="X8" s="20" t="s">
        <v>48</v>
      </c>
      <c r="Y8" s="20" t="s">
        <v>48</v>
      </c>
      <c r="Z8" s="20" t="s">
        <v>48</v>
      </c>
      <c r="AA8" s="20" t="s">
        <v>48</v>
      </c>
      <c r="AB8" s="20" t="s">
        <v>48</v>
      </c>
      <c r="AC8" s="20" t="s">
        <v>48</v>
      </c>
      <c r="AD8" s="20" t="s">
        <v>48</v>
      </c>
      <c r="AE8" s="20" t="s">
        <v>48</v>
      </c>
      <c r="AF8" s="20" t="s">
        <v>48</v>
      </c>
      <c r="AG8" s="20" t="s">
        <v>48</v>
      </c>
      <c r="AH8" s="20" t="s">
        <v>48</v>
      </c>
      <c r="AI8" s="20" t="s">
        <v>48</v>
      </c>
      <c r="AJ8" s="20" t="s">
        <v>48</v>
      </c>
      <c r="AK8" s="20" t="s">
        <v>48</v>
      </c>
      <c r="AL8" s="20" t="s">
        <v>48</v>
      </c>
      <c r="AM8" s="20" t="s">
        <v>48</v>
      </c>
      <c r="AN8" s="20" t="s">
        <v>48</v>
      </c>
      <c r="AO8" s="20" t="s">
        <v>48</v>
      </c>
      <c r="AP8" s="20" t="s">
        <v>48</v>
      </c>
      <c r="AQ8" s="20" t="s">
        <v>48</v>
      </c>
      <c r="AR8" s="22"/>
    </row>
    <row r="9" spans="2:44" ht="30" customHeight="1">
      <c r="B9" s="34" t="s">
        <v>49</v>
      </c>
      <c r="C9" s="29" t="s">
        <v>46</v>
      </c>
      <c r="D9" s="35">
        <v>113851</v>
      </c>
      <c r="E9" s="35">
        <v>66</v>
      </c>
      <c r="F9" s="35">
        <v>6655</v>
      </c>
      <c r="G9" s="36">
        <v>72</v>
      </c>
      <c r="H9" s="36">
        <v>12</v>
      </c>
      <c r="I9" s="36">
        <v>62</v>
      </c>
      <c r="J9" s="37">
        <v>2</v>
      </c>
      <c r="K9" s="38">
        <v>6868</v>
      </c>
      <c r="L9" s="36">
        <v>985</v>
      </c>
      <c r="M9" s="39">
        <v>0</v>
      </c>
      <c r="N9" s="35">
        <v>422832</v>
      </c>
      <c r="O9" s="40">
        <v>0</v>
      </c>
      <c r="P9" s="35">
        <v>472</v>
      </c>
      <c r="Q9" s="35">
        <v>28550</v>
      </c>
      <c r="R9" s="41">
        <v>7360</v>
      </c>
      <c r="S9" s="216"/>
      <c r="T9" s="4"/>
      <c r="U9" s="21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22"/>
    </row>
    <row r="10" spans="2:44" ht="30" customHeight="1">
      <c r="B10" s="34" t="s">
        <v>50</v>
      </c>
      <c r="C10" s="29" t="s">
        <v>46</v>
      </c>
      <c r="D10" s="43">
        <f t="shared" ref="D10:M25" si="0">ROUND(W10/$V10,0)</f>
        <v>117165</v>
      </c>
      <c r="E10" s="43">
        <f t="shared" si="0"/>
        <v>71</v>
      </c>
      <c r="F10" s="43">
        <f t="shared" si="0"/>
        <v>7833</v>
      </c>
      <c r="G10" s="43">
        <f t="shared" si="0"/>
        <v>78</v>
      </c>
      <c r="H10" s="43">
        <f t="shared" si="0"/>
        <v>15</v>
      </c>
      <c r="I10" s="43">
        <f t="shared" si="0"/>
        <v>63</v>
      </c>
      <c r="J10" s="44">
        <f t="shared" si="0"/>
        <v>29</v>
      </c>
      <c r="K10" s="45">
        <f t="shared" si="0"/>
        <v>8088</v>
      </c>
      <c r="L10" s="43">
        <f t="shared" si="0"/>
        <v>908</v>
      </c>
      <c r="M10" s="43">
        <f t="shared" si="0"/>
        <v>0</v>
      </c>
      <c r="N10" s="46">
        <f t="shared" ref="N10:P35" si="1">ROUND(AK10/$V10,0)</f>
        <v>441319</v>
      </c>
      <c r="O10" s="46">
        <f t="shared" si="1"/>
        <v>0</v>
      </c>
      <c r="P10" s="47">
        <f t="shared" si="1"/>
        <v>533</v>
      </c>
      <c r="Q10" s="43">
        <f>ROUND(AP10/$V10,0)</f>
        <v>29268</v>
      </c>
      <c r="R10" s="48">
        <f>ROUND(AQ10/$V10,0)</f>
        <v>8090</v>
      </c>
      <c r="S10" s="216"/>
      <c r="T10" s="4"/>
      <c r="U10" s="21" t="s">
        <v>51</v>
      </c>
      <c r="V10" s="42">
        <f t="shared" ref="V10:AQ10" si="2">SUM(V11:V12)</f>
        <v>166323</v>
      </c>
      <c r="W10" s="42">
        <f t="shared" si="2"/>
        <v>19487231604</v>
      </c>
      <c r="X10" s="42">
        <f t="shared" si="2"/>
        <v>11763788</v>
      </c>
      <c r="Y10" s="42">
        <f t="shared" si="2"/>
        <v>1302829616</v>
      </c>
      <c r="Z10" s="42">
        <f t="shared" si="2"/>
        <v>12984000</v>
      </c>
      <c r="AA10" s="42">
        <f t="shared" si="2"/>
        <v>2422000</v>
      </c>
      <c r="AB10" s="49">
        <f t="shared" si="2"/>
        <v>10400000</v>
      </c>
      <c r="AC10" s="42">
        <f t="shared" si="2"/>
        <v>4811000</v>
      </c>
      <c r="AD10" s="42">
        <f t="shared" si="2"/>
        <v>1345210404</v>
      </c>
      <c r="AE10" s="42">
        <f t="shared" si="2"/>
        <v>151101152</v>
      </c>
      <c r="AF10" s="42">
        <f t="shared" si="2"/>
        <v>0</v>
      </c>
      <c r="AG10" s="42">
        <f t="shared" si="2"/>
        <v>70474754739</v>
      </c>
      <c r="AH10" s="42">
        <f t="shared" si="2"/>
        <v>2922784886</v>
      </c>
      <c r="AI10" s="42">
        <f t="shared" si="2"/>
        <v>269000</v>
      </c>
      <c r="AJ10" s="42">
        <f t="shared" si="2"/>
        <v>3648000</v>
      </c>
      <c r="AK10" s="42">
        <f t="shared" si="2"/>
        <v>73401456625</v>
      </c>
      <c r="AL10" s="42">
        <f t="shared" si="2"/>
        <v>0</v>
      </c>
      <c r="AM10" s="42">
        <f t="shared" si="2"/>
        <v>88599000</v>
      </c>
      <c r="AN10" s="42">
        <f t="shared" si="2"/>
        <v>3128433524</v>
      </c>
      <c r="AO10" s="42">
        <f t="shared" si="2"/>
        <v>1739487347</v>
      </c>
      <c r="AP10" s="42">
        <f t="shared" si="2"/>
        <v>4867920871</v>
      </c>
      <c r="AQ10" s="42">
        <f t="shared" si="2"/>
        <v>1345501761</v>
      </c>
      <c r="AR10" s="22"/>
    </row>
    <row r="11" spans="2:44" ht="30" customHeight="1">
      <c r="B11" s="34" t="s">
        <v>52</v>
      </c>
      <c r="C11" s="29" t="s">
        <v>22</v>
      </c>
      <c r="D11" s="43">
        <f t="shared" si="0"/>
        <v>111629</v>
      </c>
      <c r="E11" s="43">
        <f t="shared" si="0"/>
        <v>0</v>
      </c>
      <c r="F11" s="43">
        <f t="shared" si="0"/>
        <v>0</v>
      </c>
      <c r="G11" s="43">
        <f t="shared" si="0"/>
        <v>0</v>
      </c>
      <c r="H11" s="43">
        <f t="shared" si="0"/>
        <v>0</v>
      </c>
      <c r="I11" s="50">
        <f t="shared" si="0"/>
        <v>0</v>
      </c>
      <c r="J11" s="51">
        <f t="shared" si="0"/>
        <v>17</v>
      </c>
      <c r="K11" s="45">
        <f t="shared" si="0"/>
        <v>17</v>
      </c>
      <c r="L11" s="43">
        <f t="shared" si="0"/>
        <v>0</v>
      </c>
      <c r="M11" s="43">
        <f t="shared" si="0"/>
        <v>0</v>
      </c>
      <c r="N11" s="46">
        <f t="shared" si="1"/>
        <v>468405</v>
      </c>
      <c r="O11" s="46">
        <f t="shared" si="1"/>
        <v>0</v>
      </c>
      <c r="P11" s="47">
        <f t="shared" si="1"/>
        <v>0</v>
      </c>
      <c r="Q11" s="43">
        <f>ROUND(AP11/$V11,0)</f>
        <v>31064</v>
      </c>
      <c r="R11" s="48">
        <f>ROUND(AQ11/$V11,0)</f>
        <v>8586</v>
      </c>
      <c r="S11" s="216"/>
      <c r="T11" s="4"/>
      <c r="U11" s="21" t="s">
        <v>53</v>
      </c>
      <c r="V11" s="42">
        <f t="shared" ref="V11:AQ11" si="3">SUM(V13:V32)</f>
        <v>156705</v>
      </c>
      <c r="W11" s="42">
        <f t="shared" si="3"/>
        <v>17492826930</v>
      </c>
      <c r="X11" s="42">
        <f t="shared" si="3"/>
        <v>0</v>
      </c>
      <c r="Y11" s="42">
        <f t="shared" si="3"/>
        <v>0</v>
      </c>
      <c r="Z11" s="42">
        <f t="shared" si="3"/>
        <v>0</v>
      </c>
      <c r="AA11" s="42">
        <f>SUM(AA13:AA32)</f>
        <v>0</v>
      </c>
      <c r="AB11" s="42">
        <f t="shared" si="3"/>
        <v>0</v>
      </c>
      <c r="AC11" s="42">
        <f t="shared" si="3"/>
        <v>2717000</v>
      </c>
      <c r="AD11" s="42">
        <f t="shared" si="3"/>
        <v>2717000</v>
      </c>
      <c r="AE11" s="49">
        <f>SUM(AE13:AE32)</f>
        <v>0</v>
      </c>
      <c r="AF11" s="49">
        <f>SUM(AF13:AF32)</f>
        <v>0</v>
      </c>
      <c r="AG11" s="49">
        <f>SUM(AG13:AG32)</f>
        <v>70474754739</v>
      </c>
      <c r="AH11" s="49">
        <f>SUM(AH13:AH32)</f>
        <v>2922784886</v>
      </c>
      <c r="AI11" s="49">
        <f>SUM(AI13:AI32)</f>
        <v>269000</v>
      </c>
      <c r="AJ11" s="49">
        <f t="shared" si="3"/>
        <v>3648000</v>
      </c>
      <c r="AK11" s="49">
        <f t="shared" si="3"/>
        <v>73401456625</v>
      </c>
      <c r="AL11" s="42">
        <f t="shared" si="3"/>
        <v>0</v>
      </c>
      <c r="AM11" s="49">
        <f>SUM(AM13:AM32)</f>
        <v>0</v>
      </c>
      <c r="AN11" s="49">
        <f t="shared" si="3"/>
        <v>3128433524</v>
      </c>
      <c r="AO11" s="49">
        <f t="shared" si="3"/>
        <v>1739487347</v>
      </c>
      <c r="AP11" s="49">
        <f t="shared" si="3"/>
        <v>4867920871</v>
      </c>
      <c r="AQ11" s="49">
        <f t="shared" si="3"/>
        <v>1345501761</v>
      </c>
      <c r="AR11" s="22"/>
    </row>
    <row r="12" spans="2:44" ht="30" customHeight="1">
      <c r="B12" s="14" t="s">
        <v>54</v>
      </c>
      <c r="C12" s="23" t="s">
        <v>22</v>
      </c>
      <c r="D12" s="52">
        <f t="shared" si="0"/>
        <v>207362</v>
      </c>
      <c r="E12" s="53">
        <f t="shared" si="0"/>
        <v>1223</v>
      </c>
      <c r="F12" s="53">
        <f t="shared" si="0"/>
        <v>135457</v>
      </c>
      <c r="G12" s="53">
        <f t="shared" si="0"/>
        <v>1350</v>
      </c>
      <c r="H12" s="53">
        <f t="shared" si="0"/>
        <v>252</v>
      </c>
      <c r="I12" s="53">
        <f t="shared" si="0"/>
        <v>1081</v>
      </c>
      <c r="J12" s="54">
        <f t="shared" si="0"/>
        <v>218</v>
      </c>
      <c r="K12" s="55">
        <f t="shared" si="0"/>
        <v>139581</v>
      </c>
      <c r="L12" s="43">
        <f t="shared" si="0"/>
        <v>15710</v>
      </c>
      <c r="M12" s="43">
        <f t="shared" si="0"/>
        <v>0</v>
      </c>
      <c r="N12" s="52">
        <f t="shared" si="1"/>
        <v>0</v>
      </c>
      <c r="O12" s="52">
        <f t="shared" si="1"/>
        <v>0</v>
      </c>
      <c r="P12" s="56">
        <f t="shared" si="1"/>
        <v>9212</v>
      </c>
      <c r="Q12" s="57" t="s">
        <v>55</v>
      </c>
      <c r="R12" s="58" t="s">
        <v>55</v>
      </c>
      <c r="S12" s="217"/>
      <c r="T12" s="4"/>
      <c r="U12" s="27" t="s">
        <v>54</v>
      </c>
      <c r="V12" s="59">
        <f>SUM(V33:V35)</f>
        <v>9618</v>
      </c>
      <c r="W12" s="59">
        <f>SUM(W33:W35)</f>
        <v>1994404674</v>
      </c>
      <c r="X12" s="59">
        <f t="shared" ref="X12:AQ12" si="4">SUM(X33:X35)</f>
        <v>11763788</v>
      </c>
      <c r="Y12" s="59">
        <f t="shared" si="4"/>
        <v>1302829616</v>
      </c>
      <c r="Z12" s="59">
        <f t="shared" si="4"/>
        <v>12984000</v>
      </c>
      <c r="AA12" s="59">
        <f>SUM(AA33:AA35)</f>
        <v>2422000</v>
      </c>
      <c r="AB12" s="59">
        <f t="shared" si="4"/>
        <v>10400000</v>
      </c>
      <c r="AC12" s="59">
        <f t="shared" si="4"/>
        <v>2094000</v>
      </c>
      <c r="AD12" s="59">
        <f t="shared" si="4"/>
        <v>1342493404</v>
      </c>
      <c r="AE12" s="59">
        <f>SUM(AE33:AE35)</f>
        <v>151101152</v>
      </c>
      <c r="AF12" s="59">
        <f>SUM(AF33:AF35)</f>
        <v>0</v>
      </c>
      <c r="AG12" s="59">
        <f>SUM(AG33:AG35)</f>
        <v>0</v>
      </c>
      <c r="AH12" s="59">
        <f>SUM(AH33:AH35)</f>
        <v>0</v>
      </c>
      <c r="AI12" s="59">
        <f>SUM(AI33:AI35)</f>
        <v>0</v>
      </c>
      <c r="AJ12" s="59">
        <f t="shared" si="4"/>
        <v>0</v>
      </c>
      <c r="AK12" s="59">
        <f t="shared" si="4"/>
        <v>0</v>
      </c>
      <c r="AL12" s="59">
        <f t="shared" si="4"/>
        <v>0</v>
      </c>
      <c r="AM12" s="59">
        <f>SUM(AM33:AM35)</f>
        <v>88599000</v>
      </c>
      <c r="AN12" s="59">
        <f t="shared" si="4"/>
        <v>0</v>
      </c>
      <c r="AO12" s="59">
        <f t="shared" si="4"/>
        <v>0</v>
      </c>
      <c r="AP12" s="59">
        <f t="shared" si="4"/>
        <v>0</v>
      </c>
      <c r="AQ12" s="59">
        <f t="shared" si="4"/>
        <v>0</v>
      </c>
      <c r="AR12" s="60"/>
    </row>
    <row r="13" spans="2:44" ht="30" customHeight="1">
      <c r="B13" s="61">
        <v>41001</v>
      </c>
      <c r="C13" s="62" t="s">
        <v>56</v>
      </c>
      <c r="D13" s="63">
        <f>ROUND(W13/$V13,0)</f>
        <v>114553</v>
      </c>
      <c r="E13" s="63">
        <f t="shared" si="0"/>
        <v>0</v>
      </c>
      <c r="F13" s="63">
        <f t="shared" si="0"/>
        <v>0</v>
      </c>
      <c r="G13" s="63">
        <f t="shared" si="0"/>
        <v>0</v>
      </c>
      <c r="H13" s="63">
        <f t="shared" si="0"/>
        <v>0</v>
      </c>
      <c r="I13" s="64">
        <f t="shared" si="0"/>
        <v>0</v>
      </c>
      <c r="J13" s="65">
        <f t="shared" si="0"/>
        <v>19</v>
      </c>
      <c r="K13" s="66">
        <f t="shared" si="0"/>
        <v>19</v>
      </c>
      <c r="L13" s="63">
        <f t="shared" si="0"/>
        <v>0</v>
      </c>
      <c r="M13" s="63">
        <f t="shared" si="0"/>
        <v>0</v>
      </c>
      <c r="N13" s="63">
        <f t="shared" si="1"/>
        <v>449850</v>
      </c>
      <c r="O13" s="63">
        <f t="shared" si="1"/>
        <v>0</v>
      </c>
      <c r="P13" s="63">
        <f t="shared" si="1"/>
        <v>0</v>
      </c>
      <c r="Q13" s="63">
        <f t="shared" ref="Q13:R32" si="5">ROUND(AP13/$V13,0)</f>
        <v>31627</v>
      </c>
      <c r="R13" s="67">
        <f>ROUND(AQ13/$V13,0)</f>
        <v>9674</v>
      </c>
      <c r="S13" s="68" t="s">
        <v>57</v>
      </c>
      <c r="T13" s="4"/>
      <c r="U13" s="18" t="s">
        <v>56</v>
      </c>
      <c r="V13" s="69">
        <f>[1]第１表１!I13</f>
        <v>42749</v>
      </c>
      <c r="W13" s="69">
        <f>[1]第３表１!J13</f>
        <v>4897038190</v>
      </c>
      <c r="X13" s="70" t="str">
        <f>[1]第３表１!M13</f>
        <v>－</v>
      </c>
      <c r="Y13" s="70" t="str">
        <f>[1]第３表１!P13</f>
        <v>－</v>
      </c>
      <c r="Z13" s="70" t="str">
        <f>[1]第３表２!D13</f>
        <v>－</v>
      </c>
      <c r="AA13" s="70" t="str">
        <f>[1]第３表２!E13</f>
        <v>－</v>
      </c>
      <c r="AB13" s="70" t="str">
        <f>[1]第３表２!F13</f>
        <v>－</v>
      </c>
      <c r="AC13" s="70">
        <f>[1]第３表２!G13</f>
        <v>814000</v>
      </c>
      <c r="AD13" s="70">
        <f>[1]第３表２!J13</f>
        <v>814000</v>
      </c>
      <c r="AE13" s="70" t="str">
        <f>[1]第３表２!M13</f>
        <v>－</v>
      </c>
      <c r="AF13" s="70" t="str">
        <f>[1]第３表２!N13</f>
        <v>－</v>
      </c>
      <c r="AG13" s="70">
        <f>[1]第３表２!O13</f>
        <v>18626945911</v>
      </c>
      <c r="AH13" s="70">
        <f>[1]第３表２!T13</f>
        <v>600744000</v>
      </c>
      <c r="AI13" s="70">
        <f>[1]第３表２!U13</f>
        <v>0</v>
      </c>
      <c r="AJ13" s="70">
        <f>[1]第３表３!D13</f>
        <v>2929000</v>
      </c>
      <c r="AK13" s="70">
        <f t="shared" ref="AK13:AK35" si="6">SUM(AF13:AJ13)</f>
        <v>19230618911</v>
      </c>
      <c r="AL13" s="70">
        <f>[1]第３表３!J13</f>
        <v>0</v>
      </c>
      <c r="AM13" s="70" t="str">
        <f>[1]第３表３!K13</f>
        <v>－</v>
      </c>
      <c r="AN13" s="70">
        <f>[1]第３表３!L13</f>
        <v>869380783</v>
      </c>
      <c r="AO13" s="70">
        <f>[1]第３表３!O13</f>
        <v>482641741</v>
      </c>
      <c r="AP13" s="70">
        <f>SUM(AN13:AO13)</f>
        <v>1352022524</v>
      </c>
      <c r="AQ13" s="70">
        <f>[1]第３表３!T13</f>
        <v>413559810</v>
      </c>
      <c r="AR13" s="71" t="s">
        <v>57</v>
      </c>
    </row>
    <row r="14" spans="2:44" ht="30" customHeight="1">
      <c r="B14" s="28">
        <v>41002</v>
      </c>
      <c r="C14" s="29" t="s">
        <v>58</v>
      </c>
      <c r="D14" s="43">
        <f t="shared" si="0"/>
        <v>105338</v>
      </c>
      <c r="E14" s="43">
        <f t="shared" si="0"/>
        <v>0</v>
      </c>
      <c r="F14" s="43">
        <f t="shared" si="0"/>
        <v>0</v>
      </c>
      <c r="G14" s="43">
        <f t="shared" si="0"/>
        <v>0</v>
      </c>
      <c r="H14" s="43">
        <f t="shared" si="0"/>
        <v>0</v>
      </c>
      <c r="I14" s="50">
        <f t="shared" si="0"/>
        <v>0</v>
      </c>
      <c r="J14" s="51">
        <f t="shared" si="0"/>
        <v>15</v>
      </c>
      <c r="K14" s="45">
        <f t="shared" si="0"/>
        <v>15</v>
      </c>
      <c r="L14" s="43">
        <f t="shared" si="0"/>
        <v>0</v>
      </c>
      <c r="M14" s="43">
        <f t="shared" si="0"/>
        <v>0</v>
      </c>
      <c r="N14" s="43">
        <f t="shared" si="1"/>
        <v>437882</v>
      </c>
      <c r="O14" s="43">
        <f t="shared" si="1"/>
        <v>0</v>
      </c>
      <c r="P14" s="43">
        <f t="shared" si="1"/>
        <v>0</v>
      </c>
      <c r="Q14" s="43">
        <f t="shared" si="5"/>
        <v>30651</v>
      </c>
      <c r="R14" s="72">
        <f t="shared" si="5"/>
        <v>9464</v>
      </c>
      <c r="S14" s="68" t="s">
        <v>59</v>
      </c>
      <c r="T14" s="4"/>
      <c r="U14" s="21" t="s">
        <v>58</v>
      </c>
      <c r="V14" s="73">
        <f>[1]第１表１!I14</f>
        <v>25103</v>
      </c>
      <c r="W14" s="73">
        <f>[1]第３表１!J14</f>
        <v>2644311317</v>
      </c>
      <c r="X14" s="49" t="str">
        <f>[1]第３表１!M14</f>
        <v>－</v>
      </c>
      <c r="Y14" s="49" t="str">
        <f>[1]第３表１!P14</f>
        <v>－</v>
      </c>
      <c r="Z14" s="49" t="str">
        <f>[1]第３表２!D14</f>
        <v>－</v>
      </c>
      <c r="AA14" s="49" t="str">
        <f>[1]第３表２!E14</f>
        <v>－</v>
      </c>
      <c r="AB14" s="49" t="str">
        <f>[1]第３表２!F14</f>
        <v>－</v>
      </c>
      <c r="AC14" s="49">
        <f>[1]第３表２!G14</f>
        <v>386000</v>
      </c>
      <c r="AD14" s="49">
        <f>[1]第３表２!J14</f>
        <v>386000</v>
      </c>
      <c r="AE14" s="49" t="str">
        <f>[1]第３表２!M14</f>
        <v>－</v>
      </c>
      <c r="AF14" s="49" t="str">
        <f>[1]第３表２!N14</f>
        <v>－</v>
      </c>
      <c r="AG14" s="49">
        <f>[1]第３表２!O14</f>
        <v>10687882000</v>
      </c>
      <c r="AH14" s="49">
        <f>[1]第３表２!T14</f>
        <v>304005000</v>
      </c>
      <c r="AI14" s="49">
        <f>[1]第３表２!U14</f>
        <v>269000</v>
      </c>
      <c r="AJ14" s="49">
        <f>[1]第３表３!D14</f>
        <v>0</v>
      </c>
      <c r="AK14" s="49">
        <f t="shared" si="6"/>
        <v>10992156000</v>
      </c>
      <c r="AL14" s="49">
        <f>[1]第３表３!J14</f>
        <v>0</v>
      </c>
      <c r="AM14" s="49" t="str">
        <f>[1]第３表３!K14</f>
        <v>－</v>
      </c>
      <c r="AN14" s="49">
        <f>[1]第３表３!L14</f>
        <v>489798978</v>
      </c>
      <c r="AO14" s="49">
        <f>[1]第３表３!O14</f>
        <v>279628066</v>
      </c>
      <c r="AP14" s="49">
        <f t="shared" ref="AP14:AP32" si="7">SUM(AN14:AO14)</f>
        <v>769427044</v>
      </c>
      <c r="AQ14" s="49">
        <f>[1]第３表３!T14</f>
        <v>237575443</v>
      </c>
      <c r="AR14" s="74" t="s">
        <v>59</v>
      </c>
    </row>
    <row r="15" spans="2:44" ht="30" customHeight="1">
      <c r="B15" s="28">
        <v>41003</v>
      </c>
      <c r="C15" s="29" t="s">
        <v>60</v>
      </c>
      <c r="D15" s="43">
        <f t="shared" si="0"/>
        <v>106628</v>
      </c>
      <c r="E15" s="43">
        <f t="shared" si="0"/>
        <v>0</v>
      </c>
      <c r="F15" s="43">
        <f t="shared" si="0"/>
        <v>0</v>
      </c>
      <c r="G15" s="43">
        <f t="shared" si="0"/>
        <v>0</v>
      </c>
      <c r="H15" s="43">
        <f t="shared" si="0"/>
        <v>0</v>
      </c>
      <c r="I15" s="50">
        <f t="shared" si="0"/>
        <v>0</v>
      </c>
      <c r="J15" s="51">
        <f t="shared" si="0"/>
        <v>16</v>
      </c>
      <c r="K15" s="45">
        <f t="shared" si="0"/>
        <v>16</v>
      </c>
      <c r="L15" s="43">
        <f t="shared" si="0"/>
        <v>0</v>
      </c>
      <c r="M15" s="43">
        <f t="shared" si="0"/>
        <v>0</v>
      </c>
      <c r="N15" s="43">
        <f t="shared" si="1"/>
        <v>461481</v>
      </c>
      <c r="O15" s="43">
        <f t="shared" si="1"/>
        <v>0</v>
      </c>
      <c r="P15" s="43">
        <f t="shared" si="1"/>
        <v>0</v>
      </c>
      <c r="Q15" s="43">
        <f t="shared" si="5"/>
        <v>32506</v>
      </c>
      <c r="R15" s="72">
        <f t="shared" si="5"/>
        <v>6039</v>
      </c>
      <c r="S15" s="68" t="s">
        <v>61</v>
      </c>
      <c r="T15" s="4"/>
      <c r="U15" s="21" t="s">
        <v>60</v>
      </c>
      <c r="V15" s="73">
        <f>[1]第１表１!I15</f>
        <v>12032</v>
      </c>
      <c r="W15" s="73">
        <f>[1]第３表１!J15</f>
        <v>1282948397</v>
      </c>
      <c r="X15" s="49" t="str">
        <f>[1]第３表１!M15</f>
        <v>－</v>
      </c>
      <c r="Y15" s="49" t="str">
        <f>[1]第３表１!P15</f>
        <v>－</v>
      </c>
      <c r="Z15" s="49" t="str">
        <f>[1]第３表２!D15</f>
        <v>－</v>
      </c>
      <c r="AA15" s="49" t="str">
        <f>[1]第３表２!E15</f>
        <v>－</v>
      </c>
      <c r="AB15" s="49" t="str">
        <f>[1]第３表２!F15</f>
        <v>－</v>
      </c>
      <c r="AC15" s="49">
        <f>[1]第３表２!G15</f>
        <v>188000</v>
      </c>
      <c r="AD15" s="49">
        <f>[1]第３表２!J15</f>
        <v>188000</v>
      </c>
      <c r="AE15" s="49" t="str">
        <f>[1]第３表２!M15</f>
        <v>－</v>
      </c>
      <c r="AF15" s="49" t="str">
        <f>[1]第３表２!N15</f>
        <v>－</v>
      </c>
      <c r="AG15" s="49">
        <f>[1]第３表２!O15</f>
        <v>5278406066</v>
      </c>
      <c r="AH15" s="49">
        <f>[1]第３表２!T15</f>
        <v>274137891</v>
      </c>
      <c r="AI15" s="49">
        <f>[1]第３表２!U15</f>
        <v>0</v>
      </c>
      <c r="AJ15" s="49">
        <f>[1]第３表３!D15</f>
        <v>0</v>
      </c>
      <c r="AK15" s="49">
        <f t="shared" si="6"/>
        <v>5552543957</v>
      </c>
      <c r="AL15" s="49">
        <f>[1]第３表３!J15</f>
        <v>0</v>
      </c>
      <c r="AM15" s="49" t="str">
        <f>[1]第３表３!K15</f>
        <v>－</v>
      </c>
      <c r="AN15" s="49">
        <f>[1]第３表３!L15</f>
        <v>256437516</v>
      </c>
      <c r="AO15" s="49">
        <f>[1]第３表３!O15</f>
        <v>134674727</v>
      </c>
      <c r="AP15" s="49">
        <f t="shared" si="7"/>
        <v>391112243</v>
      </c>
      <c r="AQ15" s="49">
        <f>[1]第３表３!T15</f>
        <v>72662358</v>
      </c>
      <c r="AR15" s="74" t="s">
        <v>61</v>
      </c>
    </row>
    <row r="16" spans="2:44" ht="30" customHeight="1">
      <c r="B16" s="28">
        <v>41004</v>
      </c>
      <c r="C16" s="29" t="s">
        <v>62</v>
      </c>
      <c r="D16" s="43">
        <f t="shared" si="0"/>
        <v>89295</v>
      </c>
      <c r="E16" s="43">
        <f t="shared" si="0"/>
        <v>0</v>
      </c>
      <c r="F16" s="43">
        <f t="shared" si="0"/>
        <v>0</v>
      </c>
      <c r="G16" s="43">
        <f t="shared" si="0"/>
        <v>0</v>
      </c>
      <c r="H16" s="43">
        <f t="shared" si="0"/>
        <v>0</v>
      </c>
      <c r="I16" s="50">
        <f t="shared" si="0"/>
        <v>0</v>
      </c>
      <c r="J16" s="51">
        <f t="shared" si="0"/>
        <v>17</v>
      </c>
      <c r="K16" s="45">
        <f t="shared" si="0"/>
        <v>17</v>
      </c>
      <c r="L16" s="43">
        <f t="shared" si="0"/>
        <v>0</v>
      </c>
      <c r="M16" s="43">
        <f t="shared" si="0"/>
        <v>0</v>
      </c>
      <c r="N16" s="43">
        <f t="shared" si="1"/>
        <v>551563</v>
      </c>
      <c r="O16" s="43">
        <f t="shared" si="1"/>
        <v>0</v>
      </c>
      <c r="P16" s="43">
        <f t="shared" si="1"/>
        <v>0</v>
      </c>
      <c r="Q16" s="43">
        <f t="shared" si="5"/>
        <v>35088</v>
      </c>
      <c r="R16" s="72">
        <f t="shared" si="5"/>
        <v>12512</v>
      </c>
      <c r="S16" s="68" t="s">
        <v>63</v>
      </c>
      <c r="T16" s="4"/>
      <c r="U16" s="21" t="s">
        <v>62</v>
      </c>
      <c r="V16" s="73">
        <f>[1]第１表１!I16</f>
        <v>3775</v>
      </c>
      <c r="W16" s="73">
        <f>[1]第３表１!J16</f>
        <v>337087051</v>
      </c>
      <c r="X16" s="49" t="str">
        <f>[1]第３表１!M16</f>
        <v>－</v>
      </c>
      <c r="Y16" s="49" t="str">
        <f>[1]第３表１!P16</f>
        <v>－</v>
      </c>
      <c r="Z16" s="49" t="str">
        <f>[1]第３表２!D16</f>
        <v>－</v>
      </c>
      <c r="AA16" s="49" t="str">
        <f>[1]第３表２!E16</f>
        <v>－</v>
      </c>
      <c r="AB16" s="49" t="str">
        <f>[1]第３表２!F16</f>
        <v>－</v>
      </c>
      <c r="AC16" s="49">
        <f>[1]第３表２!G16</f>
        <v>63000</v>
      </c>
      <c r="AD16" s="49">
        <f>[1]第３表２!J16</f>
        <v>63000</v>
      </c>
      <c r="AE16" s="49" t="str">
        <f>[1]第３表２!M16</f>
        <v>－</v>
      </c>
      <c r="AF16" s="49" t="str">
        <f>[1]第３表２!N16</f>
        <v>－</v>
      </c>
      <c r="AG16" s="49">
        <f>[1]第３表２!O16</f>
        <v>1989911776</v>
      </c>
      <c r="AH16" s="49">
        <f>[1]第３表２!T16</f>
        <v>92239000</v>
      </c>
      <c r="AI16" s="49">
        <f>[1]第３表２!U16</f>
        <v>0</v>
      </c>
      <c r="AJ16" s="49">
        <f>[1]第３表３!D16</f>
        <v>0</v>
      </c>
      <c r="AK16" s="49">
        <f t="shared" si="6"/>
        <v>2082150776</v>
      </c>
      <c r="AL16" s="49">
        <f>[1]第３表３!J16</f>
        <v>0</v>
      </c>
      <c r="AM16" s="49" t="str">
        <f>[1]第３表３!K16</f>
        <v>－</v>
      </c>
      <c r="AN16" s="49">
        <f>[1]第３表３!L16</f>
        <v>88947565</v>
      </c>
      <c r="AO16" s="49">
        <f>[1]第３表３!O16</f>
        <v>43508540</v>
      </c>
      <c r="AP16" s="49">
        <f t="shared" si="7"/>
        <v>132456105</v>
      </c>
      <c r="AQ16" s="49">
        <f>[1]第３表３!T16</f>
        <v>47233933</v>
      </c>
      <c r="AR16" s="74" t="s">
        <v>63</v>
      </c>
    </row>
    <row r="17" spans="2:44" ht="30" customHeight="1">
      <c r="B17" s="28">
        <v>41005</v>
      </c>
      <c r="C17" s="29" t="s">
        <v>64</v>
      </c>
      <c r="D17" s="43">
        <f t="shared" si="0"/>
        <v>110409</v>
      </c>
      <c r="E17" s="43">
        <f t="shared" si="0"/>
        <v>0</v>
      </c>
      <c r="F17" s="43">
        <f t="shared" si="0"/>
        <v>0</v>
      </c>
      <c r="G17" s="43">
        <f t="shared" si="0"/>
        <v>0</v>
      </c>
      <c r="H17" s="43">
        <f t="shared" si="0"/>
        <v>0</v>
      </c>
      <c r="I17" s="50">
        <f t="shared" si="0"/>
        <v>0</v>
      </c>
      <c r="J17" s="51">
        <f t="shared" si="0"/>
        <v>20</v>
      </c>
      <c r="K17" s="45">
        <f t="shared" si="0"/>
        <v>20</v>
      </c>
      <c r="L17" s="43">
        <f t="shared" si="0"/>
        <v>0</v>
      </c>
      <c r="M17" s="43">
        <f t="shared" si="0"/>
        <v>0</v>
      </c>
      <c r="N17" s="43">
        <f t="shared" si="1"/>
        <v>496166</v>
      </c>
      <c r="O17" s="43">
        <f t="shared" si="1"/>
        <v>0</v>
      </c>
      <c r="P17" s="43">
        <f t="shared" si="1"/>
        <v>0</v>
      </c>
      <c r="Q17" s="43">
        <f t="shared" si="5"/>
        <v>34215</v>
      </c>
      <c r="R17" s="72">
        <f t="shared" si="5"/>
        <v>10362</v>
      </c>
      <c r="S17" s="68" t="s">
        <v>65</v>
      </c>
      <c r="T17" s="4"/>
      <c r="U17" s="21" t="s">
        <v>64</v>
      </c>
      <c r="V17" s="73">
        <f>[1]第１表１!I17</f>
        <v>10358</v>
      </c>
      <c r="W17" s="73">
        <f>[1]第３表１!J17</f>
        <v>1143616971</v>
      </c>
      <c r="X17" s="49" t="str">
        <f>[1]第３表１!M17</f>
        <v>－</v>
      </c>
      <c r="Y17" s="49" t="str">
        <f>[1]第３表１!P17</f>
        <v>－</v>
      </c>
      <c r="Z17" s="49" t="str">
        <f>[1]第３表２!D17</f>
        <v>－</v>
      </c>
      <c r="AA17" s="49" t="str">
        <f>[1]第３表２!E17</f>
        <v>－</v>
      </c>
      <c r="AB17" s="49" t="str">
        <f>[1]第３表２!F17</f>
        <v>－</v>
      </c>
      <c r="AC17" s="49">
        <f>[1]第３表２!G17</f>
        <v>204000</v>
      </c>
      <c r="AD17" s="49">
        <f>[1]第３表２!J17</f>
        <v>204000</v>
      </c>
      <c r="AE17" s="49" t="str">
        <f>[1]第３表２!M17</f>
        <v>－</v>
      </c>
      <c r="AF17" s="49" t="str">
        <f>[1]第３表２!N17</f>
        <v>－</v>
      </c>
      <c r="AG17" s="49">
        <f>[1]第３表２!O17</f>
        <v>4886990000</v>
      </c>
      <c r="AH17" s="49">
        <f>[1]第３表２!T17</f>
        <v>252299391</v>
      </c>
      <c r="AI17" s="49">
        <f>[1]第３表２!U17</f>
        <v>0</v>
      </c>
      <c r="AJ17" s="49">
        <f>[1]第３表３!D17</f>
        <v>0</v>
      </c>
      <c r="AK17" s="49">
        <f t="shared" si="6"/>
        <v>5139289391</v>
      </c>
      <c r="AL17" s="49">
        <f>[1]第３表３!J17</f>
        <v>0</v>
      </c>
      <c r="AM17" s="49" t="str">
        <f>[1]第３表３!K17</f>
        <v>－</v>
      </c>
      <c r="AN17" s="49">
        <f>[1]第３表３!L17</f>
        <v>232353684</v>
      </c>
      <c r="AO17" s="49">
        <f>[1]第３表３!O17</f>
        <v>122046587</v>
      </c>
      <c r="AP17" s="49">
        <f t="shared" si="7"/>
        <v>354400271</v>
      </c>
      <c r="AQ17" s="49">
        <f>[1]第３表３!T17</f>
        <v>107326080</v>
      </c>
      <c r="AR17" s="74" t="s">
        <v>65</v>
      </c>
    </row>
    <row r="18" spans="2:44" ht="30" customHeight="1">
      <c r="B18" s="28">
        <v>41006</v>
      </c>
      <c r="C18" s="29" t="s">
        <v>66</v>
      </c>
      <c r="D18" s="43">
        <f t="shared" si="0"/>
        <v>108906</v>
      </c>
      <c r="E18" s="43">
        <f t="shared" si="0"/>
        <v>0</v>
      </c>
      <c r="F18" s="43">
        <f t="shared" si="0"/>
        <v>0</v>
      </c>
      <c r="G18" s="43">
        <f t="shared" si="0"/>
        <v>0</v>
      </c>
      <c r="H18" s="43">
        <f t="shared" si="0"/>
        <v>0</v>
      </c>
      <c r="I18" s="50">
        <f t="shared" si="0"/>
        <v>0</v>
      </c>
      <c r="J18" s="51">
        <f t="shared" si="0"/>
        <v>19</v>
      </c>
      <c r="K18" s="45">
        <f t="shared" si="0"/>
        <v>19</v>
      </c>
      <c r="L18" s="43">
        <f t="shared" si="0"/>
        <v>0</v>
      </c>
      <c r="M18" s="43">
        <f t="shared" si="0"/>
        <v>0</v>
      </c>
      <c r="N18" s="43">
        <f t="shared" si="1"/>
        <v>486132</v>
      </c>
      <c r="O18" s="43">
        <f t="shared" si="1"/>
        <v>0</v>
      </c>
      <c r="P18" s="43">
        <f t="shared" si="1"/>
        <v>0</v>
      </c>
      <c r="Q18" s="43">
        <f t="shared" si="5"/>
        <v>32403</v>
      </c>
      <c r="R18" s="72">
        <f t="shared" si="5"/>
        <v>9483</v>
      </c>
      <c r="S18" s="68" t="s">
        <v>67</v>
      </c>
      <c r="T18" s="4"/>
      <c r="U18" s="21" t="s">
        <v>66</v>
      </c>
      <c r="V18" s="73">
        <f>[1]第１表１!I18</f>
        <v>9337</v>
      </c>
      <c r="W18" s="73">
        <f>[1]第３表１!J18</f>
        <v>1016859933</v>
      </c>
      <c r="X18" s="49" t="str">
        <f>[1]第３表１!M18</f>
        <v>－</v>
      </c>
      <c r="Y18" s="49" t="str">
        <f>[1]第３表１!P18</f>
        <v>－</v>
      </c>
      <c r="Z18" s="49" t="str">
        <f>[1]第３表２!D18</f>
        <v>－</v>
      </c>
      <c r="AA18" s="49" t="str">
        <f>[1]第３表２!E18</f>
        <v>－</v>
      </c>
      <c r="AB18" s="49" t="str">
        <f>[1]第３表２!F18</f>
        <v>－</v>
      </c>
      <c r="AC18" s="49">
        <f>[1]第３表２!G18</f>
        <v>179000</v>
      </c>
      <c r="AD18" s="49">
        <f>[1]第３表２!J18</f>
        <v>179000</v>
      </c>
      <c r="AE18" s="49" t="str">
        <f>[1]第３表２!M18</f>
        <v>－</v>
      </c>
      <c r="AF18" s="49" t="str">
        <f>[1]第３表２!N18</f>
        <v>－</v>
      </c>
      <c r="AG18" s="49">
        <f>[1]第３表２!O18</f>
        <v>4366640000</v>
      </c>
      <c r="AH18" s="49">
        <f>[1]第３表２!T18</f>
        <v>172376000</v>
      </c>
      <c r="AI18" s="49">
        <f>[1]第３表２!U18</f>
        <v>0</v>
      </c>
      <c r="AJ18" s="49">
        <f>[1]第３表３!D18</f>
        <v>0</v>
      </c>
      <c r="AK18" s="49">
        <f t="shared" si="6"/>
        <v>4539016000</v>
      </c>
      <c r="AL18" s="49">
        <f>[1]第３表３!J18</f>
        <v>0</v>
      </c>
      <c r="AM18" s="49" t="str">
        <f>[1]第３表３!K18</f>
        <v>－</v>
      </c>
      <c r="AN18" s="49">
        <f>[1]第３表３!L18</f>
        <v>193429370</v>
      </c>
      <c r="AO18" s="49">
        <f>[1]第３表３!O18</f>
        <v>109120059</v>
      </c>
      <c r="AP18" s="49">
        <f t="shared" si="7"/>
        <v>302549429</v>
      </c>
      <c r="AQ18" s="49">
        <f>[1]第３表３!T18</f>
        <v>88546148</v>
      </c>
      <c r="AR18" s="74" t="s">
        <v>67</v>
      </c>
    </row>
    <row r="19" spans="2:44" ht="30" customHeight="1">
      <c r="B19" s="28">
        <v>41007</v>
      </c>
      <c r="C19" s="29" t="s">
        <v>68</v>
      </c>
      <c r="D19" s="43">
        <f t="shared" si="0"/>
        <v>117159</v>
      </c>
      <c r="E19" s="43">
        <f t="shared" si="0"/>
        <v>0</v>
      </c>
      <c r="F19" s="43">
        <f t="shared" si="0"/>
        <v>0</v>
      </c>
      <c r="G19" s="43">
        <f t="shared" si="0"/>
        <v>0</v>
      </c>
      <c r="H19" s="43">
        <f t="shared" si="0"/>
        <v>0</v>
      </c>
      <c r="I19" s="50">
        <f t="shared" si="0"/>
        <v>0</v>
      </c>
      <c r="J19" s="51">
        <f t="shared" si="0"/>
        <v>22</v>
      </c>
      <c r="K19" s="45">
        <f t="shared" si="0"/>
        <v>22</v>
      </c>
      <c r="L19" s="43">
        <f t="shared" si="0"/>
        <v>0</v>
      </c>
      <c r="M19" s="43">
        <f t="shared" si="0"/>
        <v>0</v>
      </c>
      <c r="N19" s="43">
        <f t="shared" si="1"/>
        <v>448003</v>
      </c>
      <c r="O19" s="43">
        <f t="shared" si="1"/>
        <v>0</v>
      </c>
      <c r="P19" s="43">
        <f t="shared" si="1"/>
        <v>0</v>
      </c>
      <c r="Q19" s="43">
        <f t="shared" si="5"/>
        <v>29629</v>
      </c>
      <c r="R19" s="72">
        <f t="shared" si="5"/>
        <v>18715</v>
      </c>
      <c r="S19" s="68" t="s">
        <v>69</v>
      </c>
      <c r="T19" s="4"/>
      <c r="U19" s="21" t="s">
        <v>68</v>
      </c>
      <c r="V19" s="73">
        <f>[1]第１表１!I19</f>
        <v>6105</v>
      </c>
      <c r="W19" s="73">
        <f>[1]第３表１!J19</f>
        <v>715256164</v>
      </c>
      <c r="X19" s="49" t="str">
        <f>[1]第３表１!M19</f>
        <v>－</v>
      </c>
      <c r="Y19" s="49" t="str">
        <f>[1]第３表１!P19</f>
        <v>－</v>
      </c>
      <c r="Z19" s="49" t="str">
        <f>[1]第３表２!D19</f>
        <v>－</v>
      </c>
      <c r="AA19" s="49" t="str">
        <f>[1]第３表２!E19</f>
        <v>－</v>
      </c>
      <c r="AB19" s="49" t="str">
        <f>[1]第３表２!F19</f>
        <v>－</v>
      </c>
      <c r="AC19" s="49">
        <f>[1]第３表２!G19</f>
        <v>136000</v>
      </c>
      <c r="AD19" s="49">
        <f>[1]第３表２!J19</f>
        <v>136000</v>
      </c>
      <c r="AE19" s="49" t="str">
        <f>[1]第３表２!M19</f>
        <v>－</v>
      </c>
      <c r="AF19" s="49" t="str">
        <f>[1]第３表２!N19</f>
        <v>－</v>
      </c>
      <c r="AG19" s="49">
        <f>[1]第３表２!O19</f>
        <v>2613412000</v>
      </c>
      <c r="AH19" s="49">
        <f>[1]第３表２!T19</f>
        <v>121648000</v>
      </c>
      <c r="AI19" s="49">
        <f>[1]第３表２!U19</f>
        <v>0</v>
      </c>
      <c r="AJ19" s="49">
        <f>[1]第３表３!D19</f>
        <v>0</v>
      </c>
      <c r="AK19" s="49">
        <f t="shared" si="6"/>
        <v>2735060000</v>
      </c>
      <c r="AL19" s="49">
        <f>[1]第３表３!J19</f>
        <v>0</v>
      </c>
      <c r="AM19" s="49" t="str">
        <f>[1]第３表３!K19</f>
        <v>－</v>
      </c>
      <c r="AN19" s="49">
        <f>[1]第３表３!L19</f>
        <v>114213032</v>
      </c>
      <c r="AO19" s="49">
        <f>[1]第３表３!O19</f>
        <v>66670567</v>
      </c>
      <c r="AP19" s="49">
        <f t="shared" si="7"/>
        <v>180883599</v>
      </c>
      <c r="AQ19" s="49">
        <f>[1]第３表３!T19</f>
        <v>114252711</v>
      </c>
      <c r="AR19" s="74" t="s">
        <v>69</v>
      </c>
    </row>
    <row r="20" spans="2:44" ht="30" customHeight="1">
      <c r="B20" s="28">
        <v>41025</v>
      </c>
      <c r="C20" s="29" t="s">
        <v>70</v>
      </c>
      <c r="D20" s="43">
        <f t="shared" si="0"/>
        <v>115139</v>
      </c>
      <c r="E20" s="43">
        <f t="shared" si="0"/>
        <v>0</v>
      </c>
      <c r="F20" s="43">
        <f t="shared" si="0"/>
        <v>0</v>
      </c>
      <c r="G20" s="43">
        <f t="shared" si="0"/>
        <v>0</v>
      </c>
      <c r="H20" s="43">
        <f t="shared" si="0"/>
        <v>0</v>
      </c>
      <c r="I20" s="50">
        <f t="shared" si="0"/>
        <v>0</v>
      </c>
      <c r="J20" s="51">
        <f t="shared" si="0"/>
        <v>17</v>
      </c>
      <c r="K20" s="45">
        <f t="shared" si="0"/>
        <v>17</v>
      </c>
      <c r="L20" s="43">
        <f t="shared" si="0"/>
        <v>0</v>
      </c>
      <c r="M20" s="43">
        <f t="shared" si="0"/>
        <v>0</v>
      </c>
      <c r="N20" s="43">
        <f t="shared" si="1"/>
        <v>472524</v>
      </c>
      <c r="O20" s="43">
        <f t="shared" si="1"/>
        <v>0</v>
      </c>
      <c r="P20" s="43">
        <f t="shared" si="1"/>
        <v>0</v>
      </c>
      <c r="Q20" s="43">
        <f t="shared" si="5"/>
        <v>31750</v>
      </c>
      <c r="R20" s="72">
        <f t="shared" si="5"/>
        <v>2396</v>
      </c>
      <c r="S20" s="68" t="s">
        <v>71</v>
      </c>
      <c r="T20" s="4"/>
      <c r="U20" s="21" t="s">
        <v>70</v>
      </c>
      <c r="V20" s="73">
        <f>[1]第１表１!I20</f>
        <v>7956</v>
      </c>
      <c r="W20" s="73">
        <f>[1]第３表１!J20</f>
        <v>916042755</v>
      </c>
      <c r="X20" s="49" t="str">
        <f>[1]第３表１!M20</f>
        <v>－</v>
      </c>
      <c r="Y20" s="49" t="str">
        <f>[1]第３表１!P20</f>
        <v>－</v>
      </c>
      <c r="Z20" s="49" t="str">
        <f>[1]第３表２!D20</f>
        <v>－</v>
      </c>
      <c r="AA20" s="49" t="str">
        <f>[1]第３表２!E20</f>
        <v>－</v>
      </c>
      <c r="AB20" s="49" t="str">
        <f>[1]第３表２!F20</f>
        <v>－</v>
      </c>
      <c r="AC20" s="49">
        <f>[1]第３表２!G20</f>
        <v>135000</v>
      </c>
      <c r="AD20" s="49">
        <f>[1]第３表２!J20</f>
        <v>135000</v>
      </c>
      <c r="AE20" s="49" t="str">
        <f>[1]第３表２!M20</f>
        <v>－</v>
      </c>
      <c r="AF20" s="49" t="str">
        <f>[1]第３表２!N20</f>
        <v>－</v>
      </c>
      <c r="AG20" s="49">
        <f>[1]第３表２!O20</f>
        <v>3672305000</v>
      </c>
      <c r="AH20" s="49">
        <f>[1]第３表２!T20</f>
        <v>87096000</v>
      </c>
      <c r="AI20" s="49">
        <f>[1]第３表２!U20</f>
        <v>0</v>
      </c>
      <c r="AJ20" s="49">
        <f>[1]第３表３!D20</f>
        <v>0</v>
      </c>
      <c r="AK20" s="49">
        <f t="shared" si="6"/>
        <v>3759401000</v>
      </c>
      <c r="AL20" s="49">
        <f>[1]第３表３!J20</f>
        <v>0</v>
      </c>
      <c r="AM20" s="49" t="str">
        <f>[1]第３表３!K20</f>
        <v>－</v>
      </c>
      <c r="AN20" s="49">
        <f>[1]第３表３!L20</f>
        <v>163743044</v>
      </c>
      <c r="AO20" s="49">
        <f>[1]第３表３!O20</f>
        <v>88862349</v>
      </c>
      <c r="AP20" s="49">
        <f t="shared" si="7"/>
        <v>252605393</v>
      </c>
      <c r="AQ20" s="49">
        <f>[1]第３表３!T20</f>
        <v>19060738</v>
      </c>
      <c r="AR20" s="74" t="s">
        <v>71</v>
      </c>
    </row>
    <row r="21" spans="2:44" ht="30" customHeight="1">
      <c r="B21" s="28">
        <v>41048</v>
      </c>
      <c r="C21" s="29" t="s">
        <v>72</v>
      </c>
      <c r="D21" s="43">
        <f t="shared" si="0"/>
        <v>112542</v>
      </c>
      <c r="E21" s="43">
        <f t="shared" si="0"/>
        <v>0</v>
      </c>
      <c r="F21" s="43">
        <f t="shared" si="0"/>
        <v>0</v>
      </c>
      <c r="G21" s="43">
        <f t="shared" si="0"/>
        <v>0</v>
      </c>
      <c r="H21" s="43">
        <f t="shared" si="0"/>
        <v>0</v>
      </c>
      <c r="I21" s="50">
        <f t="shared" si="0"/>
        <v>0</v>
      </c>
      <c r="J21" s="51">
        <f t="shared" si="0"/>
        <v>17</v>
      </c>
      <c r="K21" s="45">
        <f t="shared" si="0"/>
        <v>17</v>
      </c>
      <c r="L21" s="43">
        <f t="shared" si="0"/>
        <v>0</v>
      </c>
      <c r="M21" s="43">
        <f t="shared" si="0"/>
        <v>0</v>
      </c>
      <c r="N21" s="43">
        <f t="shared" si="1"/>
        <v>486779</v>
      </c>
      <c r="O21" s="43">
        <f t="shared" si="1"/>
        <v>0</v>
      </c>
      <c r="P21" s="43">
        <f t="shared" si="1"/>
        <v>0</v>
      </c>
      <c r="Q21" s="43">
        <f t="shared" si="5"/>
        <v>34491</v>
      </c>
      <c r="R21" s="72">
        <f t="shared" si="5"/>
        <v>11553</v>
      </c>
      <c r="S21" s="68" t="s">
        <v>73</v>
      </c>
      <c r="T21" s="4"/>
      <c r="U21" s="21" t="s">
        <v>72</v>
      </c>
      <c r="V21" s="73">
        <f>[1]第１表１!I21</f>
        <v>5045</v>
      </c>
      <c r="W21" s="73">
        <f>[1]第３表１!J21</f>
        <v>567776360</v>
      </c>
      <c r="X21" s="49" t="str">
        <f>[1]第３表１!M21</f>
        <v>－</v>
      </c>
      <c r="Y21" s="49" t="str">
        <f>[1]第３表１!P21</f>
        <v>－</v>
      </c>
      <c r="Z21" s="49" t="str">
        <f>[1]第３表２!D21</f>
        <v>－</v>
      </c>
      <c r="AA21" s="49" t="str">
        <f>[1]第３表２!E21</f>
        <v>－</v>
      </c>
      <c r="AB21" s="49" t="str">
        <f>[1]第３表２!F21</f>
        <v>－</v>
      </c>
      <c r="AC21" s="49">
        <f>[1]第３表２!G21</f>
        <v>86000</v>
      </c>
      <c r="AD21" s="49">
        <f>[1]第３表２!J21</f>
        <v>86000</v>
      </c>
      <c r="AE21" s="49" t="str">
        <f>[1]第３表２!M21</f>
        <v>－</v>
      </c>
      <c r="AF21" s="49" t="str">
        <f>[1]第３表２!N21</f>
        <v>－</v>
      </c>
      <c r="AG21" s="49">
        <f>[1]第３表２!O21</f>
        <v>2327992000</v>
      </c>
      <c r="AH21" s="49">
        <f>[1]第３表２!T21</f>
        <v>127807000</v>
      </c>
      <c r="AI21" s="49">
        <f>[1]第３表２!U21</f>
        <v>0</v>
      </c>
      <c r="AJ21" s="49">
        <f>[1]第３表３!D21</f>
        <v>0</v>
      </c>
      <c r="AK21" s="49">
        <f t="shared" si="6"/>
        <v>2455799000</v>
      </c>
      <c r="AL21" s="49">
        <f>[1]第３表３!J21</f>
        <v>0</v>
      </c>
      <c r="AM21" s="49" t="str">
        <f>[1]第３表３!K21</f>
        <v>－</v>
      </c>
      <c r="AN21" s="49">
        <f>[1]第３表３!L21</f>
        <v>115191620</v>
      </c>
      <c r="AO21" s="49">
        <f>[1]第３表３!O21</f>
        <v>58813485</v>
      </c>
      <c r="AP21" s="49">
        <f t="shared" si="7"/>
        <v>174005105</v>
      </c>
      <c r="AQ21" s="49">
        <f>[1]第３表３!T21</f>
        <v>58286000</v>
      </c>
      <c r="AR21" s="74" t="s">
        <v>73</v>
      </c>
    </row>
    <row r="22" spans="2:44" ht="30" customHeight="1">
      <c r="B22" s="28">
        <v>41014</v>
      </c>
      <c r="C22" s="29" t="s">
        <v>74</v>
      </c>
      <c r="D22" s="43">
        <f t="shared" si="0"/>
        <v>109834</v>
      </c>
      <c r="E22" s="43">
        <f t="shared" si="0"/>
        <v>0</v>
      </c>
      <c r="F22" s="43">
        <f t="shared" si="0"/>
        <v>0</v>
      </c>
      <c r="G22" s="43">
        <f t="shared" si="0"/>
        <v>0</v>
      </c>
      <c r="H22" s="43">
        <f t="shared" si="0"/>
        <v>0</v>
      </c>
      <c r="I22" s="50">
        <f t="shared" si="0"/>
        <v>0</v>
      </c>
      <c r="J22" s="51">
        <f t="shared" si="0"/>
        <v>13</v>
      </c>
      <c r="K22" s="45">
        <f t="shared" si="0"/>
        <v>13</v>
      </c>
      <c r="L22" s="43">
        <f t="shared" si="0"/>
        <v>0</v>
      </c>
      <c r="M22" s="43">
        <f t="shared" si="0"/>
        <v>0</v>
      </c>
      <c r="N22" s="43">
        <f t="shared" si="1"/>
        <v>490214</v>
      </c>
      <c r="O22" s="43">
        <f t="shared" si="1"/>
        <v>0</v>
      </c>
      <c r="P22" s="43">
        <f t="shared" si="1"/>
        <v>0</v>
      </c>
      <c r="Q22" s="43">
        <f t="shared" si="5"/>
        <v>27723</v>
      </c>
      <c r="R22" s="72">
        <f t="shared" si="5"/>
        <v>1701</v>
      </c>
      <c r="S22" s="68" t="s">
        <v>75</v>
      </c>
      <c r="T22" s="4"/>
      <c r="U22" s="21" t="s">
        <v>74</v>
      </c>
      <c r="V22" s="73">
        <f>[1]第１表１!I22</f>
        <v>5758</v>
      </c>
      <c r="W22" s="73">
        <f>[1]第３表１!J22</f>
        <v>632423222</v>
      </c>
      <c r="X22" s="49" t="str">
        <f>[1]第３表１!M22</f>
        <v>－</v>
      </c>
      <c r="Y22" s="49" t="str">
        <f>[1]第３表１!P22</f>
        <v>－</v>
      </c>
      <c r="Z22" s="49" t="str">
        <f>[1]第３表２!D22</f>
        <v>－</v>
      </c>
      <c r="AA22" s="49" t="str">
        <f>[1]第３表２!E22</f>
        <v>－</v>
      </c>
      <c r="AB22" s="49" t="str">
        <f>[1]第３表２!F22</f>
        <v>－</v>
      </c>
      <c r="AC22" s="49">
        <f>[1]第３表２!G22</f>
        <v>75000</v>
      </c>
      <c r="AD22" s="49">
        <f>[1]第３表２!J22</f>
        <v>75000</v>
      </c>
      <c r="AE22" s="49" t="str">
        <f>[1]第３表２!M22</f>
        <v>－</v>
      </c>
      <c r="AF22" s="49" t="str">
        <f>[1]第３表２!N22</f>
        <v>－</v>
      </c>
      <c r="AG22" s="49">
        <f>[1]第３表２!O22</f>
        <v>2708825000</v>
      </c>
      <c r="AH22" s="49">
        <f>[1]第３表２!T22</f>
        <v>113107000</v>
      </c>
      <c r="AI22" s="49">
        <f>[1]第３表２!U22</f>
        <v>0</v>
      </c>
      <c r="AJ22" s="49">
        <f>[1]第３表３!D22</f>
        <v>719000</v>
      </c>
      <c r="AK22" s="49">
        <f t="shared" si="6"/>
        <v>2822651000</v>
      </c>
      <c r="AL22" s="49">
        <f>[1]第３表３!J22</f>
        <v>0</v>
      </c>
      <c r="AM22" s="49" t="str">
        <f>[1]第３表３!K22</f>
        <v>－</v>
      </c>
      <c r="AN22" s="49">
        <f>[1]第３表３!L22</f>
        <v>100920600</v>
      </c>
      <c r="AO22" s="49">
        <f>[1]第３表３!O22</f>
        <v>58708663</v>
      </c>
      <c r="AP22" s="49">
        <f t="shared" si="7"/>
        <v>159629263</v>
      </c>
      <c r="AQ22" s="49">
        <f>[1]第３表３!T22</f>
        <v>9795000</v>
      </c>
      <c r="AR22" s="74" t="s">
        <v>75</v>
      </c>
    </row>
    <row r="23" spans="2:44" ht="30" customHeight="1">
      <c r="B23" s="28">
        <v>41016</v>
      </c>
      <c r="C23" s="29" t="s">
        <v>76</v>
      </c>
      <c r="D23" s="43">
        <f t="shared" si="0"/>
        <v>101393</v>
      </c>
      <c r="E23" s="43">
        <f t="shared" si="0"/>
        <v>0</v>
      </c>
      <c r="F23" s="43">
        <f t="shared" si="0"/>
        <v>0</v>
      </c>
      <c r="G23" s="43">
        <f t="shared" si="0"/>
        <v>0</v>
      </c>
      <c r="H23" s="43">
        <f t="shared" si="0"/>
        <v>0</v>
      </c>
      <c r="I23" s="50">
        <f t="shared" si="0"/>
        <v>0</v>
      </c>
      <c r="J23" s="51">
        <f t="shared" si="0"/>
        <v>16</v>
      </c>
      <c r="K23" s="45">
        <f t="shared" si="0"/>
        <v>16</v>
      </c>
      <c r="L23" s="43">
        <f t="shared" si="0"/>
        <v>0</v>
      </c>
      <c r="M23" s="43">
        <f t="shared" si="0"/>
        <v>0</v>
      </c>
      <c r="N23" s="43">
        <f t="shared" si="1"/>
        <v>502156</v>
      </c>
      <c r="O23" s="43">
        <f t="shared" si="1"/>
        <v>0</v>
      </c>
      <c r="P23" s="43">
        <f t="shared" si="1"/>
        <v>0</v>
      </c>
      <c r="Q23" s="43">
        <f t="shared" si="5"/>
        <v>27823</v>
      </c>
      <c r="R23" s="72">
        <f t="shared" si="5"/>
        <v>2123</v>
      </c>
      <c r="S23" s="68" t="s">
        <v>77</v>
      </c>
      <c r="T23" s="4"/>
      <c r="U23" s="21" t="s">
        <v>76</v>
      </c>
      <c r="V23" s="73">
        <f>[1]第１表１!I23</f>
        <v>2529</v>
      </c>
      <c r="W23" s="73">
        <f>[1]第３表１!J23</f>
        <v>256424113</v>
      </c>
      <c r="X23" s="49" t="str">
        <f>[1]第３表１!M23</f>
        <v>－</v>
      </c>
      <c r="Y23" s="49" t="str">
        <f>[1]第３表１!P23</f>
        <v>－</v>
      </c>
      <c r="Z23" s="49" t="str">
        <f>[1]第３表２!D23</f>
        <v>－</v>
      </c>
      <c r="AA23" s="49" t="str">
        <f>[1]第３表２!E23</f>
        <v>－</v>
      </c>
      <c r="AB23" s="49" t="str">
        <f>[1]第３表２!F23</f>
        <v>－</v>
      </c>
      <c r="AC23" s="49">
        <f>[1]第３表２!G23</f>
        <v>41000</v>
      </c>
      <c r="AD23" s="49">
        <f>[1]第３表２!J23</f>
        <v>41000</v>
      </c>
      <c r="AE23" s="49" t="str">
        <f>[1]第３表２!M23</f>
        <v>－</v>
      </c>
      <c r="AF23" s="49" t="str">
        <f>[1]第３表２!N23</f>
        <v>－</v>
      </c>
      <c r="AG23" s="49">
        <f>[1]第３表２!O23</f>
        <v>1175957000</v>
      </c>
      <c r="AH23" s="49">
        <f>[1]第３表２!T23</f>
        <v>93995476</v>
      </c>
      <c r="AI23" s="49">
        <f>[1]第３表２!U23</f>
        <v>0</v>
      </c>
      <c r="AJ23" s="49">
        <f>[1]第３表３!D23</f>
        <v>0</v>
      </c>
      <c r="AK23" s="49">
        <f t="shared" si="6"/>
        <v>1269952476</v>
      </c>
      <c r="AL23" s="49">
        <f>[1]第３表３!J23</f>
        <v>0</v>
      </c>
      <c r="AM23" s="49" t="str">
        <f>[1]第３表３!K23</f>
        <v>－</v>
      </c>
      <c r="AN23" s="49">
        <f>[1]第３表３!L23</f>
        <v>45063130</v>
      </c>
      <c r="AO23" s="49">
        <f>[1]第３表３!O23</f>
        <v>25300913</v>
      </c>
      <c r="AP23" s="49">
        <f t="shared" si="7"/>
        <v>70364043</v>
      </c>
      <c r="AQ23" s="49">
        <f>[1]第３表３!T23</f>
        <v>5368428</v>
      </c>
      <c r="AR23" s="74" t="s">
        <v>77</v>
      </c>
    </row>
    <row r="24" spans="2:44" ht="30" customHeight="1">
      <c r="B24" s="28">
        <v>41020</v>
      </c>
      <c r="C24" s="29" t="s">
        <v>78</v>
      </c>
      <c r="D24" s="43">
        <f t="shared" si="0"/>
        <v>108797</v>
      </c>
      <c r="E24" s="43">
        <f t="shared" si="0"/>
        <v>0</v>
      </c>
      <c r="F24" s="43">
        <f t="shared" si="0"/>
        <v>0</v>
      </c>
      <c r="G24" s="43">
        <f t="shared" si="0"/>
        <v>0</v>
      </c>
      <c r="H24" s="43">
        <f t="shared" si="0"/>
        <v>0</v>
      </c>
      <c r="I24" s="50">
        <f t="shared" si="0"/>
        <v>0</v>
      </c>
      <c r="J24" s="51">
        <f t="shared" si="0"/>
        <v>8</v>
      </c>
      <c r="K24" s="45">
        <f t="shared" si="0"/>
        <v>8</v>
      </c>
      <c r="L24" s="43">
        <f t="shared" si="0"/>
        <v>0</v>
      </c>
      <c r="M24" s="43">
        <f t="shared" si="0"/>
        <v>0</v>
      </c>
      <c r="N24" s="43">
        <f t="shared" si="1"/>
        <v>449806</v>
      </c>
      <c r="O24" s="43">
        <f t="shared" si="1"/>
        <v>0</v>
      </c>
      <c r="P24" s="43">
        <f t="shared" si="1"/>
        <v>0</v>
      </c>
      <c r="Q24" s="43">
        <f t="shared" si="5"/>
        <v>26718</v>
      </c>
      <c r="R24" s="72">
        <f t="shared" si="5"/>
        <v>7530</v>
      </c>
      <c r="S24" s="68" t="s">
        <v>79</v>
      </c>
      <c r="T24" s="4"/>
      <c r="U24" s="21" t="s">
        <v>78</v>
      </c>
      <c r="V24" s="73">
        <f>[1]第１表１!I24</f>
        <v>3334</v>
      </c>
      <c r="W24" s="73">
        <f>[1]第３表１!J24</f>
        <v>362729291</v>
      </c>
      <c r="X24" s="49" t="str">
        <f>[1]第３表１!M24</f>
        <v>－</v>
      </c>
      <c r="Y24" s="49" t="str">
        <f>[1]第３表１!P24</f>
        <v>－</v>
      </c>
      <c r="Z24" s="49" t="str">
        <f>[1]第３表２!D24</f>
        <v>－</v>
      </c>
      <c r="AA24" s="49" t="str">
        <f>[1]第３表２!E24</f>
        <v>－</v>
      </c>
      <c r="AB24" s="49" t="str">
        <f>[1]第３表２!F24</f>
        <v>－</v>
      </c>
      <c r="AC24" s="49">
        <f>[1]第３表２!G24</f>
        <v>27000</v>
      </c>
      <c r="AD24" s="49">
        <f>[1]第３表２!J24</f>
        <v>27000</v>
      </c>
      <c r="AE24" s="49" t="str">
        <f>[1]第３表２!M24</f>
        <v>－</v>
      </c>
      <c r="AF24" s="49" t="str">
        <f>[1]第３表２!N24</f>
        <v>－</v>
      </c>
      <c r="AG24" s="49">
        <f>[1]第３表２!O24</f>
        <v>1410846000</v>
      </c>
      <c r="AH24" s="49">
        <f>[1]第３表２!T24</f>
        <v>88808176</v>
      </c>
      <c r="AI24" s="49">
        <f>[1]第３表２!U24</f>
        <v>0</v>
      </c>
      <c r="AJ24" s="49">
        <f>[1]第３表３!D24</f>
        <v>0</v>
      </c>
      <c r="AK24" s="49">
        <f t="shared" si="6"/>
        <v>1499654176</v>
      </c>
      <c r="AL24" s="49">
        <f>[1]第３表３!J24</f>
        <v>0</v>
      </c>
      <c r="AM24" s="49" t="str">
        <f>[1]第３表３!K24</f>
        <v>－</v>
      </c>
      <c r="AN24" s="49">
        <f>[1]第３表３!L24</f>
        <v>57019530</v>
      </c>
      <c r="AO24" s="49">
        <f>[1]第３表３!O24</f>
        <v>32057650</v>
      </c>
      <c r="AP24" s="49">
        <f t="shared" si="7"/>
        <v>89077180</v>
      </c>
      <c r="AQ24" s="49">
        <f>[1]第３表３!T24</f>
        <v>25103534</v>
      </c>
      <c r="AR24" s="74" t="s">
        <v>79</v>
      </c>
    </row>
    <row r="25" spans="2:44" ht="30" customHeight="1">
      <c r="B25" s="28">
        <v>41024</v>
      </c>
      <c r="C25" s="29" t="s">
        <v>80</v>
      </c>
      <c r="D25" s="43">
        <f t="shared" si="0"/>
        <v>101239</v>
      </c>
      <c r="E25" s="43">
        <f t="shared" si="0"/>
        <v>0</v>
      </c>
      <c r="F25" s="43">
        <f t="shared" si="0"/>
        <v>0</v>
      </c>
      <c r="G25" s="43">
        <f t="shared" si="0"/>
        <v>0</v>
      </c>
      <c r="H25" s="43">
        <f t="shared" si="0"/>
        <v>0</v>
      </c>
      <c r="I25" s="50">
        <f t="shared" si="0"/>
        <v>0</v>
      </c>
      <c r="J25" s="51">
        <f t="shared" si="0"/>
        <v>6</v>
      </c>
      <c r="K25" s="45">
        <f t="shared" si="0"/>
        <v>6</v>
      </c>
      <c r="L25" s="43">
        <f t="shared" si="0"/>
        <v>0</v>
      </c>
      <c r="M25" s="43">
        <f t="shared" si="0"/>
        <v>0</v>
      </c>
      <c r="N25" s="43">
        <f t="shared" si="1"/>
        <v>470593</v>
      </c>
      <c r="O25" s="43">
        <f t="shared" si="1"/>
        <v>0</v>
      </c>
      <c r="P25" s="43">
        <f t="shared" si="1"/>
        <v>0</v>
      </c>
      <c r="Q25" s="43">
        <f t="shared" si="5"/>
        <v>28905</v>
      </c>
      <c r="R25" s="72">
        <f t="shared" si="5"/>
        <v>4390</v>
      </c>
      <c r="S25" s="68" t="s">
        <v>81</v>
      </c>
      <c r="T25" s="4"/>
      <c r="U25" s="21" t="s">
        <v>80</v>
      </c>
      <c r="V25" s="73">
        <f>[1]第１表１!I25</f>
        <v>1561</v>
      </c>
      <c r="W25" s="73">
        <f>[1]第３表１!J25</f>
        <v>158033837</v>
      </c>
      <c r="X25" s="49" t="str">
        <f>[1]第３表１!M25</f>
        <v>－</v>
      </c>
      <c r="Y25" s="49" t="str">
        <f>[1]第３表１!P25</f>
        <v>－</v>
      </c>
      <c r="Z25" s="49" t="str">
        <f>[1]第３表２!D25</f>
        <v>－</v>
      </c>
      <c r="AA25" s="49" t="str">
        <f>[1]第３表２!E25</f>
        <v>－</v>
      </c>
      <c r="AB25" s="49" t="str">
        <f>[1]第３表２!F25</f>
        <v>－</v>
      </c>
      <c r="AC25" s="49">
        <f>[1]第３表２!G25</f>
        <v>10000</v>
      </c>
      <c r="AD25" s="49">
        <f>[1]第３表２!J25</f>
        <v>10000</v>
      </c>
      <c r="AE25" s="49" t="str">
        <f>[1]第３表２!M25</f>
        <v>－</v>
      </c>
      <c r="AF25" s="49" t="str">
        <f>[1]第３表２!N25</f>
        <v>－</v>
      </c>
      <c r="AG25" s="49">
        <f>[1]第３表２!O25</f>
        <v>673422000</v>
      </c>
      <c r="AH25" s="49">
        <f>[1]第３表２!T25</f>
        <v>61173276</v>
      </c>
      <c r="AI25" s="49">
        <f>[1]第３表２!U25</f>
        <v>0</v>
      </c>
      <c r="AJ25" s="49">
        <f>[1]第３表３!D25</f>
        <v>0</v>
      </c>
      <c r="AK25" s="49">
        <f t="shared" si="6"/>
        <v>734595276</v>
      </c>
      <c r="AL25" s="49">
        <f>[1]第３表３!J25</f>
        <v>0</v>
      </c>
      <c r="AM25" s="49" t="str">
        <f>[1]第３表３!K25</f>
        <v>－</v>
      </c>
      <c r="AN25" s="49">
        <f>[1]第３表３!L25</f>
        <v>29005475</v>
      </c>
      <c r="AO25" s="49">
        <f>[1]第３表３!O25</f>
        <v>16114879</v>
      </c>
      <c r="AP25" s="49">
        <f t="shared" si="7"/>
        <v>45120354</v>
      </c>
      <c r="AQ25" s="49">
        <f>[1]第３表３!T25</f>
        <v>6853000</v>
      </c>
      <c r="AR25" s="74" t="s">
        <v>81</v>
      </c>
    </row>
    <row r="26" spans="2:44" ht="30" customHeight="1">
      <c r="B26" s="28">
        <v>41021</v>
      </c>
      <c r="C26" s="29" t="s">
        <v>82</v>
      </c>
      <c r="D26" s="43">
        <f t="shared" ref="D26:M35" si="8">ROUND(W26/$V26,0)</f>
        <v>108287</v>
      </c>
      <c r="E26" s="43">
        <f t="shared" si="8"/>
        <v>0</v>
      </c>
      <c r="F26" s="43">
        <f t="shared" si="8"/>
        <v>0</v>
      </c>
      <c r="G26" s="43">
        <f t="shared" si="8"/>
        <v>0</v>
      </c>
      <c r="H26" s="43">
        <f t="shared" si="8"/>
        <v>0</v>
      </c>
      <c r="I26" s="50">
        <f t="shared" si="8"/>
        <v>0</v>
      </c>
      <c r="J26" s="51">
        <f t="shared" si="8"/>
        <v>6</v>
      </c>
      <c r="K26" s="45">
        <f t="shared" si="8"/>
        <v>6</v>
      </c>
      <c r="L26" s="43">
        <f t="shared" si="8"/>
        <v>0</v>
      </c>
      <c r="M26" s="43">
        <f t="shared" si="8"/>
        <v>0</v>
      </c>
      <c r="N26" s="43">
        <f t="shared" si="1"/>
        <v>581381</v>
      </c>
      <c r="O26" s="43">
        <f t="shared" si="1"/>
        <v>0</v>
      </c>
      <c r="P26" s="43">
        <f t="shared" si="1"/>
        <v>0</v>
      </c>
      <c r="Q26" s="43">
        <f t="shared" si="5"/>
        <v>29737</v>
      </c>
      <c r="R26" s="72">
        <f t="shared" si="5"/>
        <v>10235</v>
      </c>
      <c r="S26" s="68" t="s">
        <v>83</v>
      </c>
      <c r="T26" s="4"/>
      <c r="U26" s="21" t="s">
        <v>82</v>
      </c>
      <c r="V26" s="73">
        <f>[1]第１表１!I26</f>
        <v>4819</v>
      </c>
      <c r="W26" s="73">
        <f>[1]第３表１!J26</f>
        <v>521834146</v>
      </c>
      <c r="X26" s="49" t="str">
        <f>[1]第３表１!M26</f>
        <v>－</v>
      </c>
      <c r="Y26" s="49" t="str">
        <f>[1]第３表１!P26</f>
        <v>－</v>
      </c>
      <c r="Z26" s="49" t="str">
        <f>[1]第３表２!D26</f>
        <v>－</v>
      </c>
      <c r="AA26" s="49" t="str">
        <f>[1]第３表２!E26</f>
        <v>－</v>
      </c>
      <c r="AB26" s="49" t="str">
        <f>[1]第３表２!F26</f>
        <v>－</v>
      </c>
      <c r="AC26" s="49">
        <f>[1]第３表２!G26</f>
        <v>29000</v>
      </c>
      <c r="AD26" s="49">
        <f>[1]第３表２!J26</f>
        <v>29000</v>
      </c>
      <c r="AE26" s="49" t="str">
        <f>[1]第３表２!M26</f>
        <v>－</v>
      </c>
      <c r="AF26" s="49" t="str">
        <f>[1]第３表２!N26</f>
        <v>－</v>
      </c>
      <c r="AG26" s="49">
        <f>[1]第３表２!O26</f>
        <v>2653344000</v>
      </c>
      <c r="AH26" s="49">
        <f>[1]第３表２!T26</f>
        <v>148328676</v>
      </c>
      <c r="AI26" s="49">
        <f>[1]第３表２!U26</f>
        <v>0</v>
      </c>
      <c r="AJ26" s="49">
        <f>[1]第３表３!D26</f>
        <v>0</v>
      </c>
      <c r="AK26" s="49">
        <f t="shared" si="6"/>
        <v>2801672676</v>
      </c>
      <c r="AL26" s="49">
        <f>[1]第３表３!J26</f>
        <v>0</v>
      </c>
      <c r="AM26" s="49" t="str">
        <f>[1]第３表３!K26</f>
        <v>－</v>
      </c>
      <c r="AN26" s="49">
        <f>[1]第３表３!L26</f>
        <v>91946220</v>
      </c>
      <c r="AO26" s="49">
        <f>[1]第３表３!O26</f>
        <v>51356252</v>
      </c>
      <c r="AP26" s="49">
        <f t="shared" si="7"/>
        <v>143302472</v>
      </c>
      <c r="AQ26" s="49">
        <f>[1]第３表３!T26</f>
        <v>49324000</v>
      </c>
      <c r="AR26" s="74" t="s">
        <v>83</v>
      </c>
    </row>
    <row r="27" spans="2:44" ht="30" customHeight="1">
      <c r="B27" s="28">
        <v>41035</v>
      </c>
      <c r="C27" s="29" t="s">
        <v>84</v>
      </c>
      <c r="D27" s="43">
        <f t="shared" si="8"/>
        <v>124371</v>
      </c>
      <c r="E27" s="43">
        <f t="shared" si="8"/>
        <v>0</v>
      </c>
      <c r="F27" s="43">
        <f t="shared" si="8"/>
        <v>0</v>
      </c>
      <c r="G27" s="43">
        <f t="shared" si="8"/>
        <v>0</v>
      </c>
      <c r="H27" s="43">
        <f t="shared" si="8"/>
        <v>0</v>
      </c>
      <c r="I27" s="50">
        <f t="shared" si="8"/>
        <v>0</v>
      </c>
      <c r="J27" s="51">
        <f t="shared" si="8"/>
        <v>9</v>
      </c>
      <c r="K27" s="45">
        <f t="shared" si="8"/>
        <v>9</v>
      </c>
      <c r="L27" s="43">
        <f t="shared" si="8"/>
        <v>0</v>
      </c>
      <c r="M27" s="43">
        <f t="shared" si="8"/>
        <v>0</v>
      </c>
      <c r="N27" s="43">
        <f t="shared" si="1"/>
        <v>411841</v>
      </c>
      <c r="O27" s="43">
        <f t="shared" si="1"/>
        <v>0</v>
      </c>
      <c r="P27" s="43">
        <f t="shared" si="1"/>
        <v>0</v>
      </c>
      <c r="Q27" s="43">
        <f t="shared" si="5"/>
        <v>27261</v>
      </c>
      <c r="R27" s="72">
        <f t="shared" si="5"/>
        <v>18139</v>
      </c>
      <c r="S27" s="68" t="s">
        <v>85</v>
      </c>
      <c r="T27" s="4"/>
      <c r="U27" s="21" t="s">
        <v>84</v>
      </c>
      <c r="V27" s="73">
        <f>[1]第１表１!I27</f>
        <v>1426</v>
      </c>
      <c r="W27" s="73">
        <f>[1]第３表１!J27</f>
        <v>177353277</v>
      </c>
      <c r="X27" s="49" t="str">
        <f>[1]第３表１!M27</f>
        <v>－</v>
      </c>
      <c r="Y27" s="49" t="str">
        <f>[1]第３表１!P27</f>
        <v>－</v>
      </c>
      <c r="Z27" s="49" t="str">
        <f>[1]第３表２!D27</f>
        <v>－</v>
      </c>
      <c r="AA27" s="49" t="str">
        <f>[1]第３表２!E27</f>
        <v>－</v>
      </c>
      <c r="AB27" s="49" t="str">
        <f>[1]第３表２!F27</f>
        <v>－</v>
      </c>
      <c r="AC27" s="49">
        <f>[1]第３表２!G27</f>
        <v>13000</v>
      </c>
      <c r="AD27" s="49">
        <f>[1]第３表２!J27</f>
        <v>13000</v>
      </c>
      <c r="AE27" s="49" t="str">
        <f>[1]第３表２!M27</f>
        <v>－</v>
      </c>
      <c r="AF27" s="49" t="str">
        <f>[1]第３表２!N27</f>
        <v>－</v>
      </c>
      <c r="AG27" s="49">
        <f>[1]第３表２!O27</f>
        <v>545306000</v>
      </c>
      <c r="AH27" s="49">
        <f>[1]第３表２!T27</f>
        <v>41979000</v>
      </c>
      <c r="AI27" s="49">
        <f>[1]第３表２!U27</f>
        <v>0</v>
      </c>
      <c r="AJ27" s="49">
        <f>[1]第３表３!D27</f>
        <v>0</v>
      </c>
      <c r="AK27" s="49">
        <f t="shared" si="6"/>
        <v>587285000</v>
      </c>
      <c r="AL27" s="49">
        <f>[1]第３表３!J27</f>
        <v>0</v>
      </c>
      <c r="AM27" s="49" t="str">
        <f>[1]第３表３!K27</f>
        <v>－</v>
      </c>
      <c r="AN27" s="49">
        <f>[1]第３表３!L27</f>
        <v>23892390</v>
      </c>
      <c r="AO27" s="49">
        <f>[1]第３表３!O27</f>
        <v>14982137</v>
      </c>
      <c r="AP27" s="49">
        <f t="shared" si="7"/>
        <v>38874527</v>
      </c>
      <c r="AQ27" s="49">
        <f>[1]第３表３!T27</f>
        <v>25866000</v>
      </c>
      <c r="AR27" s="74" t="s">
        <v>85</v>
      </c>
    </row>
    <row r="28" spans="2:44" ht="30" customHeight="1">
      <c r="B28" s="28">
        <v>41038</v>
      </c>
      <c r="C28" s="29" t="s">
        <v>86</v>
      </c>
      <c r="D28" s="43">
        <f t="shared" si="8"/>
        <v>90934</v>
      </c>
      <c r="E28" s="43">
        <f t="shared" si="8"/>
        <v>0</v>
      </c>
      <c r="F28" s="43">
        <f t="shared" si="8"/>
        <v>0</v>
      </c>
      <c r="G28" s="43">
        <f t="shared" si="8"/>
        <v>0</v>
      </c>
      <c r="H28" s="43">
        <f t="shared" si="8"/>
        <v>0</v>
      </c>
      <c r="I28" s="50">
        <f t="shared" si="8"/>
        <v>0</v>
      </c>
      <c r="J28" s="51">
        <f t="shared" si="8"/>
        <v>9</v>
      </c>
      <c r="K28" s="45">
        <f t="shared" si="8"/>
        <v>9</v>
      </c>
      <c r="L28" s="43">
        <f t="shared" si="8"/>
        <v>0</v>
      </c>
      <c r="M28" s="43">
        <f t="shared" si="8"/>
        <v>0</v>
      </c>
      <c r="N28" s="43">
        <f t="shared" si="1"/>
        <v>488874</v>
      </c>
      <c r="O28" s="43">
        <f t="shared" si="1"/>
        <v>0</v>
      </c>
      <c r="P28" s="43">
        <f t="shared" si="1"/>
        <v>0</v>
      </c>
      <c r="Q28" s="43">
        <f t="shared" si="5"/>
        <v>28935</v>
      </c>
      <c r="R28" s="72">
        <f t="shared" si="5"/>
        <v>1731</v>
      </c>
      <c r="S28" s="68" t="s">
        <v>87</v>
      </c>
      <c r="T28" s="4"/>
      <c r="U28" s="21" t="s">
        <v>86</v>
      </c>
      <c r="V28" s="73">
        <f>[1]第１表１!I28</f>
        <v>3756</v>
      </c>
      <c r="W28" s="73">
        <f>[1]第３表１!J28</f>
        <v>341546662</v>
      </c>
      <c r="X28" s="49" t="str">
        <f>[1]第３表１!M28</f>
        <v>－</v>
      </c>
      <c r="Y28" s="49" t="str">
        <f>[1]第３表１!P28</f>
        <v>－</v>
      </c>
      <c r="Z28" s="49" t="str">
        <f>[1]第３表２!D28</f>
        <v>－</v>
      </c>
      <c r="AA28" s="49" t="str">
        <f>[1]第３表２!E28</f>
        <v>－</v>
      </c>
      <c r="AB28" s="49" t="str">
        <f>[1]第３表２!F28</f>
        <v>－</v>
      </c>
      <c r="AC28" s="49">
        <f>[1]第３表２!G28</f>
        <v>35000</v>
      </c>
      <c r="AD28" s="49">
        <f>[1]第３表２!J28</f>
        <v>35000</v>
      </c>
      <c r="AE28" s="49" t="str">
        <f>[1]第３表２!M28</f>
        <v>－</v>
      </c>
      <c r="AF28" s="49" t="str">
        <f>[1]第３表２!N28</f>
        <v>－</v>
      </c>
      <c r="AG28" s="49">
        <f>[1]第３表２!O28</f>
        <v>1757117303</v>
      </c>
      <c r="AH28" s="49">
        <f>[1]第３表２!T28</f>
        <v>79095000</v>
      </c>
      <c r="AI28" s="49">
        <f>[1]第３表２!U28</f>
        <v>0</v>
      </c>
      <c r="AJ28" s="49">
        <f>[1]第３表３!D28</f>
        <v>0</v>
      </c>
      <c r="AK28" s="49">
        <f t="shared" si="6"/>
        <v>1836212303</v>
      </c>
      <c r="AL28" s="49">
        <f>[1]第３表３!J28</f>
        <v>0</v>
      </c>
      <c r="AM28" s="49" t="str">
        <f>[1]第３表３!K28</f>
        <v>－</v>
      </c>
      <c r="AN28" s="49">
        <f>[1]第３表３!L28</f>
        <v>70801584</v>
      </c>
      <c r="AO28" s="49">
        <f>[1]第３表３!O28</f>
        <v>37879313</v>
      </c>
      <c r="AP28" s="49">
        <f t="shared" si="7"/>
        <v>108680897</v>
      </c>
      <c r="AQ28" s="49">
        <f>[1]第３表３!T28</f>
        <v>6500000</v>
      </c>
      <c r="AR28" s="74" t="s">
        <v>87</v>
      </c>
    </row>
    <row r="29" spans="2:44" ht="30" customHeight="1">
      <c r="B29" s="28">
        <v>41042</v>
      </c>
      <c r="C29" s="29" t="s">
        <v>88</v>
      </c>
      <c r="D29" s="43">
        <f t="shared" si="8"/>
        <v>96355</v>
      </c>
      <c r="E29" s="43">
        <f t="shared" si="8"/>
        <v>0</v>
      </c>
      <c r="F29" s="43">
        <f t="shared" si="8"/>
        <v>0</v>
      </c>
      <c r="G29" s="43">
        <f t="shared" si="8"/>
        <v>0</v>
      </c>
      <c r="H29" s="43">
        <f t="shared" si="8"/>
        <v>0</v>
      </c>
      <c r="I29" s="50">
        <f t="shared" si="8"/>
        <v>0</v>
      </c>
      <c r="J29" s="51">
        <f t="shared" si="8"/>
        <v>62</v>
      </c>
      <c r="K29" s="45">
        <f t="shared" si="8"/>
        <v>62</v>
      </c>
      <c r="L29" s="43">
        <f t="shared" si="8"/>
        <v>0</v>
      </c>
      <c r="M29" s="43">
        <f t="shared" si="8"/>
        <v>0</v>
      </c>
      <c r="N29" s="43">
        <f t="shared" si="1"/>
        <v>612894</v>
      </c>
      <c r="O29" s="43">
        <f t="shared" si="1"/>
        <v>0</v>
      </c>
      <c r="P29" s="43">
        <f t="shared" si="1"/>
        <v>0</v>
      </c>
      <c r="Q29" s="43">
        <f t="shared" si="5"/>
        <v>40234</v>
      </c>
      <c r="R29" s="72">
        <f t="shared" si="5"/>
        <v>6637</v>
      </c>
      <c r="S29" s="68" t="s">
        <v>89</v>
      </c>
      <c r="T29" s="4"/>
      <c r="U29" s="21" t="s">
        <v>88</v>
      </c>
      <c r="V29" s="73">
        <f>[1]第１表１!I29</f>
        <v>1346</v>
      </c>
      <c r="W29" s="73">
        <f>[1]第３表１!J29</f>
        <v>129693157</v>
      </c>
      <c r="X29" s="49" t="str">
        <f>[1]第３表１!M29</f>
        <v>－</v>
      </c>
      <c r="Y29" s="49" t="str">
        <f>[1]第３表１!P29</f>
        <v>－</v>
      </c>
      <c r="Z29" s="49" t="str">
        <f>[1]第３表２!D29</f>
        <v>－</v>
      </c>
      <c r="AA29" s="49" t="str">
        <f>[1]第３表２!E29</f>
        <v>－</v>
      </c>
      <c r="AB29" s="49" t="str">
        <f>[1]第３表２!F29</f>
        <v>－</v>
      </c>
      <c r="AC29" s="49">
        <f>[1]第３表２!G29</f>
        <v>84000</v>
      </c>
      <c r="AD29" s="49">
        <f>[1]第３表２!J29</f>
        <v>84000</v>
      </c>
      <c r="AE29" s="49" t="str">
        <f>[1]第３表２!M29</f>
        <v>－</v>
      </c>
      <c r="AF29" s="49" t="str">
        <f>[1]第３表２!N29</f>
        <v>－</v>
      </c>
      <c r="AG29" s="49">
        <f>[1]第３表２!O29</f>
        <v>792199934</v>
      </c>
      <c r="AH29" s="49">
        <f>[1]第３表２!T29</f>
        <v>32755000</v>
      </c>
      <c r="AI29" s="49">
        <f>[1]第３表２!U29</f>
        <v>0</v>
      </c>
      <c r="AJ29" s="49">
        <f>[1]第３表３!D29</f>
        <v>0</v>
      </c>
      <c r="AK29" s="49">
        <f t="shared" si="6"/>
        <v>824954934</v>
      </c>
      <c r="AL29" s="49">
        <f>[1]第３表３!J29</f>
        <v>0</v>
      </c>
      <c r="AM29" s="49" t="str">
        <f>[1]第３表３!K29</f>
        <v>－</v>
      </c>
      <c r="AN29" s="49">
        <f>[1]第３表３!L29</f>
        <v>36614160</v>
      </c>
      <c r="AO29" s="49">
        <f>[1]第３表３!O29</f>
        <v>17540902</v>
      </c>
      <c r="AP29" s="49">
        <f t="shared" si="7"/>
        <v>54155062</v>
      </c>
      <c r="AQ29" s="49">
        <f>[1]第３表３!T29</f>
        <v>8933700</v>
      </c>
      <c r="AR29" s="74" t="s">
        <v>89</v>
      </c>
    </row>
    <row r="30" spans="2:44" ht="30" customHeight="1">
      <c r="B30" s="28">
        <v>41043</v>
      </c>
      <c r="C30" s="29" t="s">
        <v>90</v>
      </c>
      <c r="D30" s="43">
        <f t="shared" si="8"/>
        <v>125970</v>
      </c>
      <c r="E30" s="43">
        <f t="shared" si="8"/>
        <v>0</v>
      </c>
      <c r="F30" s="43">
        <f t="shared" si="8"/>
        <v>0</v>
      </c>
      <c r="G30" s="43">
        <f t="shared" si="8"/>
        <v>0</v>
      </c>
      <c r="H30" s="43">
        <f t="shared" si="8"/>
        <v>0</v>
      </c>
      <c r="I30" s="50">
        <f t="shared" si="8"/>
        <v>0</v>
      </c>
      <c r="J30" s="51">
        <f t="shared" si="8"/>
        <v>36</v>
      </c>
      <c r="K30" s="45">
        <f t="shared" si="8"/>
        <v>36</v>
      </c>
      <c r="L30" s="43">
        <f t="shared" si="8"/>
        <v>0</v>
      </c>
      <c r="M30" s="43">
        <f t="shared" si="8"/>
        <v>0</v>
      </c>
      <c r="N30" s="43">
        <f t="shared" si="1"/>
        <v>494531</v>
      </c>
      <c r="O30" s="43">
        <f t="shared" si="1"/>
        <v>0</v>
      </c>
      <c r="P30" s="43">
        <f t="shared" si="1"/>
        <v>0</v>
      </c>
      <c r="Q30" s="43">
        <f t="shared" si="5"/>
        <v>30480</v>
      </c>
      <c r="R30" s="72">
        <f t="shared" si="5"/>
        <v>14097</v>
      </c>
      <c r="S30" s="68" t="s">
        <v>91</v>
      </c>
      <c r="T30" s="4"/>
      <c r="U30" s="21" t="s">
        <v>90</v>
      </c>
      <c r="V30" s="73">
        <f>[1]第１表１!I30</f>
        <v>1796</v>
      </c>
      <c r="W30" s="73">
        <f>[1]第３表１!J30</f>
        <v>226241622</v>
      </c>
      <c r="X30" s="49" t="str">
        <f>[1]第３表１!M30</f>
        <v>－</v>
      </c>
      <c r="Y30" s="49" t="str">
        <f>[1]第３表１!P30</f>
        <v>－</v>
      </c>
      <c r="Z30" s="49" t="str">
        <f>[1]第３表２!D30</f>
        <v>－</v>
      </c>
      <c r="AA30" s="49" t="str">
        <f>[1]第３表２!E30</f>
        <v>－</v>
      </c>
      <c r="AB30" s="49" t="str">
        <f>[1]第３表２!F30</f>
        <v>－</v>
      </c>
      <c r="AC30" s="49">
        <f>[1]第３表２!G30</f>
        <v>64000</v>
      </c>
      <c r="AD30" s="49">
        <f>[1]第３表２!J30</f>
        <v>64000</v>
      </c>
      <c r="AE30" s="49" t="str">
        <f>[1]第３表２!M30</f>
        <v>－</v>
      </c>
      <c r="AF30" s="49" t="str">
        <f>[1]第３表２!N30</f>
        <v>－</v>
      </c>
      <c r="AG30" s="49">
        <f>[1]第３表２!O30</f>
        <v>828835000</v>
      </c>
      <c r="AH30" s="49">
        <f>[1]第３表２!T30</f>
        <v>59343000</v>
      </c>
      <c r="AI30" s="49">
        <f>[1]第３表２!U30</f>
        <v>0</v>
      </c>
      <c r="AJ30" s="49">
        <f>[1]第３表３!D30</f>
        <v>0</v>
      </c>
      <c r="AK30" s="49">
        <f t="shared" si="6"/>
        <v>888178000</v>
      </c>
      <c r="AL30" s="49">
        <f>[1]第３表３!J30</f>
        <v>0</v>
      </c>
      <c r="AM30" s="49" t="str">
        <f>[1]第３表３!K30</f>
        <v>－</v>
      </c>
      <c r="AN30" s="49">
        <f>[1]第３表３!L30</f>
        <v>34404011</v>
      </c>
      <c r="AO30" s="49">
        <f>[1]第３表３!O30</f>
        <v>20338451</v>
      </c>
      <c r="AP30" s="49">
        <f t="shared" si="7"/>
        <v>54742462</v>
      </c>
      <c r="AQ30" s="49">
        <f>[1]第３表３!T30</f>
        <v>25319051</v>
      </c>
      <c r="AR30" s="74" t="s">
        <v>91</v>
      </c>
    </row>
    <row r="31" spans="2:44" ht="30" customHeight="1">
      <c r="B31" s="28">
        <v>41044</v>
      </c>
      <c r="C31" s="29" t="s">
        <v>92</v>
      </c>
      <c r="D31" s="43">
        <f t="shared" si="8"/>
        <v>162509</v>
      </c>
      <c r="E31" s="43">
        <f t="shared" si="8"/>
        <v>0</v>
      </c>
      <c r="F31" s="43">
        <f t="shared" si="8"/>
        <v>0</v>
      </c>
      <c r="G31" s="43">
        <f t="shared" si="8"/>
        <v>0</v>
      </c>
      <c r="H31" s="43">
        <f t="shared" si="8"/>
        <v>0</v>
      </c>
      <c r="I31" s="50">
        <f t="shared" si="8"/>
        <v>0</v>
      </c>
      <c r="J31" s="51">
        <f t="shared" si="8"/>
        <v>19</v>
      </c>
      <c r="K31" s="45">
        <f t="shared" si="8"/>
        <v>19</v>
      </c>
      <c r="L31" s="43">
        <f t="shared" si="8"/>
        <v>0</v>
      </c>
      <c r="M31" s="43">
        <f t="shared" si="8"/>
        <v>0</v>
      </c>
      <c r="N31" s="43">
        <f t="shared" si="1"/>
        <v>479287</v>
      </c>
      <c r="O31" s="43">
        <f t="shared" si="1"/>
        <v>0</v>
      </c>
      <c r="P31" s="43">
        <f t="shared" si="1"/>
        <v>0</v>
      </c>
      <c r="Q31" s="43">
        <f t="shared" si="5"/>
        <v>22981</v>
      </c>
      <c r="R31" s="72">
        <f t="shared" si="5"/>
        <v>1796</v>
      </c>
      <c r="S31" s="68" t="s">
        <v>93</v>
      </c>
      <c r="T31" s="4"/>
      <c r="U31" s="21" t="s">
        <v>92</v>
      </c>
      <c r="V31" s="73">
        <f>[1]第１表１!I31</f>
        <v>5641</v>
      </c>
      <c r="W31" s="73">
        <f>[1]第３表１!J31</f>
        <v>916715793</v>
      </c>
      <c r="X31" s="49" t="str">
        <f>[1]第３表１!M31</f>
        <v>－</v>
      </c>
      <c r="Y31" s="49" t="str">
        <f>[1]第３表１!P31</f>
        <v>－</v>
      </c>
      <c r="Z31" s="49" t="str">
        <f>[1]第３表２!D31</f>
        <v>－</v>
      </c>
      <c r="AA31" s="49" t="str">
        <f>[1]第３表２!E31</f>
        <v>－</v>
      </c>
      <c r="AB31" s="49" t="str">
        <f>[1]第３表２!F31</f>
        <v>－</v>
      </c>
      <c r="AC31" s="49">
        <f>[1]第３表２!G31</f>
        <v>107000</v>
      </c>
      <c r="AD31" s="49">
        <f>[1]第３表２!J31</f>
        <v>107000</v>
      </c>
      <c r="AE31" s="49" t="str">
        <f>[1]第３表２!M31</f>
        <v>－</v>
      </c>
      <c r="AF31" s="49" t="str">
        <f>[1]第３表２!N31</f>
        <v>－</v>
      </c>
      <c r="AG31" s="49">
        <f>[1]第３表２!O31</f>
        <v>2599037000</v>
      </c>
      <c r="AH31" s="49">
        <f>[1]第３表２!T31</f>
        <v>104623000</v>
      </c>
      <c r="AI31" s="49">
        <f>[1]第３表２!U31</f>
        <v>0</v>
      </c>
      <c r="AJ31" s="49">
        <f>[1]第３表３!D31</f>
        <v>0</v>
      </c>
      <c r="AK31" s="49">
        <f t="shared" si="6"/>
        <v>2703660000</v>
      </c>
      <c r="AL31" s="49">
        <f>[1]第３表３!J31</f>
        <v>0</v>
      </c>
      <c r="AM31" s="49" t="str">
        <f>[1]第３表３!K31</f>
        <v>－</v>
      </c>
      <c r="AN31" s="49">
        <f>[1]第３表３!L31</f>
        <v>74376262</v>
      </c>
      <c r="AO31" s="49">
        <f>[1]第３表３!O31</f>
        <v>55258224</v>
      </c>
      <c r="AP31" s="49">
        <f t="shared" si="7"/>
        <v>129634486</v>
      </c>
      <c r="AQ31" s="49">
        <f>[1]第３表３!T31</f>
        <v>10132827</v>
      </c>
      <c r="AR31" s="74" t="s">
        <v>93</v>
      </c>
    </row>
    <row r="32" spans="2:44" ht="30" customHeight="1">
      <c r="B32" s="75">
        <v>41047</v>
      </c>
      <c r="C32" s="76" t="s">
        <v>94</v>
      </c>
      <c r="D32" s="77">
        <f t="shared" si="8"/>
        <v>109212</v>
      </c>
      <c r="E32" s="77">
        <f t="shared" si="8"/>
        <v>0</v>
      </c>
      <c r="F32" s="77">
        <f t="shared" si="8"/>
        <v>0</v>
      </c>
      <c r="G32" s="77">
        <f t="shared" si="8"/>
        <v>0</v>
      </c>
      <c r="H32" s="77">
        <f t="shared" si="8"/>
        <v>0</v>
      </c>
      <c r="I32" s="78">
        <f t="shared" si="8"/>
        <v>0</v>
      </c>
      <c r="J32" s="79">
        <f t="shared" si="8"/>
        <v>18</v>
      </c>
      <c r="K32" s="80">
        <f t="shared" si="8"/>
        <v>18</v>
      </c>
      <c r="L32" s="77">
        <f t="shared" si="8"/>
        <v>0</v>
      </c>
      <c r="M32" s="77">
        <f t="shared" si="8"/>
        <v>0</v>
      </c>
      <c r="N32" s="77">
        <f t="shared" si="1"/>
        <v>415360</v>
      </c>
      <c r="O32" s="77">
        <f t="shared" si="1"/>
        <v>0</v>
      </c>
      <c r="P32" s="77">
        <f t="shared" si="1"/>
        <v>0</v>
      </c>
      <c r="Q32" s="77">
        <f t="shared" si="5"/>
        <v>28468</v>
      </c>
      <c r="R32" s="81">
        <f t="shared" si="5"/>
        <v>6057</v>
      </c>
      <c r="S32" s="82" t="s">
        <v>95</v>
      </c>
      <c r="T32" s="4"/>
      <c r="U32" s="83" t="s">
        <v>94</v>
      </c>
      <c r="V32" s="84">
        <f>[1]第１表１!I32</f>
        <v>2279</v>
      </c>
      <c r="W32" s="84">
        <f>[1]第３表１!J32</f>
        <v>248894672</v>
      </c>
      <c r="X32" s="85" t="str">
        <f>[1]第３表１!M32</f>
        <v>－</v>
      </c>
      <c r="Y32" s="85" t="str">
        <f>[1]第３表１!P32</f>
        <v>－</v>
      </c>
      <c r="Z32" s="85" t="str">
        <f>[1]第３表２!D32</f>
        <v>－</v>
      </c>
      <c r="AA32" s="85" t="str">
        <f>[1]第３表２!E32</f>
        <v>－</v>
      </c>
      <c r="AB32" s="85" t="str">
        <f>[1]第３表２!F32</f>
        <v>－</v>
      </c>
      <c r="AC32" s="85">
        <f>[1]第３表２!G32</f>
        <v>41000</v>
      </c>
      <c r="AD32" s="85">
        <f>[1]第３表２!J32</f>
        <v>41000</v>
      </c>
      <c r="AE32" s="85" t="str">
        <f>[1]第３表２!M32</f>
        <v>－</v>
      </c>
      <c r="AF32" s="85" t="str">
        <f>[1]第３表２!N32</f>
        <v>－</v>
      </c>
      <c r="AG32" s="85">
        <f>[1]第３表２!O32</f>
        <v>879380749</v>
      </c>
      <c r="AH32" s="85">
        <f>[1]第３表２!T32</f>
        <v>67225000</v>
      </c>
      <c r="AI32" s="85">
        <f>[1]第３表２!U32</f>
        <v>0</v>
      </c>
      <c r="AJ32" s="85">
        <f>[1]第３表３!D32</f>
        <v>0</v>
      </c>
      <c r="AK32" s="85">
        <f t="shared" si="6"/>
        <v>946605749</v>
      </c>
      <c r="AL32" s="85">
        <f>[1]第３表３!J32</f>
        <v>0</v>
      </c>
      <c r="AM32" s="85" t="str">
        <f>[1]第３表３!K32</f>
        <v>－</v>
      </c>
      <c r="AN32" s="85">
        <f>[1]第３表３!L32</f>
        <v>40894570</v>
      </c>
      <c r="AO32" s="85">
        <f>[1]第３表３!O32</f>
        <v>23983842</v>
      </c>
      <c r="AP32" s="85">
        <f t="shared" si="7"/>
        <v>64878412</v>
      </c>
      <c r="AQ32" s="85">
        <f>[1]第３表３!T32</f>
        <v>13803000</v>
      </c>
      <c r="AR32" s="86" t="s">
        <v>95</v>
      </c>
    </row>
    <row r="33" spans="2:44" ht="30" customHeight="1">
      <c r="B33" s="87">
        <v>41301</v>
      </c>
      <c r="C33" s="88" t="s">
        <v>96</v>
      </c>
      <c r="D33" s="43">
        <f t="shared" si="8"/>
        <v>315259</v>
      </c>
      <c r="E33" s="43">
        <f t="shared" si="8"/>
        <v>1302</v>
      </c>
      <c r="F33" s="43">
        <f t="shared" si="8"/>
        <v>34660</v>
      </c>
      <c r="G33" s="43">
        <f t="shared" si="8"/>
        <v>1172</v>
      </c>
      <c r="H33" s="43">
        <f t="shared" si="8"/>
        <v>158</v>
      </c>
      <c r="I33" s="43">
        <f t="shared" si="8"/>
        <v>850</v>
      </c>
      <c r="J33" s="44">
        <f t="shared" si="8"/>
        <v>694</v>
      </c>
      <c r="K33" s="45">
        <f t="shared" si="8"/>
        <v>38836</v>
      </c>
      <c r="L33" s="50">
        <f t="shared" si="8"/>
        <v>39628</v>
      </c>
      <c r="M33" s="50">
        <f t="shared" si="8"/>
        <v>0</v>
      </c>
      <c r="N33" s="43">
        <f t="shared" si="1"/>
        <v>0</v>
      </c>
      <c r="O33" s="43">
        <f t="shared" si="1"/>
        <v>0</v>
      </c>
      <c r="P33" s="43">
        <f t="shared" si="1"/>
        <v>11617</v>
      </c>
      <c r="Q33" s="50" t="s">
        <v>55</v>
      </c>
      <c r="R33" s="89" t="s">
        <v>55</v>
      </c>
      <c r="S33" s="90" t="s">
        <v>97</v>
      </c>
      <c r="T33" s="4"/>
      <c r="U33" s="21" t="s">
        <v>96</v>
      </c>
      <c r="V33" s="73">
        <f>[1]第１表１!I33</f>
        <v>1515</v>
      </c>
      <c r="W33" s="73">
        <f>[1]第３表１!J33</f>
        <v>477617510</v>
      </c>
      <c r="X33" s="49">
        <f>[1]第３表１!M33</f>
        <v>1973179</v>
      </c>
      <c r="Y33" s="49">
        <f>[1]第３表１!P33</f>
        <v>52510025</v>
      </c>
      <c r="Z33" s="49">
        <f>[1]第３表２!D33</f>
        <v>1776000</v>
      </c>
      <c r="AA33" s="49">
        <f>[1]第３表２!E33</f>
        <v>240000</v>
      </c>
      <c r="AB33" s="49">
        <f>[1]第３表２!F33</f>
        <v>1287000</v>
      </c>
      <c r="AC33" s="49">
        <f>[1]第３表２!G33</f>
        <v>1051000</v>
      </c>
      <c r="AD33" s="49">
        <f>[1]第３表２!J33</f>
        <v>58837204</v>
      </c>
      <c r="AE33" s="49">
        <f>[1]第３表２!M33</f>
        <v>60036627</v>
      </c>
      <c r="AF33" s="49">
        <f>[1]第３表２!N33</f>
        <v>0</v>
      </c>
      <c r="AG33" s="49" t="str">
        <f>[1]第３表２!O33</f>
        <v>－</v>
      </c>
      <c r="AH33" s="49" t="str">
        <f>[1]第３表２!T33</f>
        <v>－</v>
      </c>
      <c r="AI33" s="49" t="str">
        <f>[1]第３表２!U33</f>
        <v>－</v>
      </c>
      <c r="AJ33" s="49">
        <f>[1]第３表３!D33</f>
        <v>0</v>
      </c>
      <c r="AK33" s="49">
        <f t="shared" si="6"/>
        <v>0</v>
      </c>
      <c r="AL33" s="49" t="str">
        <f>[1]第３表３!J33</f>
        <v>－</v>
      </c>
      <c r="AM33" s="49">
        <f>[1]第３表３!K33</f>
        <v>17599000</v>
      </c>
      <c r="AN33" s="49" t="str">
        <f>[1]第３表３!L33</f>
        <v>－</v>
      </c>
      <c r="AO33" s="49" t="str">
        <f>[1]第３表３!O33</f>
        <v>－</v>
      </c>
      <c r="AP33" s="49">
        <f>SUM(AN33:AO33)</f>
        <v>0</v>
      </c>
      <c r="AQ33" s="49" t="str">
        <f>[1]第３表３!T33</f>
        <v>－</v>
      </c>
      <c r="AR33" s="91" t="s">
        <v>97</v>
      </c>
    </row>
    <row r="34" spans="2:44" ht="30" customHeight="1">
      <c r="B34" s="28">
        <v>41302</v>
      </c>
      <c r="C34" s="29" t="s">
        <v>98</v>
      </c>
      <c r="D34" s="43">
        <f t="shared" si="8"/>
        <v>222358</v>
      </c>
      <c r="E34" s="43">
        <f t="shared" si="8"/>
        <v>1309</v>
      </c>
      <c r="F34" s="43">
        <f t="shared" si="8"/>
        <v>91596</v>
      </c>
      <c r="G34" s="43">
        <f t="shared" si="8"/>
        <v>748</v>
      </c>
      <c r="H34" s="43">
        <f t="shared" si="8"/>
        <v>145</v>
      </c>
      <c r="I34" s="43">
        <f t="shared" si="8"/>
        <v>2082</v>
      </c>
      <c r="J34" s="44">
        <f t="shared" si="8"/>
        <v>510</v>
      </c>
      <c r="K34" s="45">
        <f t="shared" si="8"/>
        <v>96390</v>
      </c>
      <c r="L34" s="50">
        <f t="shared" si="8"/>
        <v>0</v>
      </c>
      <c r="M34" s="50">
        <f t="shared" si="8"/>
        <v>0</v>
      </c>
      <c r="N34" s="43">
        <f t="shared" si="1"/>
        <v>0</v>
      </c>
      <c r="O34" s="43">
        <f t="shared" si="1"/>
        <v>0</v>
      </c>
      <c r="P34" s="43">
        <f t="shared" si="1"/>
        <v>5622</v>
      </c>
      <c r="Q34" s="50" t="s">
        <v>55</v>
      </c>
      <c r="R34" s="89" t="s">
        <v>55</v>
      </c>
      <c r="S34" s="90" t="s">
        <v>99</v>
      </c>
      <c r="T34" s="4"/>
      <c r="U34" s="21" t="s">
        <v>98</v>
      </c>
      <c r="V34" s="73">
        <f>[1]第１表１!I34</f>
        <v>2045</v>
      </c>
      <c r="W34" s="73">
        <f>[1]第３表１!J34</f>
        <v>454722036</v>
      </c>
      <c r="X34" s="49">
        <f>[1]第３表１!M34</f>
        <v>2676947</v>
      </c>
      <c r="Y34" s="49">
        <f>[1]第３表１!P34</f>
        <v>187314196</v>
      </c>
      <c r="Z34" s="49">
        <f>[1]第３表２!D34</f>
        <v>1530000</v>
      </c>
      <c r="AA34" s="49">
        <f>[1]第３表２!E34</f>
        <v>297000</v>
      </c>
      <c r="AB34" s="49">
        <f>[1]第３表２!F34</f>
        <v>4257000</v>
      </c>
      <c r="AC34" s="49">
        <f>[1]第３表２!G34</f>
        <v>1043000</v>
      </c>
      <c r="AD34" s="49">
        <f>[1]第３表２!J34</f>
        <v>197118143</v>
      </c>
      <c r="AE34" s="49">
        <f>[1]第３表２!M34</f>
        <v>0</v>
      </c>
      <c r="AF34" s="49">
        <f>[1]第３表２!N34</f>
        <v>0</v>
      </c>
      <c r="AG34" s="49" t="str">
        <f>[1]第３表２!O34</f>
        <v>－</v>
      </c>
      <c r="AH34" s="49" t="str">
        <f>[1]第３表２!T34</f>
        <v>－</v>
      </c>
      <c r="AI34" s="49" t="str">
        <f>[1]第３表２!U34</f>
        <v>－</v>
      </c>
      <c r="AJ34" s="49">
        <f>[1]第３表３!D34</f>
        <v>0</v>
      </c>
      <c r="AK34" s="49">
        <f t="shared" si="6"/>
        <v>0</v>
      </c>
      <c r="AL34" s="49" t="str">
        <f>[1]第３表３!J34</f>
        <v>－</v>
      </c>
      <c r="AM34" s="49">
        <f>[1]第３表３!K34</f>
        <v>11497000</v>
      </c>
      <c r="AN34" s="49" t="str">
        <f>[1]第３表３!L34</f>
        <v>－</v>
      </c>
      <c r="AO34" s="49" t="str">
        <f>[1]第３表３!O34</f>
        <v>－</v>
      </c>
      <c r="AP34" s="49">
        <f>SUM(AN34:AO34)</f>
        <v>0</v>
      </c>
      <c r="AQ34" s="49" t="str">
        <f>[1]第３表３!T34</f>
        <v>－</v>
      </c>
      <c r="AR34" s="91" t="s">
        <v>99</v>
      </c>
    </row>
    <row r="35" spans="2:44" ht="30" customHeight="1" thickBot="1">
      <c r="B35" s="92">
        <v>41303</v>
      </c>
      <c r="C35" s="93" t="s">
        <v>100</v>
      </c>
      <c r="D35" s="94">
        <f t="shared" si="8"/>
        <v>175316</v>
      </c>
      <c r="E35" s="94">
        <f>ROUND(X35/$V35,0)</f>
        <v>1174</v>
      </c>
      <c r="F35" s="94">
        <f t="shared" si="8"/>
        <v>175471</v>
      </c>
      <c r="G35" s="94">
        <f t="shared" si="8"/>
        <v>1598</v>
      </c>
      <c r="H35" s="94">
        <f t="shared" si="8"/>
        <v>311</v>
      </c>
      <c r="I35" s="94">
        <f t="shared" si="8"/>
        <v>802</v>
      </c>
      <c r="J35" s="95">
        <f t="shared" si="8"/>
        <v>0</v>
      </c>
      <c r="K35" s="96">
        <f t="shared" si="8"/>
        <v>179356</v>
      </c>
      <c r="L35" s="97">
        <f t="shared" si="8"/>
        <v>15032</v>
      </c>
      <c r="M35" s="97">
        <f t="shared" si="8"/>
        <v>0</v>
      </c>
      <c r="N35" s="94">
        <f t="shared" si="1"/>
        <v>0</v>
      </c>
      <c r="O35" s="98">
        <f t="shared" si="1"/>
        <v>0</v>
      </c>
      <c r="P35" s="98">
        <f t="shared" si="1"/>
        <v>9822</v>
      </c>
      <c r="Q35" s="99" t="s">
        <v>55</v>
      </c>
      <c r="R35" s="100" t="s">
        <v>55</v>
      </c>
      <c r="S35" s="101" t="s">
        <v>101</v>
      </c>
      <c r="T35" s="4"/>
      <c r="U35" s="27" t="s">
        <v>100</v>
      </c>
      <c r="V35" s="102">
        <f>[1]第１表１!I35</f>
        <v>6058</v>
      </c>
      <c r="W35" s="102">
        <f>[1]第３表１!J35</f>
        <v>1062065128</v>
      </c>
      <c r="X35" s="103">
        <f>[1]第３表１!M35</f>
        <v>7113662</v>
      </c>
      <c r="Y35" s="103">
        <f>[1]第３表１!P35</f>
        <v>1063005395</v>
      </c>
      <c r="Z35" s="103">
        <f>[1]第３表２!D35</f>
        <v>9678000</v>
      </c>
      <c r="AA35" s="103">
        <f>[1]第３表２!E35</f>
        <v>1885000</v>
      </c>
      <c r="AB35" s="103">
        <f>[1]第３表２!F35</f>
        <v>4856000</v>
      </c>
      <c r="AC35" s="103">
        <f>[1]第３表２!G35</f>
        <v>0</v>
      </c>
      <c r="AD35" s="103">
        <f>[1]第３表２!J35</f>
        <v>1086538057</v>
      </c>
      <c r="AE35" s="103">
        <f>[1]第３表２!M35</f>
        <v>91064525</v>
      </c>
      <c r="AF35" s="103">
        <f>[1]第３表２!N35</f>
        <v>0</v>
      </c>
      <c r="AG35" s="103" t="str">
        <f>[1]第３表２!O35</f>
        <v>－</v>
      </c>
      <c r="AH35" s="103" t="str">
        <f>[1]第３表２!T35</f>
        <v>－</v>
      </c>
      <c r="AI35" s="103" t="str">
        <f>[1]第３表２!U35</f>
        <v>－</v>
      </c>
      <c r="AJ35" s="103">
        <f>[1]第３表３!D35</f>
        <v>0</v>
      </c>
      <c r="AK35" s="103">
        <f t="shared" si="6"/>
        <v>0</v>
      </c>
      <c r="AL35" s="103" t="str">
        <f>[1]第３表３!J35</f>
        <v>－</v>
      </c>
      <c r="AM35" s="103">
        <f>[1]第３表３!K35</f>
        <v>59503000</v>
      </c>
      <c r="AN35" s="103" t="str">
        <f>[1]第３表３!L35</f>
        <v>－</v>
      </c>
      <c r="AO35" s="103" t="str">
        <f>[1]第３表３!O35</f>
        <v>－</v>
      </c>
      <c r="AP35" s="103">
        <f>SUM(AN35:AO35)</f>
        <v>0</v>
      </c>
      <c r="AQ35" s="103" t="str">
        <f>[1]第３表３!T35</f>
        <v>－</v>
      </c>
      <c r="AR35" s="104" t="s">
        <v>101</v>
      </c>
    </row>
  </sheetData>
  <mergeCells count="41">
    <mergeCell ref="K4:K5"/>
    <mergeCell ref="B2:B6"/>
    <mergeCell ref="C2:C6"/>
    <mergeCell ref="S2:S12"/>
    <mergeCell ref="D3:D5"/>
    <mergeCell ref="L3:L5"/>
    <mergeCell ref="M3:M5"/>
    <mergeCell ref="N3:N5"/>
    <mergeCell ref="O3:O5"/>
    <mergeCell ref="P3:P5"/>
    <mergeCell ref="E4:E5"/>
    <mergeCell ref="F4:F5"/>
    <mergeCell ref="G4:G5"/>
    <mergeCell ref="H4:H5"/>
    <mergeCell ref="I4:I5"/>
    <mergeCell ref="J4:J5"/>
    <mergeCell ref="AF4:AF6"/>
    <mergeCell ref="Q4:Q5"/>
    <mergeCell ref="R4:R5"/>
    <mergeCell ref="W4:W6"/>
    <mergeCell ref="X4:X6"/>
    <mergeCell ref="Y4:Y6"/>
    <mergeCell ref="Z4:Z6"/>
    <mergeCell ref="AA4:AA6"/>
    <mergeCell ref="AB4:AB6"/>
    <mergeCell ref="AC4:AC6"/>
    <mergeCell ref="AD4:AD6"/>
    <mergeCell ref="AE4:AE6"/>
    <mergeCell ref="AQ4:AQ6"/>
    <mergeCell ref="AG5:AG6"/>
    <mergeCell ref="AH5:AH6"/>
    <mergeCell ref="AI5:AI6"/>
    <mergeCell ref="AJ5:AJ6"/>
    <mergeCell ref="AK5:AK6"/>
    <mergeCell ref="AN5:AN6"/>
    <mergeCell ref="AO5:AO6"/>
    <mergeCell ref="AP5:AP6"/>
    <mergeCell ref="AG4:AK4"/>
    <mergeCell ref="AL4:AL6"/>
    <mergeCell ref="AM4:AM6"/>
    <mergeCell ref="AN4:AP4"/>
  </mergeCells>
  <phoneticPr fontId="2"/>
  <printOptions horizontalCentered="1" gridLinesSet="0"/>
  <pageMargins left="0.27559055118110237" right="0.27559055118110237" top="0.98425196850393704" bottom="0.59055118110236227" header="0.51181102362204722" footer="0.51181102362204722"/>
  <pageSetup paperSize="9" scale="72" fitToWidth="0" orientation="portrait" r:id="rId1"/>
  <headerFooter alignWithMargins="0"/>
  <colBreaks count="2" manualBreakCount="2">
    <brk id="10" max="34" man="1"/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8EC1C-2546-4F04-ACC7-238B7780057A}">
  <sheetPr syncVertical="1" syncRef="A1" transitionEvaluation="1">
    <tabColor theme="4"/>
    <pageSetUpPr fitToPage="1"/>
  </sheetPr>
  <dimension ref="B1:AM54"/>
  <sheetViews>
    <sheetView view="pageBreakPreview" zoomScaleNormal="70" zoomScaleSheetLayoutView="100" workbookViewId="0">
      <selection activeCell="B1" sqref="B1"/>
    </sheetView>
  </sheetViews>
  <sheetFormatPr defaultColWidth="10.59765625" defaultRowHeight="15.9" customHeight="1"/>
  <cols>
    <col min="1" max="1" width="1.5" style="4" customWidth="1"/>
    <col min="2" max="2" width="12.59765625" style="4" customWidth="1"/>
    <col min="3" max="3" width="9.59765625" style="106" customWidth="1"/>
    <col min="4" max="5" width="10.19921875" style="4" customWidth="1"/>
    <col min="6" max="6" width="8.19921875" style="4" customWidth="1"/>
    <col min="7" max="7" width="8.09765625" style="4" customWidth="1"/>
    <col min="8" max="10" width="7.8984375" style="4" customWidth="1"/>
    <col min="11" max="11" width="9.59765625" style="4" customWidth="1"/>
    <col min="12" max="12" width="10.59765625" style="4" customWidth="1"/>
    <col min="13" max="13" width="11.59765625" style="4" customWidth="1"/>
    <col min="14" max="14" width="13.8984375" style="4" customWidth="1"/>
    <col min="15" max="18" width="14.09765625" style="4" customWidth="1"/>
    <col min="19" max="20" width="5.59765625" style="4" customWidth="1"/>
    <col min="21" max="22" width="10.59765625" style="4" customWidth="1"/>
    <col min="23" max="23" width="12.59765625" style="4" customWidth="1"/>
    <col min="24" max="24" width="13.59765625" style="4" customWidth="1"/>
    <col min="25" max="25" width="12.59765625" style="4" customWidth="1"/>
    <col min="26" max="26" width="11.69921875" style="4" customWidth="1"/>
    <col min="27" max="27" width="12.59765625" style="4" customWidth="1"/>
    <col min="28" max="28" width="14.59765625" style="4" customWidth="1"/>
    <col min="29" max="29" width="13.59765625" style="4" customWidth="1"/>
    <col min="30" max="30" width="11.19921875" style="4" bestFit="1" customWidth="1"/>
    <col min="31" max="31" width="14.59765625" style="4" customWidth="1"/>
    <col min="32" max="32" width="13.59765625" style="4" customWidth="1"/>
    <col min="33" max="37" width="14.59765625" style="4" customWidth="1"/>
    <col min="38" max="38" width="4" style="4" bestFit="1" customWidth="1"/>
    <col min="39" max="240" width="10.59765625" style="4" customWidth="1"/>
    <col min="241" max="256" width="10.59765625" style="4"/>
    <col min="257" max="257" width="1.5" style="4" customWidth="1"/>
    <col min="258" max="258" width="12.59765625" style="4" customWidth="1"/>
    <col min="259" max="259" width="9.59765625" style="4" customWidth="1"/>
    <col min="260" max="261" width="10.19921875" style="4" customWidth="1"/>
    <col min="262" max="262" width="8.19921875" style="4" customWidth="1"/>
    <col min="263" max="263" width="8.09765625" style="4" customWidth="1"/>
    <col min="264" max="266" width="7.8984375" style="4" customWidth="1"/>
    <col min="267" max="267" width="9.59765625" style="4" customWidth="1"/>
    <col min="268" max="268" width="10.59765625" style="4"/>
    <col min="269" max="269" width="11.59765625" style="4" customWidth="1"/>
    <col min="270" max="270" width="13.8984375" style="4" customWidth="1"/>
    <col min="271" max="274" width="14.09765625" style="4" customWidth="1"/>
    <col min="275" max="276" width="5.59765625" style="4" customWidth="1"/>
    <col min="277" max="278" width="10.59765625" style="4"/>
    <col min="279" max="279" width="12.59765625" style="4" customWidth="1"/>
    <col min="280" max="280" width="13.59765625" style="4" customWidth="1"/>
    <col min="281" max="281" width="12.59765625" style="4" customWidth="1"/>
    <col min="282" max="282" width="11.69921875" style="4" customWidth="1"/>
    <col min="283" max="283" width="12.59765625" style="4" customWidth="1"/>
    <col min="284" max="284" width="14.59765625" style="4" customWidth="1"/>
    <col min="285" max="285" width="13.59765625" style="4" customWidth="1"/>
    <col min="286" max="286" width="11.19921875" style="4" bestFit="1" customWidth="1"/>
    <col min="287" max="287" width="14.59765625" style="4" customWidth="1"/>
    <col min="288" max="288" width="13.59765625" style="4" customWidth="1"/>
    <col min="289" max="293" width="14.59765625" style="4" customWidth="1"/>
    <col min="294" max="294" width="4" style="4" bestFit="1" customWidth="1"/>
    <col min="295" max="512" width="10.59765625" style="4"/>
    <col min="513" max="513" width="1.5" style="4" customWidth="1"/>
    <col min="514" max="514" width="12.59765625" style="4" customWidth="1"/>
    <col min="515" max="515" width="9.59765625" style="4" customWidth="1"/>
    <col min="516" max="517" width="10.19921875" style="4" customWidth="1"/>
    <col min="518" max="518" width="8.19921875" style="4" customWidth="1"/>
    <col min="519" max="519" width="8.09765625" style="4" customWidth="1"/>
    <col min="520" max="522" width="7.8984375" style="4" customWidth="1"/>
    <col min="523" max="523" width="9.59765625" style="4" customWidth="1"/>
    <col min="524" max="524" width="10.59765625" style="4"/>
    <col min="525" max="525" width="11.59765625" style="4" customWidth="1"/>
    <col min="526" max="526" width="13.8984375" style="4" customWidth="1"/>
    <col min="527" max="530" width="14.09765625" style="4" customWidth="1"/>
    <col min="531" max="532" width="5.59765625" style="4" customWidth="1"/>
    <col min="533" max="534" width="10.59765625" style="4"/>
    <col min="535" max="535" width="12.59765625" style="4" customWidth="1"/>
    <col min="536" max="536" width="13.59765625" style="4" customWidth="1"/>
    <col min="537" max="537" width="12.59765625" style="4" customWidth="1"/>
    <col min="538" max="538" width="11.69921875" style="4" customWidth="1"/>
    <col min="539" max="539" width="12.59765625" style="4" customWidth="1"/>
    <col min="540" max="540" width="14.59765625" style="4" customWidth="1"/>
    <col min="541" max="541" width="13.59765625" style="4" customWidth="1"/>
    <col min="542" max="542" width="11.19921875" style="4" bestFit="1" customWidth="1"/>
    <col min="543" max="543" width="14.59765625" style="4" customWidth="1"/>
    <col min="544" max="544" width="13.59765625" style="4" customWidth="1"/>
    <col min="545" max="549" width="14.59765625" style="4" customWidth="1"/>
    <col min="550" max="550" width="4" style="4" bestFit="1" customWidth="1"/>
    <col min="551" max="768" width="10.59765625" style="4"/>
    <col min="769" max="769" width="1.5" style="4" customWidth="1"/>
    <col min="770" max="770" width="12.59765625" style="4" customWidth="1"/>
    <col min="771" max="771" width="9.59765625" style="4" customWidth="1"/>
    <col min="772" max="773" width="10.19921875" style="4" customWidth="1"/>
    <col min="774" max="774" width="8.19921875" style="4" customWidth="1"/>
    <col min="775" max="775" width="8.09765625" style="4" customWidth="1"/>
    <col min="776" max="778" width="7.8984375" style="4" customWidth="1"/>
    <col min="779" max="779" width="9.59765625" style="4" customWidth="1"/>
    <col min="780" max="780" width="10.59765625" style="4"/>
    <col min="781" max="781" width="11.59765625" style="4" customWidth="1"/>
    <col min="782" max="782" width="13.8984375" style="4" customWidth="1"/>
    <col min="783" max="786" width="14.09765625" style="4" customWidth="1"/>
    <col min="787" max="788" width="5.59765625" style="4" customWidth="1"/>
    <col min="789" max="790" width="10.59765625" style="4"/>
    <col min="791" max="791" width="12.59765625" style="4" customWidth="1"/>
    <col min="792" max="792" width="13.59765625" style="4" customWidth="1"/>
    <col min="793" max="793" width="12.59765625" style="4" customWidth="1"/>
    <col min="794" max="794" width="11.69921875" style="4" customWidth="1"/>
    <col min="795" max="795" width="12.59765625" style="4" customWidth="1"/>
    <col min="796" max="796" width="14.59765625" style="4" customWidth="1"/>
    <col min="797" max="797" width="13.59765625" style="4" customWidth="1"/>
    <col min="798" max="798" width="11.19921875" style="4" bestFit="1" customWidth="1"/>
    <col min="799" max="799" width="14.59765625" style="4" customWidth="1"/>
    <col min="800" max="800" width="13.59765625" style="4" customWidth="1"/>
    <col min="801" max="805" width="14.59765625" style="4" customWidth="1"/>
    <col min="806" max="806" width="4" style="4" bestFit="1" customWidth="1"/>
    <col min="807" max="1024" width="10.59765625" style="4"/>
    <col min="1025" max="1025" width="1.5" style="4" customWidth="1"/>
    <col min="1026" max="1026" width="12.59765625" style="4" customWidth="1"/>
    <col min="1027" max="1027" width="9.59765625" style="4" customWidth="1"/>
    <col min="1028" max="1029" width="10.19921875" style="4" customWidth="1"/>
    <col min="1030" max="1030" width="8.19921875" style="4" customWidth="1"/>
    <col min="1031" max="1031" width="8.09765625" style="4" customWidth="1"/>
    <col min="1032" max="1034" width="7.8984375" style="4" customWidth="1"/>
    <col min="1035" max="1035" width="9.59765625" style="4" customWidth="1"/>
    <col min="1036" max="1036" width="10.59765625" style="4"/>
    <col min="1037" max="1037" width="11.59765625" style="4" customWidth="1"/>
    <col min="1038" max="1038" width="13.8984375" style="4" customWidth="1"/>
    <col min="1039" max="1042" width="14.09765625" style="4" customWidth="1"/>
    <col min="1043" max="1044" width="5.59765625" style="4" customWidth="1"/>
    <col min="1045" max="1046" width="10.59765625" style="4"/>
    <col min="1047" max="1047" width="12.59765625" style="4" customWidth="1"/>
    <col min="1048" max="1048" width="13.59765625" style="4" customWidth="1"/>
    <col min="1049" max="1049" width="12.59765625" style="4" customWidth="1"/>
    <col min="1050" max="1050" width="11.69921875" style="4" customWidth="1"/>
    <col min="1051" max="1051" width="12.59765625" style="4" customWidth="1"/>
    <col min="1052" max="1052" width="14.59765625" style="4" customWidth="1"/>
    <col min="1053" max="1053" width="13.59765625" style="4" customWidth="1"/>
    <col min="1054" max="1054" width="11.19921875" style="4" bestFit="1" customWidth="1"/>
    <col min="1055" max="1055" width="14.59765625" style="4" customWidth="1"/>
    <col min="1056" max="1056" width="13.59765625" style="4" customWidth="1"/>
    <col min="1057" max="1061" width="14.59765625" style="4" customWidth="1"/>
    <col min="1062" max="1062" width="4" style="4" bestFit="1" customWidth="1"/>
    <col min="1063" max="1280" width="10.59765625" style="4"/>
    <col min="1281" max="1281" width="1.5" style="4" customWidth="1"/>
    <col min="1282" max="1282" width="12.59765625" style="4" customWidth="1"/>
    <col min="1283" max="1283" width="9.59765625" style="4" customWidth="1"/>
    <col min="1284" max="1285" width="10.19921875" style="4" customWidth="1"/>
    <col min="1286" max="1286" width="8.19921875" style="4" customWidth="1"/>
    <col min="1287" max="1287" width="8.09765625" style="4" customWidth="1"/>
    <col min="1288" max="1290" width="7.8984375" style="4" customWidth="1"/>
    <col min="1291" max="1291" width="9.59765625" style="4" customWidth="1"/>
    <col min="1292" max="1292" width="10.59765625" style="4"/>
    <col min="1293" max="1293" width="11.59765625" style="4" customWidth="1"/>
    <col min="1294" max="1294" width="13.8984375" style="4" customWidth="1"/>
    <col min="1295" max="1298" width="14.09765625" style="4" customWidth="1"/>
    <col min="1299" max="1300" width="5.59765625" style="4" customWidth="1"/>
    <col min="1301" max="1302" width="10.59765625" style="4"/>
    <col min="1303" max="1303" width="12.59765625" style="4" customWidth="1"/>
    <col min="1304" max="1304" width="13.59765625" style="4" customWidth="1"/>
    <col min="1305" max="1305" width="12.59765625" style="4" customWidth="1"/>
    <col min="1306" max="1306" width="11.69921875" style="4" customWidth="1"/>
    <col min="1307" max="1307" width="12.59765625" style="4" customWidth="1"/>
    <col min="1308" max="1308" width="14.59765625" style="4" customWidth="1"/>
    <col min="1309" max="1309" width="13.59765625" style="4" customWidth="1"/>
    <col min="1310" max="1310" width="11.19921875" style="4" bestFit="1" customWidth="1"/>
    <col min="1311" max="1311" width="14.59765625" style="4" customWidth="1"/>
    <col min="1312" max="1312" width="13.59765625" style="4" customWidth="1"/>
    <col min="1313" max="1317" width="14.59765625" style="4" customWidth="1"/>
    <col min="1318" max="1318" width="4" style="4" bestFit="1" customWidth="1"/>
    <col min="1319" max="1536" width="10.59765625" style="4"/>
    <col min="1537" max="1537" width="1.5" style="4" customWidth="1"/>
    <col min="1538" max="1538" width="12.59765625" style="4" customWidth="1"/>
    <col min="1539" max="1539" width="9.59765625" style="4" customWidth="1"/>
    <col min="1540" max="1541" width="10.19921875" style="4" customWidth="1"/>
    <col min="1542" max="1542" width="8.19921875" style="4" customWidth="1"/>
    <col min="1543" max="1543" width="8.09765625" style="4" customWidth="1"/>
    <col min="1544" max="1546" width="7.8984375" style="4" customWidth="1"/>
    <col min="1547" max="1547" width="9.59765625" style="4" customWidth="1"/>
    <col min="1548" max="1548" width="10.59765625" style="4"/>
    <col min="1549" max="1549" width="11.59765625" style="4" customWidth="1"/>
    <col min="1550" max="1550" width="13.8984375" style="4" customWidth="1"/>
    <col min="1551" max="1554" width="14.09765625" style="4" customWidth="1"/>
    <col min="1555" max="1556" width="5.59765625" style="4" customWidth="1"/>
    <col min="1557" max="1558" width="10.59765625" style="4"/>
    <col min="1559" max="1559" width="12.59765625" style="4" customWidth="1"/>
    <col min="1560" max="1560" width="13.59765625" style="4" customWidth="1"/>
    <col min="1561" max="1561" width="12.59765625" style="4" customWidth="1"/>
    <col min="1562" max="1562" width="11.69921875" style="4" customWidth="1"/>
    <col min="1563" max="1563" width="12.59765625" style="4" customWidth="1"/>
    <col min="1564" max="1564" width="14.59765625" style="4" customWidth="1"/>
    <col min="1565" max="1565" width="13.59765625" style="4" customWidth="1"/>
    <col min="1566" max="1566" width="11.19921875" style="4" bestFit="1" customWidth="1"/>
    <col min="1567" max="1567" width="14.59765625" style="4" customWidth="1"/>
    <col min="1568" max="1568" width="13.59765625" style="4" customWidth="1"/>
    <col min="1569" max="1573" width="14.59765625" style="4" customWidth="1"/>
    <col min="1574" max="1574" width="4" style="4" bestFit="1" customWidth="1"/>
    <col min="1575" max="1792" width="10.59765625" style="4"/>
    <col min="1793" max="1793" width="1.5" style="4" customWidth="1"/>
    <col min="1794" max="1794" width="12.59765625" style="4" customWidth="1"/>
    <col min="1795" max="1795" width="9.59765625" style="4" customWidth="1"/>
    <col min="1796" max="1797" width="10.19921875" style="4" customWidth="1"/>
    <col min="1798" max="1798" width="8.19921875" style="4" customWidth="1"/>
    <col min="1799" max="1799" width="8.09765625" style="4" customWidth="1"/>
    <col min="1800" max="1802" width="7.8984375" style="4" customWidth="1"/>
    <col min="1803" max="1803" width="9.59765625" style="4" customWidth="1"/>
    <col min="1804" max="1804" width="10.59765625" style="4"/>
    <col min="1805" max="1805" width="11.59765625" style="4" customWidth="1"/>
    <col min="1806" max="1806" width="13.8984375" style="4" customWidth="1"/>
    <col min="1807" max="1810" width="14.09765625" style="4" customWidth="1"/>
    <col min="1811" max="1812" width="5.59765625" style="4" customWidth="1"/>
    <col min="1813" max="1814" width="10.59765625" style="4"/>
    <col min="1815" max="1815" width="12.59765625" style="4" customWidth="1"/>
    <col min="1816" max="1816" width="13.59765625" style="4" customWidth="1"/>
    <col min="1817" max="1817" width="12.59765625" style="4" customWidth="1"/>
    <col min="1818" max="1818" width="11.69921875" style="4" customWidth="1"/>
    <col min="1819" max="1819" width="12.59765625" style="4" customWidth="1"/>
    <col min="1820" max="1820" width="14.59765625" style="4" customWidth="1"/>
    <col min="1821" max="1821" width="13.59765625" style="4" customWidth="1"/>
    <col min="1822" max="1822" width="11.19921875" style="4" bestFit="1" customWidth="1"/>
    <col min="1823" max="1823" width="14.59765625" style="4" customWidth="1"/>
    <col min="1824" max="1824" width="13.59765625" style="4" customWidth="1"/>
    <col min="1825" max="1829" width="14.59765625" style="4" customWidth="1"/>
    <col min="1830" max="1830" width="4" style="4" bestFit="1" customWidth="1"/>
    <col min="1831" max="2048" width="10.59765625" style="4"/>
    <col min="2049" max="2049" width="1.5" style="4" customWidth="1"/>
    <col min="2050" max="2050" width="12.59765625" style="4" customWidth="1"/>
    <col min="2051" max="2051" width="9.59765625" style="4" customWidth="1"/>
    <col min="2052" max="2053" width="10.19921875" style="4" customWidth="1"/>
    <col min="2054" max="2054" width="8.19921875" style="4" customWidth="1"/>
    <col min="2055" max="2055" width="8.09765625" style="4" customWidth="1"/>
    <col min="2056" max="2058" width="7.8984375" style="4" customWidth="1"/>
    <col min="2059" max="2059" width="9.59765625" style="4" customWidth="1"/>
    <col min="2060" max="2060" width="10.59765625" style="4"/>
    <col min="2061" max="2061" width="11.59765625" style="4" customWidth="1"/>
    <col min="2062" max="2062" width="13.8984375" style="4" customWidth="1"/>
    <col min="2063" max="2066" width="14.09765625" style="4" customWidth="1"/>
    <col min="2067" max="2068" width="5.59765625" style="4" customWidth="1"/>
    <col min="2069" max="2070" width="10.59765625" style="4"/>
    <col min="2071" max="2071" width="12.59765625" style="4" customWidth="1"/>
    <col min="2072" max="2072" width="13.59765625" style="4" customWidth="1"/>
    <col min="2073" max="2073" width="12.59765625" style="4" customWidth="1"/>
    <col min="2074" max="2074" width="11.69921875" style="4" customWidth="1"/>
    <col min="2075" max="2075" width="12.59765625" style="4" customWidth="1"/>
    <col min="2076" max="2076" width="14.59765625" style="4" customWidth="1"/>
    <col min="2077" max="2077" width="13.59765625" style="4" customWidth="1"/>
    <col min="2078" max="2078" width="11.19921875" style="4" bestFit="1" customWidth="1"/>
    <col min="2079" max="2079" width="14.59765625" style="4" customWidth="1"/>
    <col min="2080" max="2080" width="13.59765625" style="4" customWidth="1"/>
    <col min="2081" max="2085" width="14.59765625" style="4" customWidth="1"/>
    <col min="2086" max="2086" width="4" style="4" bestFit="1" customWidth="1"/>
    <col min="2087" max="2304" width="10.59765625" style="4"/>
    <col min="2305" max="2305" width="1.5" style="4" customWidth="1"/>
    <col min="2306" max="2306" width="12.59765625" style="4" customWidth="1"/>
    <col min="2307" max="2307" width="9.59765625" style="4" customWidth="1"/>
    <col min="2308" max="2309" width="10.19921875" style="4" customWidth="1"/>
    <col min="2310" max="2310" width="8.19921875" style="4" customWidth="1"/>
    <col min="2311" max="2311" width="8.09765625" style="4" customWidth="1"/>
    <col min="2312" max="2314" width="7.8984375" style="4" customWidth="1"/>
    <col min="2315" max="2315" width="9.59765625" style="4" customWidth="1"/>
    <col min="2316" max="2316" width="10.59765625" style="4"/>
    <col min="2317" max="2317" width="11.59765625" style="4" customWidth="1"/>
    <col min="2318" max="2318" width="13.8984375" style="4" customWidth="1"/>
    <col min="2319" max="2322" width="14.09765625" style="4" customWidth="1"/>
    <col min="2323" max="2324" width="5.59765625" style="4" customWidth="1"/>
    <col min="2325" max="2326" width="10.59765625" style="4"/>
    <col min="2327" max="2327" width="12.59765625" style="4" customWidth="1"/>
    <col min="2328" max="2328" width="13.59765625" style="4" customWidth="1"/>
    <col min="2329" max="2329" width="12.59765625" style="4" customWidth="1"/>
    <col min="2330" max="2330" width="11.69921875" style="4" customWidth="1"/>
    <col min="2331" max="2331" width="12.59765625" style="4" customWidth="1"/>
    <col min="2332" max="2332" width="14.59765625" style="4" customWidth="1"/>
    <col min="2333" max="2333" width="13.59765625" style="4" customWidth="1"/>
    <col min="2334" max="2334" width="11.19921875" style="4" bestFit="1" customWidth="1"/>
    <col min="2335" max="2335" width="14.59765625" style="4" customWidth="1"/>
    <col min="2336" max="2336" width="13.59765625" style="4" customWidth="1"/>
    <col min="2337" max="2341" width="14.59765625" style="4" customWidth="1"/>
    <col min="2342" max="2342" width="4" style="4" bestFit="1" customWidth="1"/>
    <col min="2343" max="2560" width="10.59765625" style="4"/>
    <col min="2561" max="2561" width="1.5" style="4" customWidth="1"/>
    <col min="2562" max="2562" width="12.59765625" style="4" customWidth="1"/>
    <col min="2563" max="2563" width="9.59765625" style="4" customWidth="1"/>
    <col min="2564" max="2565" width="10.19921875" style="4" customWidth="1"/>
    <col min="2566" max="2566" width="8.19921875" style="4" customWidth="1"/>
    <col min="2567" max="2567" width="8.09765625" style="4" customWidth="1"/>
    <col min="2568" max="2570" width="7.8984375" style="4" customWidth="1"/>
    <col min="2571" max="2571" width="9.59765625" style="4" customWidth="1"/>
    <col min="2572" max="2572" width="10.59765625" style="4"/>
    <col min="2573" max="2573" width="11.59765625" style="4" customWidth="1"/>
    <col min="2574" max="2574" width="13.8984375" style="4" customWidth="1"/>
    <col min="2575" max="2578" width="14.09765625" style="4" customWidth="1"/>
    <col min="2579" max="2580" width="5.59765625" style="4" customWidth="1"/>
    <col min="2581" max="2582" width="10.59765625" style="4"/>
    <col min="2583" max="2583" width="12.59765625" style="4" customWidth="1"/>
    <col min="2584" max="2584" width="13.59765625" style="4" customWidth="1"/>
    <col min="2585" max="2585" width="12.59765625" style="4" customWidth="1"/>
    <col min="2586" max="2586" width="11.69921875" style="4" customWidth="1"/>
    <col min="2587" max="2587" width="12.59765625" style="4" customWidth="1"/>
    <col min="2588" max="2588" width="14.59765625" style="4" customWidth="1"/>
    <col min="2589" max="2589" width="13.59765625" style="4" customWidth="1"/>
    <col min="2590" max="2590" width="11.19921875" style="4" bestFit="1" customWidth="1"/>
    <col min="2591" max="2591" width="14.59765625" style="4" customWidth="1"/>
    <col min="2592" max="2592" width="13.59765625" style="4" customWidth="1"/>
    <col min="2593" max="2597" width="14.59765625" style="4" customWidth="1"/>
    <col min="2598" max="2598" width="4" style="4" bestFit="1" customWidth="1"/>
    <col min="2599" max="2816" width="10.59765625" style="4"/>
    <col min="2817" max="2817" width="1.5" style="4" customWidth="1"/>
    <col min="2818" max="2818" width="12.59765625" style="4" customWidth="1"/>
    <col min="2819" max="2819" width="9.59765625" style="4" customWidth="1"/>
    <col min="2820" max="2821" width="10.19921875" style="4" customWidth="1"/>
    <col min="2822" max="2822" width="8.19921875" style="4" customWidth="1"/>
    <col min="2823" max="2823" width="8.09765625" style="4" customWidth="1"/>
    <col min="2824" max="2826" width="7.8984375" style="4" customWidth="1"/>
    <col min="2827" max="2827" width="9.59765625" style="4" customWidth="1"/>
    <col min="2828" max="2828" width="10.59765625" style="4"/>
    <col min="2829" max="2829" width="11.59765625" style="4" customWidth="1"/>
    <col min="2830" max="2830" width="13.8984375" style="4" customWidth="1"/>
    <col min="2831" max="2834" width="14.09765625" style="4" customWidth="1"/>
    <col min="2835" max="2836" width="5.59765625" style="4" customWidth="1"/>
    <col min="2837" max="2838" width="10.59765625" style="4"/>
    <col min="2839" max="2839" width="12.59765625" style="4" customWidth="1"/>
    <col min="2840" max="2840" width="13.59765625" style="4" customWidth="1"/>
    <col min="2841" max="2841" width="12.59765625" style="4" customWidth="1"/>
    <col min="2842" max="2842" width="11.69921875" style="4" customWidth="1"/>
    <col min="2843" max="2843" width="12.59765625" style="4" customWidth="1"/>
    <col min="2844" max="2844" width="14.59765625" style="4" customWidth="1"/>
    <col min="2845" max="2845" width="13.59765625" style="4" customWidth="1"/>
    <col min="2846" max="2846" width="11.19921875" style="4" bestFit="1" customWidth="1"/>
    <col min="2847" max="2847" width="14.59765625" style="4" customWidth="1"/>
    <col min="2848" max="2848" width="13.59765625" style="4" customWidth="1"/>
    <col min="2849" max="2853" width="14.59765625" style="4" customWidth="1"/>
    <col min="2854" max="2854" width="4" style="4" bestFit="1" customWidth="1"/>
    <col min="2855" max="3072" width="10.59765625" style="4"/>
    <col min="3073" max="3073" width="1.5" style="4" customWidth="1"/>
    <col min="3074" max="3074" width="12.59765625" style="4" customWidth="1"/>
    <col min="3075" max="3075" width="9.59765625" style="4" customWidth="1"/>
    <col min="3076" max="3077" width="10.19921875" style="4" customWidth="1"/>
    <col min="3078" max="3078" width="8.19921875" style="4" customWidth="1"/>
    <col min="3079" max="3079" width="8.09765625" style="4" customWidth="1"/>
    <col min="3080" max="3082" width="7.8984375" style="4" customWidth="1"/>
    <col min="3083" max="3083" width="9.59765625" style="4" customWidth="1"/>
    <col min="3084" max="3084" width="10.59765625" style="4"/>
    <col min="3085" max="3085" width="11.59765625" style="4" customWidth="1"/>
    <col min="3086" max="3086" width="13.8984375" style="4" customWidth="1"/>
    <col min="3087" max="3090" width="14.09765625" style="4" customWidth="1"/>
    <col min="3091" max="3092" width="5.59765625" style="4" customWidth="1"/>
    <col min="3093" max="3094" width="10.59765625" style="4"/>
    <col min="3095" max="3095" width="12.59765625" style="4" customWidth="1"/>
    <col min="3096" max="3096" width="13.59765625" style="4" customWidth="1"/>
    <col min="3097" max="3097" width="12.59765625" style="4" customWidth="1"/>
    <col min="3098" max="3098" width="11.69921875" style="4" customWidth="1"/>
    <col min="3099" max="3099" width="12.59765625" style="4" customWidth="1"/>
    <col min="3100" max="3100" width="14.59765625" style="4" customWidth="1"/>
    <col min="3101" max="3101" width="13.59765625" style="4" customWidth="1"/>
    <col min="3102" max="3102" width="11.19921875" style="4" bestFit="1" customWidth="1"/>
    <col min="3103" max="3103" width="14.59765625" style="4" customWidth="1"/>
    <col min="3104" max="3104" width="13.59765625" style="4" customWidth="1"/>
    <col min="3105" max="3109" width="14.59765625" style="4" customWidth="1"/>
    <col min="3110" max="3110" width="4" style="4" bestFit="1" customWidth="1"/>
    <col min="3111" max="3328" width="10.59765625" style="4"/>
    <col min="3329" max="3329" width="1.5" style="4" customWidth="1"/>
    <col min="3330" max="3330" width="12.59765625" style="4" customWidth="1"/>
    <col min="3331" max="3331" width="9.59765625" style="4" customWidth="1"/>
    <col min="3332" max="3333" width="10.19921875" style="4" customWidth="1"/>
    <col min="3334" max="3334" width="8.19921875" style="4" customWidth="1"/>
    <col min="3335" max="3335" width="8.09765625" style="4" customWidth="1"/>
    <col min="3336" max="3338" width="7.8984375" style="4" customWidth="1"/>
    <col min="3339" max="3339" width="9.59765625" style="4" customWidth="1"/>
    <col min="3340" max="3340" width="10.59765625" style="4"/>
    <col min="3341" max="3341" width="11.59765625" style="4" customWidth="1"/>
    <col min="3342" max="3342" width="13.8984375" style="4" customWidth="1"/>
    <col min="3343" max="3346" width="14.09765625" style="4" customWidth="1"/>
    <col min="3347" max="3348" width="5.59765625" style="4" customWidth="1"/>
    <col min="3349" max="3350" width="10.59765625" style="4"/>
    <col min="3351" max="3351" width="12.59765625" style="4" customWidth="1"/>
    <col min="3352" max="3352" width="13.59765625" style="4" customWidth="1"/>
    <col min="3353" max="3353" width="12.59765625" style="4" customWidth="1"/>
    <col min="3354" max="3354" width="11.69921875" style="4" customWidth="1"/>
    <col min="3355" max="3355" width="12.59765625" style="4" customWidth="1"/>
    <col min="3356" max="3356" width="14.59765625" style="4" customWidth="1"/>
    <col min="3357" max="3357" width="13.59765625" style="4" customWidth="1"/>
    <col min="3358" max="3358" width="11.19921875" style="4" bestFit="1" customWidth="1"/>
    <col min="3359" max="3359" width="14.59765625" style="4" customWidth="1"/>
    <col min="3360" max="3360" width="13.59765625" style="4" customWidth="1"/>
    <col min="3361" max="3365" width="14.59765625" style="4" customWidth="1"/>
    <col min="3366" max="3366" width="4" style="4" bestFit="1" customWidth="1"/>
    <col min="3367" max="3584" width="10.59765625" style="4"/>
    <col min="3585" max="3585" width="1.5" style="4" customWidth="1"/>
    <col min="3586" max="3586" width="12.59765625" style="4" customWidth="1"/>
    <col min="3587" max="3587" width="9.59765625" style="4" customWidth="1"/>
    <col min="3588" max="3589" width="10.19921875" style="4" customWidth="1"/>
    <col min="3590" max="3590" width="8.19921875" style="4" customWidth="1"/>
    <col min="3591" max="3591" width="8.09765625" style="4" customWidth="1"/>
    <col min="3592" max="3594" width="7.8984375" style="4" customWidth="1"/>
    <col min="3595" max="3595" width="9.59765625" style="4" customWidth="1"/>
    <col min="3596" max="3596" width="10.59765625" style="4"/>
    <col min="3597" max="3597" width="11.59765625" style="4" customWidth="1"/>
    <col min="3598" max="3598" width="13.8984375" style="4" customWidth="1"/>
    <col min="3599" max="3602" width="14.09765625" style="4" customWidth="1"/>
    <col min="3603" max="3604" width="5.59765625" style="4" customWidth="1"/>
    <col min="3605" max="3606" width="10.59765625" style="4"/>
    <col min="3607" max="3607" width="12.59765625" style="4" customWidth="1"/>
    <col min="3608" max="3608" width="13.59765625" style="4" customWidth="1"/>
    <col min="3609" max="3609" width="12.59765625" style="4" customWidth="1"/>
    <col min="3610" max="3610" width="11.69921875" style="4" customWidth="1"/>
    <col min="3611" max="3611" width="12.59765625" style="4" customWidth="1"/>
    <col min="3612" max="3612" width="14.59765625" style="4" customWidth="1"/>
    <col min="3613" max="3613" width="13.59765625" style="4" customWidth="1"/>
    <col min="3614" max="3614" width="11.19921875" style="4" bestFit="1" customWidth="1"/>
    <col min="3615" max="3615" width="14.59765625" style="4" customWidth="1"/>
    <col min="3616" max="3616" width="13.59765625" style="4" customWidth="1"/>
    <col min="3617" max="3621" width="14.59765625" style="4" customWidth="1"/>
    <col min="3622" max="3622" width="4" style="4" bestFit="1" customWidth="1"/>
    <col min="3623" max="3840" width="10.59765625" style="4"/>
    <col min="3841" max="3841" width="1.5" style="4" customWidth="1"/>
    <col min="3842" max="3842" width="12.59765625" style="4" customWidth="1"/>
    <col min="3843" max="3843" width="9.59765625" style="4" customWidth="1"/>
    <col min="3844" max="3845" width="10.19921875" style="4" customWidth="1"/>
    <col min="3846" max="3846" width="8.19921875" style="4" customWidth="1"/>
    <col min="3847" max="3847" width="8.09765625" style="4" customWidth="1"/>
    <col min="3848" max="3850" width="7.8984375" style="4" customWidth="1"/>
    <col min="3851" max="3851" width="9.59765625" style="4" customWidth="1"/>
    <col min="3852" max="3852" width="10.59765625" style="4"/>
    <col min="3853" max="3853" width="11.59765625" style="4" customWidth="1"/>
    <col min="3854" max="3854" width="13.8984375" style="4" customWidth="1"/>
    <col min="3855" max="3858" width="14.09765625" style="4" customWidth="1"/>
    <col min="3859" max="3860" width="5.59765625" style="4" customWidth="1"/>
    <col min="3861" max="3862" width="10.59765625" style="4"/>
    <col min="3863" max="3863" width="12.59765625" style="4" customWidth="1"/>
    <col min="3864" max="3864" width="13.59765625" style="4" customWidth="1"/>
    <col min="3865" max="3865" width="12.59765625" style="4" customWidth="1"/>
    <col min="3866" max="3866" width="11.69921875" style="4" customWidth="1"/>
    <col min="3867" max="3867" width="12.59765625" style="4" customWidth="1"/>
    <col min="3868" max="3868" width="14.59765625" style="4" customWidth="1"/>
    <col min="3869" max="3869" width="13.59765625" style="4" customWidth="1"/>
    <col min="3870" max="3870" width="11.19921875" style="4" bestFit="1" customWidth="1"/>
    <col min="3871" max="3871" width="14.59765625" style="4" customWidth="1"/>
    <col min="3872" max="3872" width="13.59765625" style="4" customWidth="1"/>
    <col min="3873" max="3877" width="14.59765625" style="4" customWidth="1"/>
    <col min="3878" max="3878" width="4" style="4" bestFit="1" customWidth="1"/>
    <col min="3879" max="4096" width="10.59765625" style="4"/>
    <col min="4097" max="4097" width="1.5" style="4" customWidth="1"/>
    <col min="4098" max="4098" width="12.59765625" style="4" customWidth="1"/>
    <col min="4099" max="4099" width="9.59765625" style="4" customWidth="1"/>
    <col min="4100" max="4101" width="10.19921875" style="4" customWidth="1"/>
    <col min="4102" max="4102" width="8.19921875" style="4" customWidth="1"/>
    <col min="4103" max="4103" width="8.09765625" style="4" customWidth="1"/>
    <col min="4104" max="4106" width="7.8984375" style="4" customWidth="1"/>
    <col min="4107" max="4107" width="9.59765625" style="4" customWidth="1"/>
    <col min="4108" max="4108" width="10.59765625" style="4"/>
    <col min="4109" max="4109" width="11.59765625" style="4" customWidth="1"/>
    <col min="4110" max="4110" width="13.8984375" style="4" customWidth="1"/>
    <col min="4111" max="4114" width="14.09765625" style="4" customWidth="1"/>
    <col min="4115" max="4116" width="5.59765625" style="4" customWidth="1"/>
    <col min="4117" max="4118" width="10.59765625" style="4"/>
    <col min="4119" max="4119" width="12.59765625" style="4" customWidth="1"/>
    <col min="4120" max="4120" width="13.59765625" style="4" customWidth="1"/>
    <col min="4121" max="4121" width="12.59765625" style="4" customWidth="1"/>
    <col min="4122" max="4122" width="11.69921875" style="4" customWidth="1"/>
    <col min="4123" max="4123" width="12.59765625" style="4" customWidth="1"/>
    <col min="4124" max="4124" width="14.59765625" style="4" customWidth="1"/>
    <col min="4125" max="4125" width="13.59765625" style="4" customWidth="1"/>
    <col min="4126" max="4126" width="11.19921875" style="4" bestFit="1" customWidth="1"/>
    <col min="4127" max="4127" width="14.59765625" style="4" customWidth="1"/>
    <col min="4128" max="4128" width="13.59765625" style="4" customWidth="1"/>
    <col min="4129" max="4133" width="14.59765625" style="4" customWidth="1"/>
    <col min="4134" max="4134" width="4" style="4" bestFit="1" customWidth="1"/>
    <col min="4135" max="4352" width="10.59765625" style="4"/>
    <col min="4353" max="4353" width="1.5" style="4" customWidth="1"/>
    <col min="4354" max="4354" width="12.59765625" style="4" customWidth="1"/>
    <col min="4355" max="4355" width="9.59765625" style="4" customWidth="1"/>
    <col min="4356" max="4357" width="10.19921875" style="4" customWidth="1"/>
    <col min="4358" max="4358" width="8.19921875" style="4" customWidth="1"/>
    <col min="4359" max="4359" width="8.09765625" style="4" customWidth="1"/>
    <col min="4360" max="4362" width="7.8984375" style="4" customWidth="1"/>
    <col min="4363" max="4363" width="9.59765625" style="4" customWidth="1"/>
    <col min="4364" max="4364" width="10.59765625" style="4"/>
    <col min="4365" max="4365" width="11.59765625" style="4" customWidth="1"/>
    <col min="4366" max="4366" width="13.8984375" style="4" customWidth="1"/>
    <col min="4367" max="4370" width="14.09765625" style="4" customWidth="1"/>
    <col min="4371" max="4372" width="5.59765625" style="4" customWidth="1"/>
    <col min="4373" max="4374" width="10.59765625" style="4"/>
    <col min="4375" max="4375" width="12.59765625" style="4" customWidth="1"/>
    <col min="4376" max="4376" width="13.59765625" style="4" customWidth="1"/>
    <col min="4377" max="4377" width="12.59765625" style="4" customWidth="1"/>
    <col min="4378" max="4378" width="11.69921875" style="4" customWidth="1"/>
    <col min="4379" max="4379" width="12.59765625" style="4" customWidth="1"/>
    <col min="4380" max="4380" width="14.59765625" style="4" customWidth="1"/>
    <col min="4381" max="4381" width="13.59765625" style="4" customWidth="1"/>
    <col min="4382" max="4382" width="11.19921875" style="4" bestFit="1" customWidth="1"/>
    <col min="4383" max="4383" width="14.59765625" style="4" customWidth="1"/>
    <col min="4384" max="4384" width="13.59765625" style="4" customWidth="1"/>
    <col min="4385" max="4389" width="14.59765625" style="4" customWidth="1"/>
    <col min="4390" max="4390" width="4" style="4" bestFit="1" customWidth="1"/>
    <col min="4391" max="4608" width="10.59765625" style="4"/>
    <col min="4609" max="4609" width="1.5" style="4" customWidth="1"/>
    <col min="4610" max="4610" width="12.59765625" style="4" customWidth="1"/>
    <col min="4611" max="4611" width="9.59765625" style="4" customWidth="1"/>
    <col min="4612" max="4613" width="10.19921875" style="4" customWidth="1"/>
    <col min="4614" max="4614" width="8.19921875" style="4" customWidth="1"/>
    <col min="4615" max="4615" width="8.09765625" style="4" customWidth="1"/>
    <col min="4616" max="4618" width="7.8984375" style="4" customWidth="1"/>
    <col min="4619" max="4619" width="9.59765625" style="4" customWidth="1"/>
    <col min="4620" max="4620" width="10.59765625" style="4"/>
    <col min="4621" max="4621" width="11.59765625" style="4" customWidth="1"/>
    <col min="4622" max="4622" width="13.8984375" style="4" customWidth="1"/>
    <col min="4623" max="4626" width="14.09765625" style="4" customWidth="1"/>
    <col min="4627" max="4628" width="5.59765625" style="4" customWidth="1"/>
    <col min="4629" max="4630" width="10.59765625" style="4"/>
    <col min="4631" max="4631" width="12.59765625" style="4" customWidth="1"/>
    <col min="4632" max="4632" width="13.59765625" style="4" customWidth="1"/>
    <col min="4633" max="4633" width="12.59765625" style="4" customWidth="1"/>
    <col min="4634" max="4634" width="11.69921875" style="4" customWidth="1"/>
    <col min="4635" max="4635" width="12.59765625" style="4" customWidth="1"/>
    <col min="4636" max="4636" width="14.59765625" style="4" customWidth="1"/>
    <col min="4637" max="4637" width="13.59765625" style="4" customWidth="1"/>
    <col min="4638" max="4638" width="11.19921875" style="4" bestFit="1" customWidth="1"/>
    <col min="4639" max="4639" width="14.59765625" style="4" customWidth="1"/>
    <col min="4640" max="4640" width="13.59765625" style="4" customWidth="1"/>
    <col min="4641" max="4645" width="14.59765625" style="4" customWidth="1"/>
    <col min="4646" max="4646" width="4" style="4" bestFit="1" customWidth="1"/>
    <col min="4647" max="4864" width="10.59765625" style="4"/>
    <col min="4865" max="4865" width="1.5" style="4" customWidth="1"/>
    <col min="4866" max="4866" width="12.59765625" style="4" customWidth="1"/>
    <col min="4867" max="4867" width="9.59765625" style="4" customWidth="1"/>
    <col min="4868" max="4869" width="10.19921875" style="4" customWidth="1"/>
    <col min="4870" max="4870" width="8.19921875" style="4" customWidth="1"/>
    <col min="4871" max="4871" width="8.09765625" style="4" customWidth="1"/>
    <col min="4872" max="4874" width="7.8984375" style="4" customWidth="1"/>
    <col min="4875" max="4875" width="9.59765625" style="4" customWidth="1"/>
    <col min="4876" max="4876" width="10.59765625" style="4"/>
    <col min="4877" max="4877" width="11.59765625" style="4" customWidth="1"/>
    <col min="4878" max="4878" width="13.8984375" style="4" customWidth="1"/>
    <col min="4879" max="4882" width="14.09765625" style="4" customWidth="1"/>
    <col min="4883" max="4884" width="5.59765625" style="4" customWidth="1"/>
    <col min="4885" max="4886" width="10.59765625" style="4"/>
    <col min="4887" max="4887" width="12.59765625" style="4" customWidth="1"/>
    <col min="4888" max="4888" width="13.59765625" style="4" customWidth="1"/>
    <col min="4889" max="4889" width="12.59765625" style="4" customWidth="1"/>
    <col min="4890" max="4890" width="11.69921875" style="4" customWidth="1"/>
    <col min="4891" max="4891" width="12.59765625" style="4" customWidth="1"/>
    <col min="4892" max="4892" width="14.59765625" style="4" customWidth="1"/>
    <col min="4893" max="4893" width="13.59765625" style="4" customWidth="1"/>
    <col min="4894" max="4894" width="11.19921875" style="4" bestFit="1" customWidth="1"/>
    <col min="4895" max="4895" width="14.59765625" style="4" customWidth="1"/>
    <col min="4896" max="4896" width="13.59765625" style="4" customWidth="1"/>
    <col min="4897" max="4901" width="14.59765625" style="4" customWidth="1"/>
    <col min="4902" max="4902" width="4" style="4" bestFit="1" customWidth="1"/>
    <col min="4903" max="5120" width="10.59765625" style="4"/>
    <col min="5121" max="5121" width="1.5" style="4" customWidth="1"/>
    <col min="5122" max="5122" width="12.59765625" style="4" customWidth="1"/>
    <col min="5123" max="5123" width="9.59765625" style="4" customWidth="1"/>
    <col min="5124" max="5125" width="10.19921875" style="4" customWidth="1"/>
    <col min="5126" max="5126" width="8.19921875" style="4" customWidth="1"/>
    <col min="5127" max="5127" width="8.09765625" style="4" customWidth="1"/>
    <col min="5128" max="5130" width="7.8984375" style="4" customWidth="1"/>
    <col min="5131" max="5131" width="9.59765625" style="4" customWidth="1"/>
    <col min="5132" max="5132" width="10.59765625" style="4"/>
    <col min="5133" max="5133" width="11.59765625" style="4" customWidth="1"/>
    <col min="5134" max="5134" width="13.8984375" style="4" customWidth="1"/>
    <col min="5135" max="5138" width="14.09765625" style="4" customWidth="1"/>
    <col min="5139" max="5140" width="5.59765625" style="4" customWidth="1"/>
    <col min="5141" max="5142" width="10.59765625" style="4"/>
    <col min="5143" max="5143" width="12.59765625" style="4" customWidth="1"/>
    <col min="5144" max="5144" width="13.59765625" style="4" customWidth="1"/>
    <col min="5145" max="5145" width="12.59765625" style="4" customWidth="1"/>
    <col min="5146" max="5146" width="11.69921875" style="4" customWidth="1"/>
    <col min="5147" max="5147" width="12.59765625" style="4" customWidth="1"/>
    <col min="5148" max="5148" width="14.59765625" style="4" customWidth="1"/>
    <col min="5149" max="5149" width="13.59765625" style="4" customWidth="1"/>
    <col min="5150" max="5150" width="11.19921875" style="4" bestFit="1" customWidth="1"/>
    <col min="5151" max="5151" width="14.59765625" style="4" customWidth="1"/>
    <col min="5152" max="5152" width="13.59765625" style="4" customWidth="1"/>
    <col min="5153" max="5157" width="14.59765625" style="4" customWidth="1"/>
    <col min="5158" max="5158" width="4" style="4" bestFit="1" customWidth="1"/>
    <col min="5159" max="5376" width="10.59765625" style="4"/>
    <col min="5377" max="5377" width="1.5" style="4" customWidth="1"/>
    <col min="5378" max="5378" width="12.59765625" style="4" customWidth="1"/>
    <col min="5379" max="5379" width="9.59765625" style="4" customWidth="1"/>
    <col min="5380" max="5381" width="10.19921875" style="4" customWidth="1"/>
    <col min="5382" max="5382" width="8.19921875" style="4" customWidth="1"/>
    <col min="5383" max="5383" width="8.09765625" style="4" customWidth="1"/>
    <col min="5384" max="5386" width="7.8984375" style="4" customWidth="1"/>
    <col min="5387" max="5387" width="9.59765625" style="4" customWidth="1"/>
    <col min="5388" max="5388" width="10.59765625" style="4"/>
    <col min="5389" max="5389" width="11.59765625" style="4" customWidth="1"/>
    <col min="5390" max="5390" width="13.8984375" style="4" customWidth="1"/>
    <col min="5391" max="5394" width="14.09765625" style="4" customWidth="1"/>
    <col min="5395" max="5396" width="5.59765625" style="4" customWidth="1"/>
    <col min="5397" max="5398" width="10.59765625" style="4"/>
    <col min="5399" max="5399" width="12.59765625" style="4" customWidth="1"/>
    <col min="5400" max="5400" width="13.59765625" style="4" customWidth="1"/>
    <col min="5401" max="5401" width="12.59765625" style="4" customWidth="1"/>
    <col min="5402" max="5402" width="11.69921875" style="4" customWidth="1"/>
    <col min="5403" max="5403" width="12.59765625" style="4" customWidth="1"/>
    <col min="5404" max="5404" width="14.59765625" style="4" customWidth="1"/>
    <col min="5405" max="5405" width="13.59765625" style="4" customWidth="1"/>
    <col min="5406" max="5406" width="11.19921875" style="4" bestFit="1" customWidth="1"/>
    <col min="5407" max="5407" width="14.59765625" style="4" customWidth="1"/>
    <col min="5408" max="5408" width="13.59765625" style="4" customWidth="1"/>
    <col min="5409" max="5413" width="14.59765625" style="4" customWidth="1"/>
    <col min="5414" max="5414" width="4" style="4" bestFit="1" customWidth="1"/>
    <col min="5415" max="5632" width="10.59765625" style="4"/>
    <col min="5633" max="5633" width="1.5" style="4" customWidth="1"/>
    <col min="5634" max="5634" width="12.59765625" style="4" customWidth="1"/>
    <col min="5635" max="5635" width="9.59765625" style="4" customWidth="1"/>
    <col min="5636" max="5637" width="10.19921875" style="4" customWidth="1"/>
    <col min="5638" max="5638" width="8.19921875" style="4" customWidth="1"/>
    <col min="5639" max="5639" width="8.09765625" style="4" customWidth="1"/>
    <col min="5640" max="5642" width="7.8984375" style="4" customWidth="1"/>
    <col min="5643" max="5643" width="9.59765625" style="4" customWidth="1"/>
    <col min="5644" max="5644" width="10.59765625" style="4"/>
    <col min="5645" max="5645" width="11.59765625" style="4" customWidth="1"/>
    <col min="5646" max="5646" width="13.8984375" style="4" customWidth="1"/>
    <col min="5647" max="5650" width="14.09765625" style="4" customWidth="1"/>
    <col min="5651" max="5652" width="5.59765625" style="4" customWidth="1"/>
    <col min="5653" max="5654" width="10.59765625" style="4"/>
    <col min="5655" max="5655" width="12.59765625" style="4" customWidth="1"/>
    <col min="5656" max="5656" width="13.59765625" style="4" customWidth="1"/>
    <col min="5657" max="5657" width="12.59765625" style="4" customWidth="1"/>
    <col min="5658" max="5658" width="11.69921875" style="4" customWidth="1"/>
    <col min="5659" max="5659" width="12.59765625" style="4" customWidth="1"/>
    <col min="5660" max="5660" width="14.59765625" style="4" customWidth="1"/>
    <col min="5661" max="5661" width="13.59765625" style="4" customWidth="1"/>
    <col min="5662" max="5662" width="11.19921875" style="4" bestFit="1" customWidth="1"/>
    <col min="5663" max="5663" width="14.59765625" style="4" customWidth="1"/>
    <col min="5664" max="5664" width="13.59765625" style="4" customWidth="1"/>
    <col min="5665" max="5669" width="14.59765625" style="4" customWidth="1"/>
    <col min="5670" max="5670" width="4" style="4" bestFit="1" customWidth="1"/>
    <col min="5671" max="5888" width="10.59765625" style="4"/>
    <col min="5889" max="5889" width="1.5" style="4" customWidth="1"/>
    <col min="5890" max="5890" width="12.59765625" style="4" customWidth="1"/>
    <col min="5891" max="5891" width="9.59765625" style="4" customWidth="1"/>
    <col min="5892" max="5893" width="10.19921875" style="4" customWidth="1"/>
    <col min="5894" max="5894" width="8.19921875" style="4" customWidth="1"/>
    <col min="5895" max="5895" width="8.09765625" style="4" customWidth="1"/>
    <col min="5896" max="5898" width="7.8984375" style="4" customWidth="1"/>
    <col min="5899" max="5899" width="9.59765625" style="4" customWidth="1"/>
    <col min="5900" max="5900" width="10.59765625" style="4"/>
    <col min="5901" max="5901" width="11.59765625" style="4" customWidth="1"/>
    <col min="5902" max="5902" width="13.8984375" style="4" customWidth="1"/>
    <col min="5903" max="5906" width="14.09765625" style="4" customWidth="1"/>
    <col min="5907" max="5908" width="5.59765625" style="4" customWidth="1"/>
    <col min="5909" max="5910" width="10.59765625" style="4"/>
    <col min="5911" max="5911" width="12.59765625" style="4" customWidth="1"/>
    <col min="5912" max="5912" width="13.59765625" style="4" customWidth="1"/>
    <col min="5913" max="5913" width="12.59765625" style="4" customWidth="1"/>
    <col min="5914" max="5914" width="11.69921875" style="4" customWidth="1"/>
    <col min="5915" max="5915" width="12.59765625" style="4" customWidth="1"/>
    <col min="5916" max="5916" width="14.59765625" style="4" customWidth="1"/>
    <col min="5917" max="5917" width="13.59765625" style="4" customWidth="1"/>
    <col min="5918" max="5918" width="11.19921875" style="4" bestFit="1" customWidth="1"/>
    <col min="5919" max="5919" width="14.59765625" style="4" customWidth="1"/>
    <col min="5920" max="5920" width="13.59765625" style="4" customWidth="1"/>
    <col min="5921" max="5925" width="14.59765625" style="4" customWidth="1"/>
    <col min="5926" max="5926" width="4" style="4" bestFit="1" customWidth="1"/>
    <col min="5927" max="6144" width="10.59765625" style="4"/>
    <col min="6145" max="6145" width="1.5" style="4" customWidth="1"/>
    <col min="6146" max="6146" width="12.59765625" style="4" customWidth="1"/>
    <col min="6147" max="6147" width="9.59765625" style="4" customWidth="1"/>
    <col min="6148" max="6149" width="10.19921875" style="4" customWidth="1"/>
    <col min="6150" max="6150" width="8.19921875" style="4" customWidth="1"/>
    <col min="6151" max="6151" width="8.09765625" style="4" customWidth="1"/>
    <col min="6152" max="6154" width="7.8984375" style="4" customWidth="1"/>
    <col min="6155" max="6155" width="9.59765625" style="4" customWidth="1"/>
    <col min="6156" max="6156" width="10.59765625" style="4"/>
    <col min="6157" max="6157" width="11.59765625" style="4" customWidth="1"/>
    <col min="6158" max="6158" width="13.8984375" style="4" customWidth="1"/>
    <col min="6159" max="6162" width="14.09765625" style="4" customWidth="1"/>
    <col min="6163" max="6164" width="5.59765625" style="4" customWidth="1"/>
    <col min="6165" max="6166" width="10.59765625" style="4"/>
    <col min="6167" max="6167" width="12.59765625" style="4" customWidth="1"/>
    <col min="6168" max="6168" width="13.59765625" style="4" customWidth="1"/>
    <col min="6169" max="6169" width="12.59765625" style="4" customWidth="1"/>
    <col min="6170" max="6170" width="11.69921875" style="4" customWidth="1"/>
    <col min="6171" max="6171" width="12.59765625" style="4" customWidth="1"/>
    <col min="6172" max="6172" width="14.59765625" style="4" customWidth="1"/>
    <col min="6173" max="6173" width="13.59765625" style="4" customWidth="1"/>
    <col min="6174" max="6174" width="11.19921875" style="4" bestFit="1" customWidth="1"/>
    <col min="6175" max="6175" width="14.59765625" style="4" customWidth="1"/>
    <col min="6176" max="6176" width="13.59765625" style="4" customWidth="1"/>
    <col min="6177" max="6181" width="14.59765625" style="4" customWidth="1"/>
    <col min="6182" max="6182" width="4" style="4" bestFit="1" customWidth="1"/>
    <col min="6183" max="6400" width="10.59765625" style="4"/>
    <col min="6401" max="6401" width="1.5" style="4" customWidth="1"/>
    <col min="6402" max="6402" width="12.59765625" style="4" customWidth="1"/>
    <col min="6403" max="6403" width="9.59765625" style="4" customWidth="1"/>
    <col min="6404" max="6405" width="10.19921875" style="4" customWidth="1"/>
    <col min="6406" max="6406" width="8.19921875" style="4" customWidth="1"/>
    <col min="6407" max="6407" width="8.09765625" style="4" customWidth="1"/>
    <col min="6408" max="6410" width="7.8984375" style="4" customWidth="1"/>
    <col min="6411" max="6411" width="9.59765625" style="4" customWidth="1"/>
    <col min="6412" max="6412" width="10.59765625" style="4"/>
    <col min="6413" max="6413" width="11.59765625" style="4" customWidth="1"/>
    <col min="6414" max="6414" width="13.8984375" style="4" customWidth="1"/>
    <col min="6415" max="6418" width="14.09765625" style="4" customWidth="1"/>
    <col min="6419" max="6420" width="5.59765625" style="4" customWidth="1"/>
    <col min="6421" max="6422" width="10.59765625" style="4"/>
    <col min="6423" max="6423" width="12.59765625" style="4" customWidth="1"/>
    <col min="6424" max="6424" width="13.59765625" style="4" customWidth="1"/>
    <col min="6425" max="6425" width="12.59765625" style="4" customWidth="1"/>
    <col min="6426" max="6426" width="11.69921875" style="4" customWidth="1"/>
    <col min="6427" max="6427" width="12.59765625" style="4" customWidth="1"/>
    <col min="6428" max="6428" width="14.59765625" style="4" customWidth="1"/>
    <col min="6429" max="6429" width="13.59765625" style="4" customWidth="1"/>
    <col min="6430" max="6430" width="11.19921875" style="4" bestFit="1" customWidth="1"/>
    <col min="6431" max="6431" width="14.59765625" style="4" customWidth="1"/>
    <col min="6432" max="6432" width="13.59765625" style="4" customWidth="1"/>
    <col min="6433" max="6437" width="14.59765625" style="4" customWidth="1"/>
    <col min="6438" max="6438" width="4" style="4" bestFit="1" customWidth="1"/>
    <col min="6439" max="6656" width="10.59765625" style="4"/>
    <col min="6657" max="6657" width="1.5" style="4" customWidth="1"/>
    <col min="6658" max="6658" width="12.59765625" style="4" customWidth="1"/>
    <col min="6659" max="6659" width="9.59765625" style="4" customWidth="1"/>
    <col min="6660" max="6661" width="10.19921875" style="4" customWidth="1"/>
    <col min="6662" max="6662" width="8.19921875" style="4" customWidth="1"/>
    <col min="6663" max="6663" width="8.09765625" style="4" customWidth="1"/>
    <col min="6664" max="6666" width="7.8984375" style="4" customWidth="1"/>
    <col min="6667" max="6667" width="9.59765625" style="4" customWidth="1"/>
    <col min="6668" max="6668" width="10.59765625" style="4"/>
    <col min="6669" max="6669" width="11.59765625" style="4" customWidth="1"/>
    <col min="6670" max="6670" width="13.8984375" style="4" customWidth="1"/>
    <col min="6671" max="6674" width="14.09765625" style="4" customWidth="1"/>
    <col min="6675" max="6676" width="5.59765625" style="4" customWidth="1"/>
    <col min="6677" max="6678" width="10.59765625" style="4"/>
    <col min="6679" max="6679" width="12.59765625" style="4" customWidth="1"/>
    <col min="6680" max="6680" width="13.59765625" style="4" customWidth="1"/>
    <col min="6681" max="6681" width="12.59765625" style="4" customWidth="1"/>
    <col min="6682" max="6682" width="11.69921875" style="4" customWidth="1"/>
    <col min="6683" max="6683" width="12.59765625" style="4" customWidth="1"/>
    <col min="6684" max="6684" width="14.59765625" style="4" customWidth="1"/>
    <col min="6685" max="6685" width="13.59765625" style="4" customWidth="1"/>
    <col min="6686" max="6686" width="11.19921875" style="4" bestFit="1" customWidth="1"/>
    <col min="6687" max="6687" width="14.59765625" style="4" customWidth="1"/>
    <col min="6688" max="6688" width="13.59765625" style="4" customWidth="1"/>
    <col min="6689" max="6693" width="14.59765625" style="4" customWidth="1"/>
    <col min="6694" max="6694" width="4" style="4" bestFit="1" customWidth="1"/>
    <col min="6695" max="6912" width="10.59765625" style="4"/>
    <col min="6913" max="6913" width="1.5" style="4" customWidth="1"/>
    <col min="6914" max="6914" width="12.59765625" style="4" customWidth="1"/>
    <col min="6915" max="6915" width="9.59765625" style="4" customWidth="1"/>
    <col min="6916" max="6917" width="10.19921875" style="4" customWidth="1"/>
    <col min="6918" max="6918" width="8.19921875" style="4" customWidth="1"/>
    <col min="6919" max="6919" width="8.09765625" style="4" customWidth="1"/>
    <col min="6920" max="6922" width="7.8984375" style="4" customWidth="1"/>
    <col min="6923" max="6923" width="9.59765625" style="4" customWidth="1"/>
    <col min="6924" max="6924" width="10.59765625" style="4"/>
    <col min="6925" max="6925" width="11.59765625" style="4" customWidth="1"/>
    <col min="6926" max="6926" width="13.8984375" style="4" customWidth="1"/>
    <col min="6927" max="6930" width="14.09765625" style="4" customWidth="1"/>
    <col min="6931" max="6932" width="5.59765625" style="4" customWidth="1"/>
    <col min="6933" max="6934" width="10.59765625" style="4"/>
    <col min="6935" max="6935" width="12.59765625" style="4" customWidth="1"/>
    <col min="6936" max="6936" width="13.59765625" style="4" customWidth="1"/>
    <col min="6937" max="6937" width="12.59765625" style="4" customWidth="1"/>
    <col min="6938" max="6938" width="11.69921875" style="4" customWidth="1"/>
    <col min="6939" max="6939" width="12.59765625" style="4" customWidth="1"/>
    <col min="6940" max="6940" width="14.59765625" style="4" customWidth="1"/>
    <col min="6941" max="6941" width="13.59765625" style="4" customWidth="1"/>
    <col min="6942" max="6942" width="11.19921875" style="4" bestFit="1" customWidth="1"/>
    <col min="6943" max="6943" width="14.59765625" style="4" customWidth="1"/>
    <col min="6944" max="6944" width="13.59765625" style="4" customWidth="1"/>
    <col min="6945" max="6949" width="14.59765625" style="4" customWidth="1"/>
    <col min="6950" max="6950" width="4" style="4" bestFit="1" customWidth="1"/>
    <col min="6951" max="7168" width="10.59765625" style="4"/>
    <col min="7169" max="7169" width="1.5" style="4" customWidth="1"/>
    <col min="7170" max="7170" width="12.59765625" style="4" customWidth="1"/>
    <col min="7171" max="7171" width="9.59765625" style="4" customWidth="1"/>
    <col min="7172" max="7173" width="10.19921875" style="4" customWidth="1"/>
    <col min="7174" max="7174" width="8.19921875" style="4" customWidth="1"/>
    <col min="7175" max="7175" width="8.09765625" style="4" customWidth="1"/>
    <col min="7176" max="7178" width="7.8984375" style="4" customWidth="1"/>
    <col min="7179" max="7179" width="9.59765625" style="4" customWidth="1"/>
    <col min="7180" max="7180" width="10.59765625" style="4"/>
    <col min="7181" max="7181" width="11.59765625" style="4" customWidth="1"/>
    <col min="7182" max="7182" width="13.8984375" style="4" customWidth="1"/>
    <col min="7183" max="7186" width="14.09765625" style="4" customWidth="1"/>
    <col min="7187" max="7188" width="5.59765625" style="4" customWidth="1"/>
    <col min="7189" max="7190" width="10.59765625" style="4"/>
    <col min="7191" max="7191" width="12.59765625" style="4" customWidth="1"/>
    <col min="7192" max="7192" width="13.59765625" style="4" customWidth="1"/>
    <col min="7193" max="7193" width="12.59765625" style="4" customWidth="1"/>
    <col min="7194" max="7194" width="11.69921875" style="4" customWidth="1"/>
    <col min="7195" max="7195" width="12.59765625" style="4" customWidth="1"/>
    <col min="7196" max="7196" width="14.59765625" style="4" customWidth="1"/>
    <col min="7197" max="7197" width="13.59765625" style="4" customWidth="1"/>
    <col min="7198" max="7198" width="11.19921875" style="4" bestFit="1" customWidth="1"/>
    <col min="7199" max="7199" width="14.59765625" style="4" customWidth="1"/>
    <col min="7200" max="7200" width="13.59765625" style="4" customWidth="1"/>
    <col min="7201" max="7205" width="14.59765625" style="4" customWidth="1"/>
    <col min="7206" max="7206" width="4" style="4" bestFit="1" customWidth="1"/>
    <col min="7207" max="7424" width="10.59765625" style="4"/>
    <col min="7425" max="7425" width="1.5" style="4" customWidth="1"/>
    <col min="7426" max="7426" width="12.59765625" style="4" customWidth="1"/>
    <col min="7427" max="7427" width="9.59765625" style="4" customWidth="1"/>
    <col min="7428" max="7429" width="10.19921875" style="4" customWidth="1"/>
    <col min="7430" max="7430" width="8.19921875" style="4" customWidth="1"/>
    <col min="7431" max="7431" width="8.09765625" style="4" customWidth="1"/>
    <col min="7432" max="7434" width="7.8984375" style="4" customWidth="1"/>
    <col min="7435" max="7435" width="9.59765625" style="4" customWidth="1"/>
    <col min="7436" max="7436" width="10.59765625" style="4"/>
    <col min="7437" max="7437" width="11.59765625" style="4" customWidth="1"/>
    <col min="7438" max="7438" width="13.8984375" style="4" customWidth="1"/>
    <col min="7439" max="7442" width="14.09765625" style="4" customWidth="1"/>
    <col min="7443" max="7444" width="5.59765625" style="4" customWidth="1"/>
    <col min="7445" max="7446" width="10.59765625" style="4"/>
    <col min="7447" max="7447" width="12.59765625" style="4" customWidth="1"/>
    <col min="7448" max="7448" width="13.59765625" style="4" customWidth="1"/>
    <col min="7449" max="7449" width="12.59765625" style="4" customWidth="1"/>
    <col min="7450" max="7450" width="11.69921875" style="4" customWidth="1"/>
    <col min="7451" max="7451" width="12.59765625" style="4" customWidth="1"/>
    <col min="7452" max="7452" width="14.59765625" style="4" customWidth="1"/>
    <col min="7453" max="7453" width="13.59765625" style="4" customWidth="1"/>
    <col min="7454" max="7454" width="11.19921875" style="4" bestFit="1" customWidth="1"/>
    <col min="7455" max="7455" width="14.59765625" style="4" customWidth="1"/>
    <col min="7456" max="7456" width="13.59765625" style="4" customWidth="1"/>
    <col min="7457" max="7461" width="14.59765625" style="4" customWidth="1"/>
    <col min="7462" max="7462" width="4" style="4" bestFit="1" customWidth="1"/>
    <col min="7463" max="7680" width="10.59765625" style="4"/>
    <col min="7681" max="7681" width="1.5" style="4" customWidth="1"/>
    <col min="7682" max="7682" width="12.59765625" style="4" customWidth="1"/>
    <col min="7683" max="7683" width="9.59765625" style="4" customWidth="1"/>
    <col min="7684" max="7685" width="10.19921875" style="4" customWidth="1"/>
    <col min="7686" max="7686" width="8.19921875" style="4" customWidth="1"/>
    <col min="7687" max="7687" width="8.09765625" style="4" customWidth="1"/>
    <col min="7688" max="7690" width="7.8984375" style="4" customWidth="1"/>
    <col min="7691" max="7691" width="9.59765625" style="4" customWidth="1"/>
    <col min="7692" max="7692" width="10.59765625" style="4"/>
    <col min="7693" max="7693" width="11.59765625" style="4" customWidth="1"/>
    <col min="7694" max="7694" width="13.8984375" style="4" customWidth="1"/>
    <col min="7695" max="7698" width="14.09765625" style="4" customWidth="1"/>
    <col min="7699" max="7700" width="5.59765625" style="4" customWidth="1"/>
    <col min="7701" max="7702" width="10.59765625" style="4"/>
    <col min="7703" max="7703" width="12.59765625" style="4" customWidth="1"/>
    <col min="7704" max="7704" width="13.59765625" style="4" customWidth="1"/>
    <col min="7705" max="7705" width="12.59765625" style="4" customWidth="1"/>
    <col min="7706" max="7706" width="11.69921875" style="4" customWidth="1"/>
    <col min="7707" max="7707" width="12.59765625" style="4" customWidth="1"/>
    <col min="7708" max="7708" width="14.59765625" style="4" customWidth="1"/>
    <col min="7709" max="7709" width="13.59765625" style="4" customWidth="1"/>
    <col min="7710" max="7710" width="11.19921875" style="4" bestFit="1" customWidth="1"/>
    <col min="7711" max="7711" width="14.59765625" style="4" customWidth="1"/>
    <col min="7712" max="7712" width="13.59765625" style="4" customWidth="1"/>
    <col min="7713" max="7717" width="14.59765625" style="4" customWidth="1"/>
    <col min="7718" max="7718" width="4" style="4" bestFit="1" customWidth="1"/>
    <col min="7719" max="7936" width="10.59765625" style="4"/>
    <col min="7937" max="7937" width="1.5" style="4" customWidth="1"/>
    <col min="7938" max="7938" width="12.59765625" style="4" customWidth="1"/>
    <col min="7939" max="7939" width="9.59765625" style="4" customWidth="1"/>
    <col min="7940" max="7941" width="10.19921875" style="4" customWidth="1"/>
    <col min="7942" max="7942" width="8.19921875" style="4" customWidth="1"/>
    <col min="7943" max="7943" width="8.09765625" style="4" customWidth="1"/>
    <col min="7944" max="7946" width="7.8984375" style="4" customWidth="1"/>
    <col min="7947" max="7947" width="9.59765625" style="4" customWidth="1"/>
    <col min="7948" max="7948" width="10.59765625" style="4"/>
    <col min="7949" max="7949" width="11.59765625" style="4" customWidth="1"/>
    <col min="7950" max="7950" width="13.8984375" style="4" customWidth="1"/>
    <col min="7951" max="7954" width="14.09765625" style="4" customWidth="1"/>
    <col min="7955" max="7956" width="5.59765625" style="4" customWidth="1"/>
    <col min="7957" max="7958" width="10.59765625" style="4"/>
    <col min="7959" max="7959" width="12.59765625" style="4" customWidth="1"/>
    <col min="7960" max="7960" width="13.59765625" style="4" customWidth="1"/>
    <col min="7961" max="7961" width="12.59765625" style="4" customWidth="1"/>
    <col min="7962" max="7962" width="11.69921875" style="4" customWidth="1"/>
    <col min="7963" max="7963" width="12.59765625" style="4" customWidth="1"/>
    <col min="7964" max="7964" width="14.59765625" style="4" customWidth="1"/>
    <col min="7965" max="7965" width="13.59765625" style="4" customWidth="1"/>
    <col min="7966" max="7966" width="11.19921875" style="4" bestFit="1" customWidth="1"/>
    <col min="7967" max="7967" width="14.59765625" style="4" customWidth="1"/>
    <col min="7968" max="7968" width="13.59765625" style="4" customWidth="1"/>
    <col min="7969" max="7973" width="14.59765625" style="4" customWidth="1"/>
    <col min="7974" max="7974" width="4" style="4" bestFit="1" customWidth="1"/>
    <col min="7975" max="8192" width="10.59765625" style="4"/>
    <col min="8193" max="8193" width="1.5" style="4" customWidth="1"/>
    <col min="8194" max="8194" width="12.59765625" style="4" customWidth="1"/>
    <col min="8195" max="8195" width="9.59765625" style="4" customWidth="1"/>
    <col min="8196" max="8197" width="10.19921875" style="4" customWidth="1"/>
    <col min="8198" max="8198" width="8.19921875" style="4" customWidth="1"/>
    <col min="8199" max="8199" width="8.09765625" style="4" customWidth="1"/>
    <col min="8200" max="8202" width="7.8984375" style="4" customWidth="1"/>
    <col min="8203" max="8203" width="9.59765625" style="4" customWidth="1"/>
    <col min="8204" max="8204" width="10.59765625" style="4"/>
    <col min="8205" max="8205" width="11.59765625" style="4" customWidth="1"/>
    <col min="8206" max="8206" width="13.8984375" style="4" customWidth="1"/>
    <col min="8207" max="8210" width="14.09765625" style="4" customWidth="1"/>
    <col min="8211" max="8212" width="5.59765625" style="4" customWidth="1"/>
    <col min="8213" max="8214" width="10.59765625" style="4"/>
    <col min="8215" max="8215" width="12.59765625" style="4" customWidth="1"/>
    <col min="8216" max="8216" width="13.59765625" style="4" customWidth="1"/>
    <col min="8217" max="8217" width="12.59765625" style="4" customWidth="1"/>
    <col min="8218" max="8218" width="11.69921875" style="4" customWidth="1"/>
    <col min="8219" max="8219" width="12.59765625" style="4" customWidth="1"/>
    <col min="8220" max="8220" width="14.59765625" style="4" customWidth="1"/>
    <col min="8221" max="8221" width="13.59765625" style="4" customWidth="1"/>
    <col min="8222" max="8222" width="11.19921875" style="4" bestFit="1" customWidth="1"/>
    <col min="8223" max="8223" width="14.59765625" style="4" customWidth="1"/>
    <col min="8224" max="8224" width="13.59765625" style="4" customWidth="1"/>
    <col min="8225" max="8229" width="14.59765625" style="4" customWidth="1"/>
    <col min="8230" max="8230" width="4" style="4" bestFit="1" customWidth="1"/>
    <col min="8231" max="8448" width="10.59765625" style="4"/>
    <col min="8449" max="8449" width="1.5" style="4" customWidth="1"/>
    <col min="8450" max="8450" width="12.59765625" style="4" customWidth="1"/>
    <col min="8451" max="8451" width="9.59765625" style="4" customWidth="1"/>
    <col min="8452" max="8453" width="10.19921875" style="4" customWidth="1"/>
    <col min="8454" max="8454" width="8.19921875" style="4" customWidth="1"/>
    <col min="8455" max="8455" width="8.09765625" style="4" customWidth="1"/>
    <col min="8456" max="8458" width="7.8984375" style="4" customWidth="1"/>
    <col min="8459" max="8459" width="9.59765625" style="4" customWidth="1"/>
    <col min="8460" max="8460" width="10.59765625" style="4"/>
    <col min="8461" max="8461" width="11.59765625" style="4" customWidth="1"/>
    <col min="8462" max="8462" width="13.8984375" style="4" customWidth="1"/>
    <col min="8463" max="8466" width="14.09765625" style="4" customWidth="1"/>
    <col min="8467" max="8468" width="5.59765625" style="4" customWidth="1"/>
    <col min="8469" max="8470" width="10.59765625" style="4"/>
    <col min="8471" max="8471" width="12.59765625" style="4" customWidth="1"/>
    <col min="8472" max="8472" width="13.59765625" style="4" customWidth="1"/>
    <col min="8473" max="8473" width="12.59765625" style="4" customWidth="1"/>
    <col min="8474" max="8474" width="11.69921875" style="4" customWidth="1"/>
    <col min="8475" max="8475" width="12.59765625" style="4" customWidth="1"/>
    <col min="8476" max="8476" width="14.59765625" style="4" customWidth="1"/>
    <col min="8477" max="8477" width="13.59765625" style="4" customWidth="1"/>
    <col min="8478" max="8478" width="11.19921875" style="4" bestFit="1" customWidth="1"/>
    <col min="8479" max="8479" width="14.59765625" style="4" customWidth="1"/>
    <col min="8480" max="8480" width="13.59765625" style="4" customWidth="1"/>
    <col min="8481" max="8485" width="14.59765625" style="4" customWidth="1"/>
    <col min="8486" max="8486" width="4" style="4" bestFit="1" customWidth="1"/>
    <col min="8487" max="8704" width="10.59765625" style="4"/>
    <col min="8705" max="8705" width="1.5" style="4" customWidth="1"/>
    <col min="8706" max="8706" width="12.59765625" style="4" customWidth="1"/>
    <col min="8707" max="8707" width="9.59765625" style="4" customWidth="1"/>
    <col min="8708" max="8709" width="10.19921875" style="4" customWidth="1"/>
    <col min="8710" max="8710" width="8.19921875" style="4" customWidth="1"/>
    <col min="8711" max="8711" width="8.09765625" style="4" customWidth="1"/>
    <col min="8712" max="8714" width="7.8984375" style="4" customWidth="1"/>
    <col min="8715" max="8715" width="9.59765625" style="4" customWidth="1"/>
    <col min="8716" max="8716" width="10.59765625" style="4"/>
    <col min="8717" max="8717" width="11.59765625" style="4" customWidth="1"/>
    <col min="8718" max="8718" width="13.8984375" style="4" customWidth="1"/>
    <col min="8719" max="8722" width="14.09765625" style="4" customWidth="1"/>
    <col min="8723" max="8724" width="5.59765625" style="4" customWidth="1"/>
    <col min="8725" max="8726" width="10.59765625" style="4"/>
    <col min="8727" max="8727" width="12.59765625" style="4" customWidth="1"/>
    <col min="8728" max="8728" width="13.59765625" style="4" customWidth="1"/>
    <col min="8729" max="8729" width="12.59765625" style="4" customWidth="1"/>
    <col min="8730" max="8730" width="11.69921875" style="4" customWidth="1"/>
    <col min="8731" max="8731" width="12.59765625" style="4" customWidth="1"/>
    <col min="8732" max="8732" width="14.59765625" style="4" customWidth="1"/>
    <col min="8733" max="8733" width="13.59765625" style="4" customWidth="1"/>
    <col min="8734" max="8734" width="11.19921875" style="4" bestFit="1" customWidth="1"/>
    <col min="8735" max="8735" width="14.59765625" style="4" customWidth="1"/>
    <col min="8736" max="8736" width="13.59765625" style="4" customWidth="1"/>
    <col min="8737" max="8741" width="14.59765625" style="4" customWidth="1"/>
    <col min="8742" max="8742" width="4" style="4" bestFit="1" customWidth="1"/>
    <col min="8743" max="8960" width="10.59765625" style="4"/>
    <col min="8961" max="8961" width="1.5" style="4" customWidth="1"/>
    <col min="8962" max="8962" width="12.59765625" style="4" customWidth="1"/>
    <col min="8963" max="8963" width="9.59765625" style="4" customWidth="1"/>
    <col min="8964" max="8965" width="10.19921875" style="4" customWidth="1"/>
    <col min="8966" max="8966" width="8.19921875" style="4" customWidth="1"/>
    <col min="8967" max="8967" width="8.09765625" style="4" customWidth="1"/>
    <col min="8968" max="8970" width="7.8984375" style="4" customWidth="1"/>
    <col min="8971" max="8971" width="9.59765625" style="4" customWidth="1"/>
    <col min="8972" max="8972" width="10.59765625" style="4"/>
    <col min="8973" max="8973" width="11.59765625" style="4" customWidth="1"/>
    <col min="8974" max="8974" width="13.8984375" style="4" customWidth="1"/>
    <col min="8975" max="8978" width="14.09765625" style="4" customWidth="1"/>
    <col min="8979" max="8980" width="5.59765625" style="4" customWidth="1"/>
    <col min="8981" max="8982" width="10.59765625" style="4"/>
    <col min="8983" max="8983" width="12.59765625" style="4" customWidth="1"/>
    <col min="8984" max="8984" width="13.59765625" style="4" customWidth="1"/>
    <col min="8985" max="8985" width="12.59765625" style="4" customWidth="1"/>
    <col min="8986" max="8986" width="11.69921875" style="4" customWidth="1"/>
    <col min="8987" max="8987" width="12.59765625" style="4" customWidth="1"/>
    <col min="8988" max="8988" width="14.59765625" style="4" customWidth="1"/>
    <col min="8989" max="8989" width="13.59765625" style="4" customWidth="1"/>
    <col min="8990" max="8990" width="11.19921875" style="4" bestFit="1" customWidth="1"/>
    <col min="8991" max="8991" width="14.59765625" style="4" customWidth="1"/>
    <col min="8992" max="8992" width="13.59765625" style="4" customWidth="1"/>
    <col min="8993" max="8997" width="14.59765625" style="4" customWidth="1"/>
    <col min="8998" max="8998" width="4" style="4" bestFit="1" customWidth="1"/>
    <col min="8999" max="9216" width="10.59765625" style="4"/>
    <col min="9217" max="9217" width="1.5" style="4" customWidth="1"/>
    <col min="9218" max="9218" width="12.59765625" style="4" customWidth="1"/>
    <col min="9219" max="9219" width="9.59765625" style="4" customWidth="1"/>
    <col min="9220" max="9221" width="10.19921875" style="4" customWidth="1"/>
    <col min="9222" max="9222" width="8.19921875" style="4" customWidth="1"/>
    <col min="9223" max="9223" width="8.09765625" style="4" customWidth="1"/>
    <col min="9224" max="9226" width="7.8984375" style="4" customWidth="1"/>
    <col min="9227" max="9227" width="9.59765625" style="4" customWidth="1"/>
    <col min="9228" max="9228" width="10.59765625" style="4"/>
    <col min="9229" max="9229" width="11.59765625" style="4" customWidth="1"/>
    <col min="9230" max="9230" width="13.8984375" style="4" customWidth="1"/>
    <col min="9231" max="9234" width="14.09765625" style="4" customWidth="1"/>
    <col min="9235" max="9236" width="5.59765625" style="4" customWidth="1"/>
    <col min="9237" max="9238" width="10.59765625" style="4"/>
    <col min="9239" max="9239" width="12.59765625" style="4" customWidth="1"/>
    <col min="9240" max="9240" width="13.59765625" style="4" customWidth="1"/>
    <col min="9241" max="9241" width="12.59765625" style="4" customWidth="1"/>
    <col min="9242" max="9242" width="11.69921875" style="4" customWidth="1"/>
    <col min="9243" max="9243" width="12.59765625" style="4" customWidth="1"/>
    <col min="9244" max="9244" width="14.59765625" style="4" customWidth="1"/>
    <col min="9245" max="9245" width="13.59765625" style="4" customWidth="1"/>
    <col min="9246" max="9246" width="11.19921875" style="4" bestFit="1" customWidth="1"/>
    <col min="9247" max="9247" width="14.59765625" style="4" customWidth="1"/>
    <col min="9248" max="9248" width="13.59765625" style="4" customWidth="1"/>
    <col min="9249" max="9253" width="14.59765625" style="4" customWidth="1"/>
    <col min="9254" max="9254" width="4" style="4" bestFit="1" customWidth="1"/>
    <col min="9255" max="9472" width="10.59765625" style="4"/>
    <col min="9473" max="9473" width="1.5" style="4" customWidth="1"/>
    <col min="9474" max="9474" width="12.59765625" style="4" customWidth="1"/>
    <col min="9475" max="9475" width="9.59765625" style="4" customWidth="1"/>
    <col min="9476" max="9477" width="10.19921875" style="4" customWidth="1"/>
    <col min="9478" max="9478" width="8.19921875" style="4" customWidth="1"/>
    <col min="9479" max="9479" width="8.09765625" style="4" customWidth="1"/>
    <col min="9480" max="9482" width="7.8984375" style="4" customWidth="1"/>
    <col min="9483" max="9483" width="9.59765625" style="4" customWidth="1"/>
    <col min="9484" max="9484" width="10.59765625" style="4"/>
    <col min="9485" max="9485" width="11.59765625" style="4" customWidth="1"/>
    <col min="9486" max="9486" width="13.8984375" style="4" customWidth="1"/>
    <col min="9487" max="9490" width="14.09765625" style="4" customWidth="1"/>
    <col min="9491" max="9492" width="5.59765625" style="4" customWidth="1"/>
    <col min="9493" max="9494" width="10.59765625" style="4"/>
    <col min="9495" max="9495" width="12.59765625" style="4" customWidth="1"/>
    <col min="9496" max="9496" width="13.59765625" style="4" customWidth="1"/>
    <col min="9497" max="9497" width="12.59765625" style="4" customWidth="1"/>
    <col min="9498" max="9498" width="11.69921875" style="4" customWidth="1"/>
    <col min="9499" max="9499" width="12.59765625" style="4" customWidth="1"/>
    <col min="9500" max="9500" width="14.59765625" style="4" customWidth="1"/>
    <col min="9501" max="9501" width="13.59765625" style="4" customWidth="1"/>
    <col min="9502" max="9502" width="11.19921875" style="4" bestFit="1" customWidth="1"/>
    <col min="9503" max="9503" width="14.59765625" style="4" customWidth="1"/>
    <col min="9504" max="9504" width="13.59765625" style="4" customWidth="1"/>
    <col min="9505" max="9509" width="14.59765625" style="4" customWidth="1"/>
    <col min="9510" max="9510" width="4" style="4" bestFit="1" customWidth="1"/>
    <col min="9511" max="9728" width="10.59765625" style="4"/>
    <col min="9729" max="9729" width="1.5" style="4" customWidth="1"/>
    <col min="9730" max="9730" width="12.59765625" style="4" customWidth="1"/>
    <col min="9731" max="9731" width="9.59765625" style="4" customWidth="1"/>
    <col min="9732" max="9733" width="10.19921875" style="4" customWidth="1"/>
    <col min="9734" max="9734" width="8.19921875" style="4" customWidth="1"/>
    <col min="9735" max="9735" width="8.09765625" style="4" customWidth="1"/>
    <col min="9736" max="9738" width="7.8984375" style="4" customWidth="1"/>
    <col min="9739" max="9739" width="9.59765625" style="4" customWidth="1"/>
    <col min="9740" max="9740" width="10.59765625" style="4"/>
    <col min="9741" max="9741" width="11.59765625" style="4" customWidth="1"/>
    <col min="9742" max="9742" width="13.8984375" style="4" customWidth="1"/>
    <col min="9743" max="9746" width="14.09765625" style="4" customWidth="1"/>
    <col min="9747" max="9748" width="5.59765625" style="4" customWidth="1"/>
    <col min="9749" max="9750" width="10.59765625" style="4"/>
    <col min="9751" max="9751" width="12.59765625" style="4" customWidth="1"/>
    <col min="9752" max="9752" width="13.59765625" style="4" customWidth="1"/>
    <col min="9753" max="9753" width="12.59765625" style="4" customWidth="1"/>
    <col min="9754" max="9754" width="11.69921875" style="4" customWidth="1"/>
    <col min="9755" max="9755" width="12.59765625" style="4" customWidth="1"/>
    <col min="9756" max="9756" width="14.59765625" style="4" customWidth="1"/>
    <col min="9757" max="9757" width="13.59765625" style="4" customWidth="1"/>
    <col min="9758" max="9758" width="11.19921875" style="4" bestFit="1" customWidth="1"/>
    <col min="9759" max="9759" width="14.59765625" style="4" customWidth="1"/>
    <col min="9760" max="9760" width="13.59765625" style="4" customWidth="1"/>
    <col min="9761" max="9765" width="14.59765625" style="4" customWidth="1"/>
    <col min="9766" max="9766" width="4" style="4" bestFit="1" customWidth="1"/>
    <col min="9767" max="9984" width="10.59765625" style="4"/>
    <col min="9985" max="9985" width="1.5" style="4" customWidth="1"/>
    <col min="9986" max="9986" width="12.59765625" style="4" customWidth="1"/>
    <col min="9987" max="9987" width="9.59765625" style="4" customWidth="1"/>
    <col min="9988" max="9989" width="10.19921875" style="4" customWidth="1"/>
    <col min="9990" max="9990" width="8.19921875" style="4" customWidth="1"/>
    <col min="9991" max="9991" width="8.09765625" style="4" customWidth="1"/>
    <col min="9992" max="9994" width="7.8984375" style="4" customWidth="1"/>
    <col min="9995" max="9995" width="9.59765625" style="4" customWidth="1"/>
    <col min="9996" max="9996" width="10.59765625" style="4"/>
    <col min="9997" max="9997" width="11.59765625" style="4" customWidth="1"/>
    <col min="9998" max="9998" width="13.8984375" style="4" customWidth="1"/>
    <col min="9999" max="10002" width="14.09765625" style="4" customWidth="1"/>
    <col min="10003" max="10004" width="5.59765625" style="4" customWidth="1"/>
    <col min="10005" max="10006" width="10.59765625" style="4"/>
    <col min="10007" max="10007" width="12.59765625" style="4" customWidth="1"/>
    <col min="10008" max="10008" width="13.59765625" style="4" customWidth="1"/>
    <col min="10009" max="10009" width="12.59765625" style="4" customWidth="1"/>
    <col min="10010" max="10010" width="11.69921875" style="4" customWidth="1"/>
    <col min="10011" max="10011" width="12.59765625" style="4" customWidth="1"/>
    <col min="10012" max="10012" width="14.59765625" style="4" customWidth="1"/>
    <col min="10013" max="10013" width="13.59765625" style="4" customWidth="1"/>
    <col min="10014" max="10014" width="11.19921875" style="4" bestFit="1" customWidth="1"/>
    <col min="10015" max="10015" width="14.59765625" style="4" customWidth="1"/>
    <col min="10016" max="10016" width="13.59765625" style="4" customWidth="1"/>
    <col min="10017" max="10021" width="14.59765625" style="4" customWidth="1"/>
    <col min="10022" max="10022" width="4" style="4" bestFit="1" customWidth="1"/>
    <col min="10023" max="10240" width="10.59765625" style="4"/>
    <col min="10241" max="10241" width="1.5" style="4" customWidth="1"/>
    <col min="10242" max="10242" width="12.59765625" style="4" customWidth="1"/>
    <col min="10243" max="10243" width="9.59765625" style="4" customWidth="1"/>
    <col min="10244" max="10245" width="10.19921875" style="4" customWidth="1"/>
    <col min="10246" max="10246" width="8.19921875" style="4" customWidth="1"/>
    <col min="10247" max="10247" width="8.09765625" style="4" customWidth="1"/>
    <col min="10248" max="10250" width="7.8984375" style="4" customWidth="1"/>
    <col min="10251" max="10251" width="9.59765625" style="4" customWidth="1"/>
    <col min="10252" max="10252" width="10.59765625" style="4"/>
    <col min="10253" max="10253" width="11.59765625" style="4" customWidth="1"/>
    <col min="10254" max="10254" width="13.8984375" style="4" customWidth="1"/>
    <col min="10255" max="10258" width="14.09765625" style="4" customWidth="1"/>
    <col min="10259" max="10260" width="5.59765625" style="4" customWidth="1"/>
    <col min="10261" max="10262" width="10.59765625" style="4"/>
    <col min="10263" max="10263" width="12.59765625" style="4" customWidth="1"/>
    <col min="10264" max="10264" width="13.59765625" style="4" customWidth="1"/>
    <col min="10265" max="10265" width="12.59765625" style="4" customWidth="1"/>
    <col min="10266" max="10266" width="11.69921875" style="4" customWidth="1"/>
    <col min="10267" max="10267" width="12.59765625" style="4" customWidth="1"/>
    <col min="10268" max="10268" width="14.59765625" style="4" customWidth="1"/>
    <col min="10269" max="10269" width="13.59765625" style="4" customWidth="1"/>
    <col min="10270" max="10270" width="11.19921875" style="4" bestFit="1" customWidth="1"/>
    <col min="10271" max="10271" width="14.59765625" style="4" customWidth="1"/>
    <col min="10272" max="10272" width="13.59765625" style="4" customWidth="1"/>
    <col min="10273" max="10277" width="14.59765625" style="4" customWidth="1"/>
    <col min="10278" max="10278" width="4" style="4" bestFit="1" customWidth="1"/>
    <col min="10279" max="10496" width="10.59765625" style="4"/>
    <col min="10497" max="10497" width="1.5" style="4" customWidth="1"/>
    <col min="10498" max="10498" width="12.59765625" style="4" customWidth="1"/>
    <col min="10499" max="10499" width="9.59765625" style="4" customWidth="1"/>
    <col min="10500" max="10501" width="10.19921875" style="4" customWidth="1"/>
    <col min="10502" max="10502" width="8.19921875" style="4" customWidth="1"/>
    <col min="10503" max="10503" width="8.09765625" style="4" customWidth="1"/>
    <col min="10504" max="10506" width="7.8984375" style="4" customWidth="1"/>
    <col min="10507" max="10507" width="9.59765625" style="4" customWidth="1"/>
    <col min="10508" max="10508" width="10.59765625" style="4"/>
    <col min="10509" max="10509" width="11.59765625" style="4" customWidth="1"/>
    <col min="10510" max="10510" width="13.8984375" style="4" customWidth="1"/>
    <col min="10511" max="10514" width="14.09765625" style="4" customWidth="1"/>
    <col min="10515" max="10516" width="5.59765625" style="4" customWidth="1"/>
    <col min="10517" max="10518" width="10.59765625" style="4"/>
    <col min="10519" max="10519" width="12.59765625" style="4" customWidth="1"/>
    <col min="10520" max="10520" width="13.59765625" style="4" customWidth="1"/>
    <col min="10521" max="10521" width="12.59765625" style="4" customWidth="1"/>
    <col min="10522" max="10522" width="11.69921875" style="4" customWidth="1"/>
    <col min="10523" max="10523" width="12.59765625" style="4" customWidth="1"/>
    <col min="10524" max="10524" width="14.59765625" style="4" customWidth="1"/>
    <col min="10525" max="10525" width="13.59765625" style="4" customWidth="1"/>
    <col min="10526" max="10526" width="11.19921875" style="4" bestFit="1" customWidth="1"/>
    <col min="10527" max="10527" width="14.59765625" style="4" customWidth="1"/>
    <col min="10528" max="10528" width="13.59765625" style="4" customWidth="1"/>
    <col min="10529" max="10533" width="14.59765625" style="4" customWidth="1"/>
    <col min="10534" max="10534" width="4" style="4" bestFit="1" customWidth="1"/>
    <col min="10535" max="10752" width="10.59765625" style="4"/>
    <col min="10753" max="10753" width="1.5" style="4" customWidth="1"/>
    <col min="10754" max="10754" width="12.59765625" style="4" customWidth="1"/>
    <col min="10755" max="10755" width="9.59765625" style="4" customWidth="1"/>
    <col min="10756" max="10757" width="10.19921875" style="4" customWidth="1"/>
    <col min="10758" max="10758" width="8.19921875" style="4" customWidth="1"/>
    <col min="10759" max="10759" width="8.09765625" style="4" customWidth="1"/>
    <col min="10760" max="10762" width="7.8984375" style="4" customWidth="1"/>
    <col min="10763" max="10763" width="9.59765625" style="4" customWidth="1"/>
    <col min="10764" max="10764" width="10.59765625" style="4"/>
    <col min="10765" max="10765" width="11.59765625" style="4" customWidth="1"/>
    <col min="10766" max="10766" width="13.8984375" style="4" customWidth="1"/>
    <col min="10767" max="10770" width="14.09765625" style="4" customWidth="1"/>
    <col min="10771" max="10772" width="5.59765625" style="4" customWidth="1"/>
    <col min="10773" max="10774" width="10.59765625" style="4"/>
    <col min="10775" max="10775" width="12.59765625" style="4" customWidth="1"/>
    <col min="10776" max="10776" width="13.59765625" style="4" customWidth="1"/>
    <col min="10777" max="10777" width="12.59765625" style="4" customWidth="1"/>
    <col min="10778" max="10778" width="11.69921875" style="4" customWidth="1"/>
    <col min="10779" max="10779" width="12.59765625" style="4" customWidth="1"/>
    <col min="10780" max="10780" width="14.59765625" style="4" customWidth="1"/>
    <col min="10781" max="10781" width="13.59765625" style="4" customWidth="1"/>
    <col min="10782" max="10782" width="11.19921875" style="4" bestFit="1" customWidth="1"/>
    <col min="10783" max="10783" width="14.59765625" style="4" customWidth="1"/>
    <col min="10784" max="10784" width="13.59765625" style="4" customWidth="1"/>
    <col min="10785" max="10789" width="14.59765625" style="4" customWidth="1"/>
    <col min="10790" max="10790" width="4" style="4" bestFit="1" customWidth="1"/>
    <col min="10791" max="11008" width="10.59765625" style="4"/>
    <col min="11009" max="11009" width="1.5" style="4" customWidth="1"/>
    <col min="11010" max="11010" width="12.59765625" style="4" customWidth="1"/>
    <col min="11011" max="11011" width="9.59765625" style="4" customWidth="1"/>
    <col min="11012" max="11013" width="10.19921875" style="4" customWidth="1"/>
    <col min="11014" max="11014" width="8.19921875" style="4" customWidth="1"/>
    <col min="11015" max="11015" width="8.09765625" style="4" customWidth="1"/>
    <col min="11016" max="11018" width="7.8984375" style="4" customWidth="1"/>
    <col min="11019" max="11019" width="9.59765625" style="4" customWidth="1"/>
    <col min="11020" max="11020" width="10.59765625" style="4"/>
    <col min="11021" max="11021" width="11.59765625" style="4" customWidth="1"/>
    <col min="11022" max="11022" width="13.8984375" style="4" customWidth="1"/>
    <col min="11023" max="11026" width="14.09765625" style="4" customWidth="1"/>
    <col min="11027" max="11028" width="5.59765625" style="4" customWidth="1"/>
    <col min="11029" max="11030" width="10.59765625" style="4"/>
    <col min="11031" max="11031" width="12.59765625" style="4" customWidth="1"/>
    <col min="11032" max="11032" width="13.59765625" style="4" customWidth="1"/>
    <col min="11033" max="11033" width="12.59765625" style="4" customWidth="1"/>
    <col min="11034" max="11034" width="11.69921875" style="4" customWidth="1"/>
    <col min="11035" max="11035" width="12.59765625" style="4" customWidth="1"/>
    <col min="11036" max="11036" width="14.59765625" style="4" customWidth="1"/>
    <col min="11037" max="11037" width="13.59765625" style="4" customWidth="1"/>
    <col min="11038" max="11038" width="11.19921875" style="4" bestFit="1" customWidth="1"/>
    <col min="11039" max="11039" width="14.59765625" style="4" customWidth="1"/>
    <col min="11040" max="11040" width="13.59765625" style="4" customWidth="1"/>
    <col min="11041" max="11045" width="14.59765625" style="4" customWidth="1"/>
    <col min="11046" max="11046" width="4" style="4" bestFit="1" customWidth="1"/>
    <col min="11047" max="11264" width="10.59765625" style="4"/>
    <col min="11265" max="11265" width="1.5" style="4" customWidth="1"/>
    <col min="11266" max="11266" width="12.59765625" style="4" customWidth="1"/>
    <col min="11267" max="11267" width="9.59765625" style="4" customWidth="1"/>
    <col min="11268" max="11269" width="10.19921875" style="4" customWidth="1"/>
    <col min="11270" max="11270" width="8.19921875" style="4" customWidth="1"/>
    <col min="11271" max="11271" width="8.09765625" style="4" customWidth="1"/>
    <col min="11272" max="11274" width="7.8984375" style="4" customWidth="1"/>
    <col min="11275" max="11275" width="9.59765625" style="4" customWidth="1"/>
    <col min="11276" max="11276" width="10.59765625" style="4"/>
    <col min="11277" max="11277" width="11.59765625" style="4" customWidth="1"/>
    <col min="11278" max="11278" width="13.8984375" style="4" customWidth="1"/>
    <col min="11279" max="11282" width="14.09765625" style="4" customWidth="1"/>
    <col min="11283" max="11284" width="5.59765625" style="4" customWidth="1"/>
    <col min="11285" max="11286" width="10.59765625" style="4"/>
    <col min="11287" max="11287" width="12.59765625" style="4" customWidth="1"/>
    <col min="11288" max="11288" width="13.59765625" style="4" customWidth="1"/>
    <col min="11289" max="11289" width="12.59765625" style="4" customWidth="1"/>
    <col min="11290" max="11290" width="11.69921875" style="4" customWidth="1"/>
    <col min="11291" max="11291" width="12.59765625" style="4" customWidth="1"/>
    <col min="11292" max="11292" width="14.59765625" style="4" customWidth="1"/>
    <col min="11293" max="11293" width="13.59765625" style="4" customWidth="1"/>
    <col min="11294" max="11294" width="11.19921875" style="4" bestFit="1" customWidth="1"/>
    <col min="11295" max="11295" width="14.59765625" style="4" customWidth="1"/>
    <col min="11296" max="11296" width="13.59765625" style="4" customWidth="1"/>
    <col min="11297" max="11301" width="14.59765625" style="4" customWidth="1"/>
    <col min="11302" max="11302" width="4" style="4" bestFit="1" customWidth="1"/>
    <col min="11303" max="11520" width="10.59765625" style="4"/>
    <col min="11521" max="11521" width="1.5" style="4" customWidth="1"/>
    <col min="11522" max="11522" width="12.59765625" style="4" customWidth="1"/>
    <col min="11523" max="11523" width="9.59765625" style="4" customWidth="1"/>
    <col min="11524" max="11525" width="10.19921875" style="4" customWidth="1"/>
    <col min="11526" max="11526" width="8.19921875" style="4" customWidth="1"/>
    <col min="11527" max="11527" width="8.09765625" style="4" customWidth="1"/>
    <col min="11528" max="11530" width="7.8984375" style="4" customWidth="1"/>
    <col min="11531" max="11531" width="9.59765625" style="4" customWidth="1"/>
    <col min="11532" max="11532" width="10.59765625" style="4"/>
    <col min="11533" max="11533" width="11.59765625" style="4" customWidth="1"/>
    <col min="11534" max="11534" width="13.8984375" style="4" customWidth="1"/>
    <col min="11535" max="11538" width="14.09765625" style="4" customWidth="1"/>
    <col min="11539" max="11540" width="5.59765625" style="4" customWidth="1"/>
    <col min="11541" max="11542" width="10.59765625" style="4"/>
    <col min="11543" max="11543" width="12.59765625" style="4" customWidth="1"/>
    <col min="11544" max="11544" width="13.59765625" style="4" customWidth="1"/>
    <col min="11545" max="11545" width="12.59765625" style="4" customWidth="1"/>
    <col min="11546" max="11546" width="11.69921875" style="4" customWidth="1"/>
    <col min="11547" max="11547" width="12.59765625" style="4" customWidth="1"/>
    <col min="11548" max="11548" width="14.59765625" style="4" customWidth="1"/>
    <col min="11549" max="11549" width="13.59765625" style="4" customWidth="1"/>
    <col min="11550" max="11550" width="11.19921875" style="4" bestFit="1" customWidth="1"/>
    <col min="11551" max="11551" width="14.59765625" style="4" customWidth="1"/>
    <col min="11552" max="11552" width="13.59765625" style="4" customWidth="1"/>
    <col min="11553" max="11557" width="14.59765625" style="4" customWidth="1"/>
    <col min="11558" max="11558" width="4" style="4" bestFit="1" customWidth="1"/>
    <col min="11559" max="11776" width="10.59765625" style="4"/>
    <col min="11777" max="11777" width="1.5" style="4" customWidth="1"/>
    <col min="11778" max="11778" width="12.59765625" style="4" customWidth="1"/>
    <col min="11779" max="11779" width="9.59765625" style="4" customWidth="1"/>
    <col min="11780" max="11781" width="10.19921875" style="4" customWidth="1"/>
    <col min="11782" max="11782" width="8.19921875" style="4" customWidth="1"/>
    <col min="11783" max="11783" width="8.09765625" style="4" customWidth="1"/>
    <col min="11784" max="11786" width="7.8984375" style="4" customWidth="1"/>
    <col min="11787" max="11787" width="9.59765625" style="4" customWidth="1"/>
    <col min="11788" max="11788" width="10.59765625" style="4"/>
    <col min="11789" max="11789" width="11.59765625" style="4" customWidth="1"/>
    <col min="11790" max="11790" width="13.8984375" style="4" customWidth="1"/>
    <col min="11791" max="11794" width="14.09765625" style="4" customWidth="1"/>
    <col min="11795" max="11796" width="5.59765625" style="4" customWidth="1"/>
    <col min="11797" max="11798" width="10.59765625" style="4"/>
    <col min="11799" max="11799" width="12.59765625" style="4" customWidth="1"/>
    <col min="11800" max="11800" width="13.59765625" style="4" customWidth="1"/>
    <col min="11801" max="11801" width="12.59765625" style="4" customWidth="1"/>
    <col min="11802" max="11802" width="11.69921875" style="4" customWidth="1"/>
    <col min="11803" max="11803" width="12.59765625" style="4" customWidth="1"/>
    <col min="11804" max="11804" width="14.59765625" style="4" customWidth="1"/>
    <col min="11805" max="11805" width="13.59765625" style="4" customWidth="1"/>
    <col min="11806" max="11806" width="11.19921875" style="4" bestFit="1" customWidth="1"/>
    <col min="11807" max="11807" width="14.59765625" style="4" customWidth="1"/>
    <col min="11808" max="11808" width="13.59765625" style="4" customWidth="1"/>
    <col min="11809" max="11813" width="14.59765625" style="4" customWidth="1"/>
    <col min="11814" max="11814" width="4" style="4" bestFit="1" customWidth="1"/>
    <col min="11815" max="12032" width="10.59765625" style="4"/>
    <col min="12033" max="12033" width="1.5" style="4" customWidth="1"/>
    <col min="12034" max="12034" width="12.59765625" style="4" customWidth="1"/>
    <col min="12035" max="12035" width="9.59765625" style="4" customWidth="1"/>
    <col min="12036" max="12037" width="10.19921875" style="4" customWidth="1"/>
    <col min="12038" max="12038" width="8.19921875" style="4" customWidth="1"/>
    <col min="12039" max="12039" width="8.09765625" style="4" customWidth="1"/>
    <col min="12040" max="12042" width="7.8984375" style="4" customWidth="1"/>
    <col min="12043" max="12043" width="9.59765625" style="4" customWidth="1"/>
    <col min="12044" max="12044" width="10.59765625" style="4"/>
    <col min="12045" max="12045" width="11.59765625" style="4" customWidth="1"/>
    <col min="12046" max="12046" width="13.8984375" style="4" customWidth="1"/>
    <col min="12047" max="12050" width="14.09765625" style="4" customWidth="1"/>
    <col min="12051" max="12052" width="5.59765625" style="4" customWidth="1"/>
    <col min="12053" max="12054" width="10.59765625" style="4"/>
    <col min="12055" max="12055" width="12.59765625" style="4" customWidth="1"/>
    <col min="12056" max="12056" width="13.59765625" style="4" customWidth="1"/>
    <col min="12057" max="12057" width="12.59765625" style="4" customWidth="1"/>
    <col min="12058" max="12058" width="11.69921875" style="4" customWidth="1"/>
    <col min="12059" max="12059" width="12.59765625" style="4" customWidth="1"/>
    <col min="12060" max="12060" width="14.59765625" style="4" customWidth="1"/>
    <col min="12061" max="12061" width="13.59765625" style="4" customWidth="1"/>
    <col min="12062" max="12062" width="11.19921875" style="4" bestFit="1" customWidth="1"/>
    <col min="12063" max="12063" width="14.59765625" style="4" customWidth="1"/>
    <col min="12064" max="12064" width="13.59765625" style="4" customWidth="1"/>
    <col min="12065" max="12069" width="14.59765625" style="4" customWidth="1"/>
    <col min="12070" max="12070" width="4" style="4" bestFit="1" customWidth="1"/>
    <col min="12071" max="12288" width="10.59765625" style="4"/>
    <col min="12289" max="12289" width="1.5" style="4" customWidth="1"/>
    <col min="12290" max="12290" width="12.59765625" style="4" customWidth="1"/>
    <col min="12291" max="12291" width="9.59765625" style="4" customWidth="1"/>
    <col min="12292" max="12293" width="10.19921875" style="4" customWidth="1"/>
    <col min="12294" max="12294" width="8.19921875" style="4" customWidth="1"/>
    <col min="12295" max="12295" width="8.09765625" style="4" customWidth="1"/>
    <col min="12296" max="12298" width="7.8984375" style="4" customWidth="1"/>
    <col min="12299" max="12299" width="9.59765625" style="4" customWidth="1"/>
    <col min="12300" max="12300" width="10.59765625" style="4"/>
    <col min="12301" max="12301" width="11.59765625" style="4" customWidth="1"/>
    <col min="12302" max="12302" width="13.8984375" style="4" customWidth="1"/>
    <col min="12303" max="12306" width="14.09765625" style="4" customWidth="1"/>
    <col min="12307" max="12308" width="5.59765625" style="4" customWidth="1"/>
    <col min="12309" max="12310" width="10.59765625" style="4"/>
    <col min="12311" max="12311" width="12.59765625" style="4" customWidth="1"/>
    <col min="12312" max="12312" width="13.59765625" style="4" customWidth="1"/>
    <col min="12313" max="12313" width="12.59765625" style="4" customWidth="1"/>
    <col min="12314" max="12314" width="11.69921875" style="4" customWidth="1"/>
    <col min="12315" max="12315" width="12.59765625" style="4" customWidth="1"/>
    <col min="12316" max="12316" width="14.59765625" style="4" customWidth="1"/>
    <col min="12317" max="12317" width="13.59765625" style="4" customWidth="1"/>
    <col min="12318" max="12318" width="11.19921875" style="4" bestFit="1" customWidth="1"/>
    <col min="12319" max="12319" width="14.59765625" style="4" customWidth="1"/>
    <col min="12320" max="12320" width="13.59765625" style="4" customWidth="1"/>
    <col min="12321" max="12325" width="14.59765625" style="4" customWidth="1"/>
    <col min="12326" max="12326" width="4" style="4" bestFit="1" customWidth="1"/>
    <col min="12327" max="12544" width="10.59765625" style="4"/>
    <col min="12545" max="12545" width="1.5" style="4" customWidth="1"/>
    <col min="12546" max="12546" width="12.59765625" style="4" customWidth="1"/>
    <col min="12547" max="12547" width="9.59765625" style="4" customWidth="1"/>
    <col min="12548" max="12549" width="10.19921875" style="4" customWidth="1"/>
    <col min="12550" max="12550" width="8.19921875" style="4" customWidth="1"/>
    <col min="12551" max="12551" width="8.09765625" style="4" customWidth="1"/>
    <col min="12552" max="12554" width="7.8984375" style="4" customWidth="1"/>
    <col min="12555" max="12555" width="9.59765625" style="4" customWidth="1"/>
    <col min="12556" max="12556" width="10.59765625" style="4"/>
    <col min="12557" max="12557" width="11.59765625" style="4" customWidth="1"/>
    <col min="12558" max="12558" width="13.8984375" style="4" customWidth="1"/>
    <col min="12559" max="12562" width="14.09765625" style="4" customWidth="1"/>
    <col min="12563" max="12564" width="5.59765625" style="4" customWidth="1"/>
    <col min="12565" max="12566" width="10.59765625" style="4"/>
    <col min="12567" max="12567" width="12.59765625" style="4" customWidth="1"/>
    <col min="12568" max="12568" width="13.59765625" style="4" customWidth="1"/>
    <col min="12569" max="12569" width="12.59765625" style="4" customWidth="1"/>
    <col min="12570" max="12570" width="11.69921875" style="4" customWidth="1"/>
    <col min="12571" max="12571" width="12.59765625" style="4" customWidth="1"/>
    <col min="12572" max="12572" width="14.59765625" style="4" customWidth="1"/>
    <col min="12573" max="12573" width="13.59765625" style="4" customWidth="1"/>
    <col min="12574" max="12574" width="11.19921875" style="4" bestFit="1" customWidth="1"/>
    <col min="12575" max="12575" width="14.59765625" style="4" customWidth="1"/>
    <col min="12576" max="12576" width="13.59765625" style="4" customWidth="1"/>
    <col min="12577" max="12581" width="14.59765625" style="4" customWidth="1"/>
    <col min="12582" max="12582" width="4" style="4" bestFit="1" customWidth="1"/>
    <col min="12583" max="12800" width="10.59765625" style="4"/>
    <col min="12801" max="12801" width="1.5" style="4" customWidth="1"/>
    <col min="12802" max="12802" width="12.59765625" style="4" customWidth="1"/>
    <col min="12803" max="12803" width="9.59765625" style="4" customWidth="1"/>
    <col min="12804" max="12805" width="10.19921875" style="4" customWidth="1"/>
    <col min="12806" max="12806" width="8.19921875" style="4" customWidth="1"/>
    <col min="12807" max="12807" width="8.09765625" style="4" customWidth="1"/>
    <col min="12808" max="12810" width="7.8984375" style="4" customWidth="1"/>
    <col min="12811" max="12811" width="9.59765625" style="4" customWidth="1"/>
    <col min="12812" max="12812" width="10.59765625" style="4"/>
    <col min="12813" max="12813" width="11.59765625" style="4" customWidth="1"/>
    <col min="12814" max="12814" width="13.8984375" style="4" customWidth="1"/>
    <col min="12815" max="12818" width="14.09765625" style="4" customWidth="1"/>
    <col min="12819" max="12820" width="5.59765625" style="4" customWidth="1"/>
    <col min="12821" max="12822" width="10.59765625" style="4"/>
    <col min="12823" max="12823" width="12.59765625" style="4" customWidth="1"/>
    <col min="12824" max="12824" width="13.59765625" style="4" customWidth="1"/>
    <col min="12825" max="12825" width="12.59765625" style="4" customWidth="1"/>
    <col min="12826" max="12826" width="11.69921875" style="4" customWidth="1"/>
    <col min="12827" max="12827" width="12.59765625" style="4" customWidth="1"/>
    <col min="12828" max="12828" width="14.59765625" style="4" customWidth="1"/>
    <col min="12829" max="12829" width="13.59765625" style="4" customWidth="1"/>
    <col min="12830" max="12830" width="11.19921875" style="4" bestFit="1" customWidth="1"/>
    <col min="12831" max="12831" width="14.59765625" style="4" customWidth="1"/>
    <col min="12832" max="12832" width="13.59765625" style="4" customWidth="1"/>
    <col min="12833" max="12837" width="14.59765625" style="4" customWidth="1"/>
    <col min="12838" max="12838" width="4" style="4" bestFit="1" customWidth="1"/>
    <col min="12839" max="13056" width="10.59765625" style="4"/>
    <col min="13057" max="13057" width="1.5" style="4" customWidth="1"/>
    <col min="13058" max="13058" width="12.59765625" style="4" customWidth="1"/>
    <col min="13059" max="13059" width="9.59765625" style="4" customWidth="1"/>
    <col min="13060" max="13061" width="10.19921875" style="4" customWidth="1"/>
    <col min="13062" max="13062" width="8.19921875" style="4" customWidth="1"/>
    <col min="13063" max="13063" width="8.09765625" style="4" customWidth="1"/>
    <col min="13064" max="13066" width="7.8984375" style="4" customWidth="1"/>
    <col min="13067" max="13067" width="9.59765625" style="4" customWidth="1"/>
    <col min="13068" max="13068" width="10.59765625" style="4"/>
    <col min="13069" max="13069" width="11.59765625" style="4" customWidth="1"/>
    <col min="13070" max="13070" width="13.8984375" style="4" customWidth="1"/>
    <col min="13071" max="13074" width="14.09765625" style="4" customWidth="1"/>
    <col min="13075" max="13076" width="5.59765625" style="4" customWidth="1"/>
    <col min="13077" max="13078" width="10.59765625" style="4"/>
    <col min="13079" max="13079" width="12.59765625" style="4" customWidth="1"/>
    <col min="13080" max="13080" width="13.59765625" style="4" customWidth="1"/>
    <col min="13081" max="13081" width="12.59765625" style="4" customWidth="1"/>
    <col min="13082" max="13082" width="11.69921875" style="4" customWidth="1"/>
    <col min="13083" max="13083" width="12.59765625" style="4" customWidth="1"/>
    <col min="13084" max="13084" width="14.59765625" style="4" customWidth="1"/>
    <col min="13085" max="13085" width="13.59765625" style="4" customWidth="1"/>
    <col min="13086" max="13086" width="11.19921875" style="4" bestFit="1" customWidth="1"/>
    <col min="13087" max="13087" width="14.59765625" style="4" customWidth="1"/>
    <col min="13088" max="13088" width="13.59765625" style="4" customWidth="1"/>
    <col min="13089" max="13093" width="14.59765625" style="4" customWidth="1"/>
    <col min="13094" max="13094" width="4" style="4" bestFit="1" customWidth="1"/>
    <col min="13095" max="13312" width="10.59765625" style="4"/>
    <col min="13313" max="13313" width="1.5" style="4" customWidth="1"/>
    <col min="13314" max="13314" width="12.59765625" style="4" customWidth="1"/>
    <col min="13315" max="13315" width="9.59765625" style="4" customWidth="1"/>
    <col min="13316" max="13317" width="10.19921875" style="4" customWidth="1"/>
    <col min="13318" max="13318" width="8.19921875" style="4" customWidth="1"/>
    <col min="13319" max="13319" width="8.09765625" style="4" customWidth="1"/>
    <col min="13320" max="13322" width="7.8984375" style="4" customWidth="1"/>
    <col min="13323" max="13323" width="9.59765625" style="4" customWidth="1"/>
    <col min="13324" max="13324" width="10.59765625" style="4"/>
    <col min="13325" max="13325" width="11.59765625" style="4" customWidth="1"/>
    <col min="13326" max="13326" width="13.8984375" style="4" customWidth="1"/>
    <col min="13327" max="13330" width="14.09765625" style="4" customWidth="1"/>
    <col min="13331" max="13332" width="5.59765625" style="4" customWidth="1"/>
    <col min="13333" max="13334" width="10.59765625" style="4"/>
    <col min="13335" max="13335" width="12.59765625" style="4" customWidth="1"/>
    <col min="13336" max="13336" width="13.59765625" style="4" customWidth="1"/>
    <col min="13337" max="13337" width="12.59765625" style="4" customWidth="1"/>
    <col min="13338" max="13338" width="11.69921875" style="4" customWidth="1"/>
    <col min="13339" max="13339" width="12.59765625" style="4" customWidth="1"/>
    <col min="13340" max="13340" width="14.59765625" style="4" customWidth="1"/>
    <col min="13341" max="13341" width="13.59765625" style="4" customWidth="1"/>
    <col min="13342" max="13342" width="11.19921875" style="4" bestFit="1" customWidth="1"/>
    <col min="13343" max="13343" width="14.59765625" style="4" customWidth="1"/>
    <col min="13344" max="13344" width="13.59765625" style="4" customWidth="1"/>
    <col min="13345" max="13349" width="14.59765625" style="4" customWidth="1"/>
    <col min="13350" max="13350" width="4" style="4" bestFit="1" customWidth="1"/>
    <col min="13351" max="13568" width="10.59765625" style="4"/>
    <col min="13569" max="13569" width="1.5" style="4" customWidth="1"/>
    <col min="13570" max="13570" width="12.59765625" style="4" customWidth="1"/>
    <col min="13571" max="13571" width="9.59765625" style="4" customWidth="1"/>
    <col min="13572" max="13573" width="10.19921875" style="4" customWidth="1"/>
    <col min="13574" max="13574" width="8.19921875" style="4" customWidth="1"/>
    <col min="13575" max="13575" width="8.09765625" style="4" customWidth="1"/>
    <col min="13576" max="13578" width="7.8984375" style="4" customWidth="1"/>
    <col min="13579" max="13579" width="9.59765625" style="4" customWidth="1"/>
    <col min="13580" max="13580" width="10.59765625" style="4"/>
    <col min="13581" max="13581" width="11.59765625" style="4" customWidth="1"/>
    <col min="13582" max="13582" width="13.8984375" style="4" customWidth="1"/>
    <col min="13583" max="13586" width="14.09765625" style="4" customWidth="1"/>
    <col min="13587" max="13588" width="5.59765625" style="4" customWidth="1"/>
    <col min="13589" max="13590" width="10.59765625" style="4"/>
    <col min="13591" max="13591" width="12.59765625" style="4" customWidth="1"/>
    <col min="13592" max="13592" width="13.59765625" style="4" customWidth="1"/>
    <col min="13593" max="13593" width="12.59765625" style="4" customWidth="1"/>
    <col min="13594" max="13594" width="11.69921875" style="4" customWidth="1"/>
    <col min="13595" max="13595" width="12.59765625" style="4" customWidth="1"/>
    <col min="13596" max="13596" width="14.59765625" style="4" customWidth="1"/>
    <col min="13597" max="13597" width="13.59765625" style="4" customWidth="1"/>
    <col min="13598" max="13598" width="11.19921875" style="4" bestFit="1" customWidth="1"/>
    <col min="13599" max="13599" width="14.59765625" style="4" customWidth="1"/>
    <col min="13600" max="13600" width="13.59765625" style="4" customWidth="1"/>
    <col min="13601" max="13605" width="14.59765625" style="4" customWidth="1"/>
    <col min="13606" max="13606" width="4" style="4" bestFit="1" customWidth="1"/>
    <col min="13607" max="13824" width="10.59765625" style="4"/>
    <col min="13825" max="13825" width="1.5" style="4" customWidth="1"/>
    <col min="13826" max="13826" width="12.59765625" style="4" customWidth="1"/>
    <col min="13827" max="13827" width="9.59765625" style="4" customWidth="1"/>
    <col min="13828" max="13829" width="10.19921875" style="4" customWidth="1"/>
    <col min="13830" max="13830" width="8.19921875" style="4" customWidth="1"/>
    <col min="13831" max="13831" width="8.09765625" style="4" customWidth="1"/>
    <col min="13832" max="13834" width="7.8984375" style="4" customWidth="1"/>
    <col min="13835" max="13835" width="9.59765625" style="4" customWidth="1"/>
    <col min="13836" max="13836" width="10.59765625" style="4"/>
    <col min="13837" max="13837" width="11.59765625" style="4" customWidth="1"/>
    <col min="13838" max="13838" width="13.8984375" style="4" customWidth="1"/>
    <col min="13839" max="13842" width="14.09765625" style="4" customWidth="1"/>
    <col min="13843" max="13844" width="5.59765625" style="4" customWidth="1"/>
    <col min="13845" max="13846" width="10.59765625" style="4"/>
    <col min="13847" max="13847" width="12.59765625" style="4" customWidth="1"/>
    <col min="13848" max="13848" width="13.59765625" style="4" customWidth="1"/>
    <col min="13849" max="13849" width="12.59765625" style="4" customWidth="1"/>
    <col min="13850" max="13850" width="11.69921875" style="4" customWidth="1"/>
    <col min="13851" max="13851" width="12.59765625" style="4" customWidth="1"/>
    <col min="13852" max="13852" width="14.59765625" style="4" customWidth="1"/>
    <col min="13853" max="13853" width="13.59765625" style="4" customWidth="1"/>
    <col min="13854" max="13854" width="11.19921875" style="4" bestFit="1" customWidth="1"/>
    <col min="13855" max="13855" width="14.59765625" style="4" customWidth="1"/>
    <col min="13856" max="13856" width="13.59765625" style="4" customWidth="1"/>
    <col min="13857" max="13861" width="14.59765625" style="4" customWidth="1"/>
    <col min="13862" max="13862" width="4" style="4" bestFit="1" customWidth="1"/>
    <col min="13863" max="14080" width="10.59765625" style="4"/>
    <col min="14081" max="14081" width="1.5" style="4" customWidth="1"/>
    <col min="14082" max="14082" width="12.59765625" style="4" customWidth="1"/>
    <col min="14083" max="14083" width="9.59765625" style="4" customWidth="1"/>
    <col min="14084" max="14085" width="10.19921875" style="4" customWidth="1"/>
    <col min="14086" max="14086" width="8.19921875" style="4" customWidth="1"/>
    <col min="14087" max="14087" width="8.09765625" style="4" customWidth="1"/>
    <col min="14088" max="14090" width="7.8984375" style="4" customWidth="1"/>
    <col min="14091" max="14091" width="9.59765625" style="4" customWidth="1"/>
    <col min="14092" max="14092" width="10.59765625" style="4"/>
    <col min="14093" max="14093" width="11.59765625" style="4" customWidth="1"/>
    <col min="14094" max="14094" width="13.8984375" style="4" customWidth="1"/>
    <col min="14095" max="14098" width="14.09765625" style="4" customWidth="1"/>
    <col min="14099" max="14100" width="5.59765625" style="4" customWidth="1"/>
    <col min="14101" max="14102" width="10.59765625" style="4"/>
    <col min="14103" max="14103" width="12.59765625" style="4" customWidth="1"/>
    <col min="14104" max="14104" width="13.59765625" style="4" customWidth="1"/>
    <col min="14105" max="14105" width="12.59765625" style="4" customWidth="1"/>
    <col min="14106" max="14106" width="11.69921875" style="4" customWidth="1"/>
    <col min="14107" max="14107" width="12.59765625" style="4" customWidth="1"/>
    <col min="14108" max="14108" width="14.59765625" style="4" customWidth="1"/>
    <col min="14109" max="14109" width="13.59765625" style="4" customWidth="1"/>
    <col min="14110" max="14110" width="11.19921875" style="4" bestFit="1" customWidth="1"/>
    <col min="14111" max="14111" width="14.59765625" style="4" customWidth="1"/>
    <col min="14112" max="14112" width="13.59765625" style="4" customWidth="1"/>
    <col min="14113" max="14117" width="14.59765625" style="4" customWidth="1"/>
    <col min="14118" max="14118" width="4" style="4" bestFit="1" customWidth="1"/>
    <col min="14119" max="14336" width="10.59765625" style="4"/>
    <col min="14337" max="14337" width="1.5" style="4" customWidth="1"/>
    <col min="14338" max="14338" width="12.59765625" style="4" customWidth="1"/>
    <col min="14339" max="14339" width="9.59765625" style="4" customWidth="1"/>
    <col min="14340" max="14341" width="10.19921875" style="4" customWidth="1"/>
    <col min="14342" max="14342" width="8.19921875" style="4" customWidth="1"/>
    <col min="14343" max="14343" width="8.09765625" style="4" customWidth="1"/>
    <col min="14344" max="14346" width="7.8984375" style="4" customWidth="1"/>
    <col min="14347" max="14347" width="9.59765625" style="4" customWidth="1"/>
    <col min="14348" max="14348" width="10.59765625" style="4"/>
    <col min="14349" max="14349" width="11.59765625" style="4" customWidth="1"/>
    <col min="14350" max="14350" width="13.8984375" style="4" customWidth="1"/>
    <col min="14351" max="14354" width="14.09765625" style="4" customWidth="1"/>
    <col min="14355" max="14356" width="5.59765625" style="4" customWidth="1"/>
    <col min="14357" max="14358" width="10.59765625" style="4"/>
    <col min="14359" max="14359" width="12.59765625" style="4" customWidth="1"/>
    <col min="14360" max="14360" width="13.59765625" style="4" customWidth="1"/>
    <col min="14361" max="14361" width="12.59765625" style="4" customWidth="1"/>
    <col min="14362" max="14362" width="11.69921875" style="4" customWidth="1"/>
    <col min="14363" max="14363" width="12.59765625" style="4" customWidth="1"/>
    <col min="14364" max="14364" width="14.59765625" style="4" customWidth="1"/>
    <col min="14365" max="14365" width="13.59765625" style="4" customWidth="1"/>
    <col min="14366" max="14366" width="11.19921875" style="4" bestFit="1" customWidth="1"/>
    <col min="14367" max="14367" width="14.59765625" style="4" customWidth="1"/>
    <col min="14368" max="14368" width="13.59765625" style="4" customWidth="1"/>
    <col min="14369" max="14373" width="14.59765625" style="4" customWidth="1"/>
    <col min="14374" max="14374" width="4" style="4" bestFit="1" customWidth="1"/>
    <col min="14375" max="14592" width="10.59765625" style="4"/>
    <col min="14593" max="14593" width="1.5" style="4" customWidth="1"/>
    <col min="14594" max="14594" width="12.59765625" style="4" customWidth="1"/>
    <col min="14595" max="14595" width="9.59765625" style="4" customWidth="1"/>
    <col min="14596" max="14597" width="10.19921875" style="4" customWidth="1"/>
    <col min="14598" max="14598" width="8.19921875" style="4" customWidth="1"/>
    <col min="14599" max="14599" width="8.09765625" style="4" customWidth="1"/>
    <col min="14600" max="14602" width="7.8984375" style="4" customWidth="1"/>
    <col min="14603" max="14603" width="9.59765625" style="4" customWidth="1"/>
    <col min="14604" max="14604" width="10.59765625" style="4"/>
    <col min="14605" max="14605" width="11.59765625" style="4" customWidth="1"/>
    <col min="14606" max="14606" width="13.8984375" style="4" customWidth="1"/>
    <col min="14607" max="14610" width="14.09765625" style="4" customWidth="1"/>
    <col min="14611" max="14612" width="5.59765625" style="4" customWidth="1"/>
    <col min="14613" max="14614" width="10.59765625" style="4"/>
    <col min="14615" max="14615" width="12.59765625" style="4" customWidth="1"/>
    <col min="14616" max="14616" width="13.59765625" style="4" customWidth="1"/>
    <col min="14617" max="14617" width="12.59765625" style="4" customWidth="1"/>
    <col min="14618" max="14618" width="11.69921875" style="4" customWidth="1"/>
    <col min="14619" max="14619" width="12.59765625" style="4" customWidth="1"/>
    <col min="14620" max="14620" width="14.59765625" style="4" customWidth="1"/>
    <col min="14621" max="14621" width="13.59765625" style="4" customWidth="1"/>
    <col min="14622" max="14622" width="11.19921875" style="4" bestFit="1" customWidth="1"/>
    <col min="14623" max="14623" width="14.59765625" style="4" customWidth="1"/>
    <col min="14624" max="14624" width="13.59765625" style="4" customWidth="1"/>
    <col min="14625" max="14629" width="14.59765625" style="4" customWidth="1"/>
    <col min="14630" max="14630" width="4" style="4" bestFit="1" customWidth="1"/>
    <col min="14631" max="14848" width="10.59765625" style="4"/>
    <col min="14849" max="14849" width="1.5" style="4" customWidth="1"/>
    <col min="14850" max="14850" width="12.59765625" style="4" customWidth="1"/>
    <col min="14851" max="14851" width="9.59765625" style="4" customWidth="1"/>
    <col min="14852" max="14853" width="10.19921875" style="4" customWidth="1"/>
    <col min="14854" max="14854" width="8.19921875" style="4" customWidth="1"/>
    <col min="14855" max="14855" width="8.09765625" style="4" customWidth="1"/>
    <col min="14856" max="14858" width="7.8984375" style="4" customWidth="1"/>
    <col min="14859" max="14859" width="9.59765625" style="4" customWidth="1"/>
    <col min="14860" max="14860" width="10.59765625" style="4"/>
    <col min="14861" max="14861" width="11.59765625" style="4" customWidth="1"/>
    <col min="14862" max="14862" width="13.8984375" style="4" customWidth="1"/>
    <col min="14863" max="14866" width="14.09765625" style="4" customWidth="1"/>
    <col min="14867" max="14868" width="5.59765625" style="4" customWidth="1"/>
    <col min="14869" max="14870" width="10.59765625" style="4"/>
    <col min="14871" max="14871" width="12.59765625" style="4" customWidth="1"/>
    <col min="14872" max="14872" width="13.59765625" style="4" customWidth="1"/>
    <col min="14873" max="14873" width="12.59765625" style="4" customWidth="1"/>
    <col min="14874" max="14874" width="11.69921875" style="4" customWidth="1"/>
    <col min="14875" max="14875" width="12.59765625" style="4" customWidth="1"/>
    <col min="14876" max="14876" width="14.59765625" style="4" customWidth="1"/>
    <col min="14877" max="14877" width="13.59765625" style="4" customWidth="1"/>
    <col min="14878" max="14878" width="11.19921875" style="4" bestFit="1" customWidth="1"/>
    <col min="14879" max="14879" width="14.59765625" style="4" customWidth="1"/>
    <col min="14880" max="14880" width="13.59765625" style="4" customWidth="1"/>
    <col min="14881" max="14885" width="14.59765625" style="4" customWidth="1"/>
    <col min="14886" max="14886" width="4" style="4" bestFit="1" customWidth="1"/>
    <col min="14887" max="15104" width="10.59765625" style="4"/>
    <col min="15105" max="15105" width="1.5" style="4" customWidth="1"/>
    <col min="15106" max="15106" width="12.59765625" style="4" customWidth="1"/>
    <col min="15107" max="15107" width="9.59765625" style="4" customWidth="1"/>
    <col min="15108" max="15109" width="10.19921875" style="4" customWidth="1"/>
    <col min="15110" max="15110" width="8.19921875" style="4" customWidth="1"/>
    <col min="15111" max="15111" width="8.09765625" style="4" customWidth="1"/>
    <col min="15112" max="15114" width="7.8984375" style="4" customWidth="1"/>
    <col min="15115" max="15115" width="9.59765625" style="4" customWidth="1"/>
    <col min="15116" max="15116" width="10.59765625" style="4"/>
    <col min="15117" max="15117" width="11.59765625" style="4" customWidth="1"/>
    <col min="15118" max="15118" width="13.8984375" style="4" customWidth="1"/>
    <col min="15119" max="15122" width="14.09765625" style="4" customWidth="1"/>
    <col min="15123" max="15124" width="5.59765625" style="4" customWidth="1"/>
    <col min="15125" max="15126" width="10.59765625" style="4"/>
    <col min="15127" max="15127" width="12.59765625" style="4" customWidth="1"/>
    <col min="15128" max="15128" width="13.59765625" style="4" customWidth="1"/>
    <col min="15129" max="15129" width="12.59765625" style="4" customWidth="1"/>
    <col min="15130" max="15130" width="11.69921875" style="4" customWidth="1"/>
    <col min="15131" max="15131" width="12.59765625" style="4" customWidth="1"/>
    <col min="15132" max="15132" width="14.59765625" style="4" customWidth="1"/>
    <col min="15133" max="15133" width="13.59765625" style="4" customWidth="1"/>
    <col min="15134" max="15134" width="11.19921875" style="4" bestFit="1" customWidth="1"/>
    <col min="15135" max="15135" width="14.59765625" style="4" customWidth="1"/>
    <col min="15136" max="15136" width="13.59765625" style="4" customWidth="1"/>
    <col min="15137" max="15141" width="14.59765625" style="4" customWidth="1"/>
    <col min="15142" max="15142" width="4" style="4" bestFit="1" customWidth="1"/>
    <col min="15143" max="15360" width="10.59765625" style="4"/>
    <col min="15361" max="15361" width="1.5" style="4" customWidth="1"/>
    <col min="15362" max="15362" width="12.59765625" style="4" customWidth="1"/>
    <col min="15363" max="15363" width="9.59765625" style="4" customWidth="1"/>
    <col min="15364" max="15365" width="10.19921875" style="4" customWidth="1"/>
    <col min="15366" max="15366" width="8.19921875" style="4" customWidth="1"/>
    <col min="15367" max="15367" width="8.09765625" style="4" customWidth="1"/>
    <col min="15368" max="15370" width="7.8984375" style="4" customWidth="1"/>
    <col min="15371" max="15371" width="9.59765625" style="4" customWidth="1"/>
    <col min="15372" max="15372" width="10.59765625" style="4"/>
    <col min="15373" max="15373" width="11.59765625" style="4" customWidth="1"/>
    <col min="15374" max="15374" width="13.8984375" style="4" customWidth="1"/>
    <col min="15375" max="15378" width="14.09765625" style="4" customWidth="1"/>
    <col min="15379" max="15380" width="5.59765625" style="4" customWidth="1"/>
    <col min="15381" max="15382" width="10.59765625" style="4"/>
    <col min="15383" max="15383" width="12.59765625" style="4" customWidth="1"/>
    <col min="15384" max="15384" width="13.59765625" style="4" customWidth="1"/>
    <col min="15385" max="15385" width="12.59765625" style="4" customWidth="1"/>
    <col min="15386" max="15386" width="11.69921875" style="4" customWidth="1"/>
    <col min="15387" max="15387" width="12.59765625" style="4" customWidth="1"/>
    <col min="15388" max="15388" width="14.59765625" style="4" customWidth="1"/>
    <col min="15389" max="15389" width="13.59765625" style="4" customWidth="1"/>
    <col min="15390" max="15390" width="11.19921875" style="4" bestFit="1" customWidth="1"/>
    <col min="15391" max="15391" width="14.59765625" style="4" customWidth="1"/>
    <col min="15392" max="15392" width="13.59765625" style="4" customWidth="1"/>
    <col min="15393" max="15397" width="14.59765625" style="4" customWidth="1"/>
    <col min="15398" max="15398" width="4" style="4" bestFit="1" customWidth="1"/>
    <col min="15399" max="15616" width="10.59765625" style="4"/>
    <col min="15617" max="15617" width="1.5" style="4" customWidth="1"/>
    <col min="15618" max="15618" width="12.59765625" style="4" customWidth="1"/>
    <col min="15619" max="15619" width="9.59765625" style="4" customWidth="1"/>
    <col min="15620" max="15621" width="10.19921875" style="4" customWidth="1"/>
    <col min="15622" max="15622" width="8.19921875" style="4" customWidth="1"/>
    <col min="15623" max="15623" width="8.09765625" style="4" customWidth="1"/>
    <col min="15624" max="15626" width="7.8984375" style="4" customWidth="1"/>
    <col min="15627" max="15627" width="9.59765625" style="4" customWidth="1"/>
    <col min="15628" max="15628" width="10.59765625" style="4"/>
    <col min="15629" max="15629" width="11.59765625" style="4" customWidth="1"/>
    <col min="15630" max="15630" width="13.8984375" style="4" customWidth="1"/>
    <col min="15631" max="15634" width="14.09765625" style="4" customWidth="1"/>
    <col min="15635" max="15636" width="5.59765625" style="4" customWidth="1"/>
    <col min="15637" max="15638" width="10.59765625" style="4"/>
    <col min="15639" max="15639" width="12.59765625" style="4" customWidth="1"/>
    <col min="15640" max="15640" width="13.59765625" style="4" customWidth="1"/>
    <col min="15641" max="15641" width="12.59765625" style="4" customWidth="1"/>
    <col min="15642" max="15642" width="11.69921875" style="4" customWidth="1"/>
    <col min="15643" max="15643" width="12.59765625" style="4" customWidth="1"/>
    <col min="15644" max="15644" width="14.59765625" style="4" customWidth="1"/>
    <col min="15645" max="15645" width="13.59765625" style="4" customWidth="1"/>
    <col min="15646" max="15646" width="11.19921875" style="4" bestFit="1" customWidth="1"/>
    <col min="15647" max="15647" width="14.59765625" style="4" customWidth="1"/>
    <col min="15648" max="15648" width="13.59765625" style="4" customWidth="1"/>
    <col min="15649" max="15653" width="14.59765625" style="4" customWidth="1"/>
    <col min="15654" max="15654" width="4" style="4" bestFit="1" customWidth="1"/>
    <col min="15655" max="15872" width="10.59765625" style="4"/>
    <col min="15873" max="15873" width="1.5" style="4" customWidth="1"/>
    <col min="15874" max="15874" width="12.59765625" style="4" customWidth="1"/>
    <col min="15875" max="15875" width="9.59765625" style="4" customWidth="1"/>
    <col min="15876" max="15877" width="10.19921875" style="4" customWidth="1"/>
    <col min="15878" max="15878" width="8.19921875" style="4" customWidth="1"/>
    <col min="15879" max="15879" width="8.09765625" style="4" customWidth="1"/>
    <col min="15880" max="15882" width="7.8984375" style="4" customWidth="1"/>
    <col min="15883" max="15883" width="9.59765625" style="4" customWidth="1"/>
    <col min="15884" max="15884" width="10.59765625" style="4"/>
    <col min="15885" max="15885" width="11.59765625" style="4" customWidth="1"/>
    <col min="15886" max="15886" width="13.8984375" style="4" customWidth="1"/>
    <col min="15887" max="15890" width="14.09765625" style="4" customWidth="1"/>
    <col min="15891" max="15892" width="5.59765625" style="4" customWidth="1"/>
    <col min="15893" max="15894" width="10.59765625" style="4"/>
    <col min="15895" max="15895" width="12.59765625" style="4" customWidth="1"/>
    <col min="15896" max="15896" width="13.59765625" style="4" customWidth="1"/>
    <col min="15897" max="15897" width="12.59765625" style="4" customWidth="1"/>
    <col min="15898" max="15898" width="11.69921875" style="4" customWidth="1"/>
    <col min="15899" max="15899" width="12.59765625" style="4" customWidth="1"/>
    <col min="15900" max="15900" width="14.59765625" style="4" customWidth="1"/>
    <col min="15901" max="15901" width="13.59765625" style="4" customWidth="1"/>
    <col min="15902" max="15902" width="11.19921875" style="4" bestFit="1" customWidth="1"/>
    <col min="15903" max="15903" width="14.59765625" style="4" customWidth="1"/>
    <col min="15904" max="15904" width="13.59765625" style="4" customWidth="1"/>
    <col min="15905" max="15909" width="14.59765625" style="4" customWidth="1"/>
    <col min="15910" max="15910" width="4" style="4" bestFit="1" customWidth="1"/>
    <col min="15911" max="16128" width="10.59765625" style="4"/>
    <col min="16129" max="16129" width="1.5" style="4" customWidth="1"/>
    <col min="16130" max="16130" width="12.59765625" style="4" customWidth="1"/>
    <col min="16131" max="16131" width="9.59765625" style="4" customWidth="1"/>
    <col min="16132" max="16133" width="10.19921875" style="4" customWidth="1"/>
    <col min="16134" max="16134" width="8.19921875" style="4" customWidth="1"/>
    <col min="16135" max="16135" width="8.09765625" style="4" customWidth="1"/>
    <col min="16136" max="16138" width="7.8984375" style="4" customWidth="1"/>
    <col min="16139" max="16139" width="9.59765625" style="4" customWidth="1"/>
    <col min="16140" max="16140" width="10.59765625" style="4"/>
    <col min="16141" max="16141" width="11.59765625" style="4" customWidth="1"/>
    <col min="16142" max="16142" width="13.8984375" style="4" customWidth="1"/>
    <col min="16143" max="16146" width="14.09765625" style="4" customWidth="1"/>
    <col min="16147" max="16148" width="5.59765625" style="4" customWidth="1"/>
    <col min="16149" max="16150" width="10.59765625" style="4"/>
    <col min="16151" max="16151" width="12.59765625" style="4" customWidth="1"/>
    <col min="16152" max="16152" width="13.59765625" style="4" customWidth="1"/>
    <col min="16153" max="16153" width="12.59765625" style="4" customWidth="1"/>
    <col min="16154" max="16154" width="11.69921875" style="4" customWidth="1"/>
    <col min="16155" max="16155" width="12.59765625" style="4" customWidth="1"/>
    <col min="16156" max="16156" width="14.59765625" style="4" customWidth="1"/>
    <col min="16157" max="16157" width="13.59765625" style="4" customWidth="1"/>
    <col min="16158" max="16158" width="11.19921875" style="4" bestFit="1" customWidth="1"/>
    <col min="16159" max="16159" width="14.59765625" style="4" customWidth="1"/>
    <col min="16160" max="16160" width="13.59765625" style="4" customWidth="1"/>
    <col min="16161" max="16165" width="14.59765625" style="4" customWidth="1"/>
    <col min="16166" max="16166" width="4" style="4" bestFit="1" customWidth="1"/>
    <col min="16167" max="16384" width="10.59765625" style="4"/>
  </cols>
  <sheetData>
    <row r="1" spans="2:39" ht="24" customHeight="1" thickBot="1">
      <c r="B1" s="1" t="s">
        <v>102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2:39" ht="20.100000000000001" customHeight="1">
      <c r="B2" s="212" t="s">
        <v>1</v>
      </c>
      <c r="C2" s="214" t="s">
        <v>2</v>
      </c>
      <c r="D2" s="224" t="s">
        <v>103</v>
      </c>
      <c r="E2" s="225"/>
      <c r="F2" s="225"/>
      <c r="G2" s="225"/>
      <c r="H2" s="225"/>
      <c r="I2" s="225"/>
      <c r="J2" s="225"/>
      <c r="K2" s="225"/>
      <c r="L2" s="226"/>
      <c r="M2" s="227" t="s">
        <v>104</v>
      </c>
      <c r="N2" s="228"/>
      <c r="O2" s="228"/>
      <c r="P2" s="228"/>
      <c r="Q2" s="228"/>
      <c r="R2" s="228"/>
      <c r="S2" s="215" t="s">
        <v>5</v>
      </c>
      <c r="T2" s="106"/>
      <c r="U2" s="4" t="s">
        <v>105</v>
      </c>
    </row>
    <row r="3" spans="2:39" ht="20.100000000000001" customHeight="1">
      <c r="B3" s="211"/>
      <c r="C3" s="205"/>
      <c r="D3" s="11" t="s">
        <v>14</v>
      </c>
      <c r="E3" s="12"/>
      <c r="F3" s="12"/>
      <c r="G3" s="182" t="s">
        <v>106</v>
      </c>
      <c r="H3" s="182" t="s">
        <v>107</v>
      </c>
      <c r="I3" s="182" t="s">
        <v>108</v>
      </c>
      <c r="J3" s="204" t="s">
        <v>109</v>
      </c>
      <c r="K3" s="182" t="s">
        <v>110</v>
      </c>
      <c r="L3" s="220" t="s">
        <v>111</v>
      </c>
      <c r="M3" s="210" t="s">
        <v>112</v>
      </c>
      <c r="N3" s="189" t="s">
        <v>113</v>
      </c>
      <c r="O3" s="222" t="s">
        <v>114</v>
      </c>
      <c r="P3" s="223"/>
      <c r="Q3" s="222" t="s">
        <v>115</v>
      </c>
      <c r="R3" s="223"/>
      <c r="S3" s="229"/>
      <c r="T3" s="106"/>
      <c r="U3" s="17"/>
      <c r="V3" s="182" t="s">
        <v>116</v>
      </c>
      <c r="W3" s="182" t="s">
        <v>117</v>
      </c>
      <c r="X3" s="182" t="s">
        <v>118</v>
      </c>
      <c r="Y3" s="204" t="s">
        <v>119</v>
      </c>
      <c r="Z3" s="182" t="s">
        <v>120</v>
      </c>
      <c r="AA3" s="182" t="s">
        <v>107</v>
      </c>
      <c r="AB3" s="182" t="s">
        <v>121</v>
      </c>
      <c r="AC3" s="204" t="s">
        <v>109</v>
      </c>
      <c r="AD3" s="182" t="s">
        <v>122</v>
      </c>
      <c r="AE3" s="204" t="s">
        <v>123</v>
      </c>
      <c r="AF3" s="204" t="s">
        <v>124</v>
      </c>
      <c r="AG3" s="204" t="s">
        <v>113</v>
      </c>
      <c r="AH3" s="218" t="s">
        <v>125</v>
      </c>
      <c r="AI3" s="219"/>
      <c r="AJ3" s="218" t="s">
        <v>126</v>
      </c>
      <c r="AK3" s="219"/>
      <c r="AL3" s="106"/>
      <c r="AM3" s="106"/>
    </row>
    <row r="4" spans="2:39" ht="20.100000000000001" customHeight="1">
      <c r="B4" s="211"/>
      <c r="C4" s="205"/>
      <c r="D4" s="29" t="s">
        <v>127</v>
      </c>
      <c r="E4" s="29" t="s">
        <v>128</v>
      </c>
      <c r="F4" s="204" t="s">
        <v>119</v>
      </c>
      <c r="G4" s="189"/>
      <c r="H4" s="189"/>
      <c r="I4" s="189"/>
      <c r="J4" s="205"/>
      <c r="K4" s="189"/>
      <c r="L4" s="221"/>
      <c r="M4" s="211"/>
      <c r="N4" s="207"/>
      <c r="O4" s="29" t="s">
        <v>129</v>
      </c>
      <c r="P4" s="29" t="s">
        <v>130</v>
      </c>
      <c r="Q4" s="29" t="s">
        <v>131</v>
      </c>
      <c r="R4" s="29" t="s">
        <v>130</v>
      </c>
      <c r="S4" s="229"/>
      <c r="T4" s="106"/>
      <c r="U4" s="20"/>
      <c r="V4" s="187"/>
      <c r="W4" s="187"/>
      <c r="X4" s="187"/>
      <c r="Y4" s="205"/>
      <c r="Z4" s="189"/>
      <c r="AA4" s="187"/>
      <c r="AB4" s="205"/>
      <c r="AC4" s="205"/>
      <c r="AD4" s="187"/>
      <c r="AE4" s="205"/>
      <c r="AF4" s="205"/>
      <c r="AG4" s="205"/>
      <c r="AH4" s="21" t="s">
        <v>129</v>
      </c>
      <c r="AI4" s="21" t="s">
        <v>132</v>
      </c>
      <c r="AJ4" s="21" t="s">
        <v>131</v>
      </c>
      <c r="AK4" s="21" t="s">
        <v>132</v>
      </c>
      <c r="AL4" s="106"/>
      <c r="AM4" s="106"/>
    </row>
    <row r="5" spans="2:39" ht="20.100000000000001" customHeight="1">
      <c r="B5" s="211"/>
      <c r="C5" s="205"/>
      <c r="D5" s="29" t="s">
        <v>133</v>
      </c>
      <c r="E5" s="29" t="s">
        <v>134</v>
      </c>
      <c r="F5" s="205"/>
      <c r="G5" s="189"/>
      <c r="H5" s="189"/>
      <c r="I5" s="189"/>
      <c r="J5" s="205"/>
      <c r="K5" s="189"/>
      <c r="L5" s="221"/>
      <c r="M5" s="211"/>
      <c r="N5" s="207"/>
      <c r="O5" s="29" t="s">
        <v>135</v>
      </c>
      <c r="P5" s="29" t="s">
        <v>136</v>
      </c>
      <c r="Q5" s="29" t="s">
        <v>137</v>
      </c>
      <c r="R5" s="29" t="s">
        <v>136</v>
      </c>
      <c r="S5" s="229"/>
      <c r="T5" s="106"/>
      <c r="U5" s="20"/>
      <c r="V5" s="187"/>
      <c r="W5" s="187"/>
      <c r="X5" s="187"/>
      <c r="Y5" s="205"/>
      <c r="Z5" s="189"/>
      <c r="AA5" s="187"/>
      <c r="AB5" s="205"/>
      <c r="AC5" s="205"/>
      <c r="AD5" s="187"/>
      <c r="AE5" s="205"/>
      <c r="AF5" s="205"/>
      <c r="AG5" s="205"/>
      <c r="AH5" s="21" t="s">
        <v>138</v>
      </c>
      <c r="AI5" s="21" t="s">
        <v>139</v>
      </c>
      <c r="AJ5" s="21" t="s">
        <v>140</v>
      </c>
      <c r="AK5" s="21" t="s">
        <v>139</v>
      </c>
      <c r="AL5" s="106"/>
      <c r="AM5" s="106"/>
    </row>
    <row r="6" spans="2:39" ht="20.100000000000001" customHeight="1">
      <c r="B6" s="213"/>
      <c r="C6" s="206"/>
      <c r="D6" s="107" t="s">
        <v>43</v>
      </c>
      <c r="E6" s="107" t="s">
        <v>43</v>
      </c>
      <c r="F6" s="107" t="s">
        <v>43</v>
      </c>
      <c r="G6" s="107" t="s">
        <v>43</v>
      </c>
      <c r="H6" s="107" t="s">
        <v>43</v>
      </c>
      <c r="I6" s="107" t="s">
        <v>43</v>
      </c>
      <c r="J6" s="107" t="s">
        <v>43</v>
      </c>
      <c r="K6" s="107" t="s">
        <v>43</v>
      </c>
      <c r="L6" s="24" t="s">
        <v>43</v>
      </c>
      <c r="M6" s="14" t="s">
        <v>43</v>
      </c>
      <c r="N6" s="107" t="s">
        <v>43</v>
      </c>
      <c r="O6" s="107" t="s">
        <v>43</v>
      </c>
      <c r="P6" s="27" t="s">
        <v>43</v>
      </c>
      <c r="Q6" s="107" t="s">
        <v>43</v>
      </c>
      <c r="R6" s="27" t="s">
        <v>43</v>
      </c>
      <c r="S6" s="229"/>
      <c r="T6" s="106"/>
      <c r="U6" s="26"/>
      <c r="V6" s="188"/>
      <c r="W6" s="188"/>
      <c r="X6" s="188"/>
      <c r="Y6" s="206"/>
      <c r="Z6" s="183"/>
      <c r="AA6" s="188"/>
      <c r="AB6" s="206"/>
      <c r="AC6" s="206"/>
      <c r="AD6" s="188"/>
      <c r="AE6" s="206"/>
      <c r="AF6" s="206"/>
      <c r="AG6" s="206"/>
      <c r="AH6" s="27"/>
      <c r="AI6" s="27"/>
      <c r="AJ6" s="27"/>
      <c r="AK6" s="27"/>
      <c r="AL6" s="106"/>
      <c r="AM6" s="106"/>
    </row>
    <row r="7" spans="2:39" ht="15.9" customHeight="1">
      <c r="B7" s="28"/>
      <c r="C7" s="29"/>
      <c r="D7" s="108"/>
      <c r="E7" s="108"/>
      <c r="F7" s="108"/>
      <c r="G7" s="108"/>
      <c r="H7" s="108"/>
      <c r="I7" s="108"/>
      <c r="J7" s="108"/>
      <c r="K7" s="108"/>
      <c r="L7" s="109"/>
      <c r="M7" s="28"/>
      <c r="N7" s="108"/>
      <c r="O7" s="108"/>
      <c r="P7" s="108"/>
      <c r="Q7" s="108"/>
      <c r="R7" s="108"/>
      <c r="S7" s="229"/>
      <c r="T7" s="106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</row>
    <row r="8" spans="2:39" ht="30" customHeight="1">
      <c r="B8" s="34" t="s">
        <v>141</v>
      </c>
      <c r="C8" s="29" t="s">
        <v>46</v>
      </c>
      <c r="D8" s="35">
        <v>819</v>
      </c>
      <c r="E8" s="35">
        <v>5385</v>
      </c>
      <c r="F8" s="35">
        <v>1503</v>
      </c>
      <c r="G8" s="40">
        <v>0</v>
      </c>
      <c r="H8" s="35">
        <v>1252</v>
      </c>
      <c r="I8" s="35">
        <v>2866</v>
      </c>
      <c r="J8" s="35">
        <v>17959</v>
      </c>
      <c r="K8" s="35">
        <v>0</v>
      </c>
      <c r="L8" s="37">
        <v>617529</v>
      </c>
      <c r="M8" s="38">
        <v>8835</v>
      </c>
      <c r="N8" s="35">
        <v>415301</v>
      </c>
      <c r="O8" s="110">
        <v>3617</v>
      </c>
      <c r="P8" s="110">
        <v>0</v>
      </c>
      <c r="Q8" s="110">
        <v>522</v>
      </c>
      <c r="R8" s="110">
        <v>0</v>
      </c>
      <c r="S8" s="229"/>
      <c r="T8" s="106"/>
      <c r="U8" s="20"/>
      <c r="V8" s="20" t="s">
        <v>142</v>
      </c>
      <c r="W8" s="20" t="s">
        <v>48</v>
      </c>
      <c r="X8" s="20" t="s">
        <v>48</v>
      </c>
      <c r="Y8" s="20" t="s">
        <v>48</v>
      </c>
      <c r="Z8" s="20" t="s">
        <v>48</v>
      </c>
      <c r="AA8" s="20" t="s">
        <v>48</v>
      </c>
      <c r="AB8" s="20" t="s">
        <v>48</v>
      </c>
      <c r="AC8" s="20" t="s">
        <v>48</v>
      </c>
      <c r="AD8" s="20" t="s">
        <v>48</v>
      </c>
      <c r="AE8" s="20" t="s">
        <v>48</v>
      </c>
      <c r="AF8" s="20" t="s">
        <v>48</v>
      </c>
      <c r="AG8" s="20" t="s">
        <v>48</v>
      </c>
      <c r="AH8" s="20" t="s">
        <v>48</v>
      </c>
      <c r="AI8" s="20" t="s">
        <v>48</v>
      </c>
      <c r="AJ8" s="20" t="s">
        <v>48</v>
      </c>
      <c r="AK8" s="20" t="s">
        <v>48</v>
      </c>
    </row>
    <row r="9" spans="2:39" ht="30" customHeight="1">
      <c r="B9" s="34" t="s">
        <v>143</v>
      </c>
      <c r="C9" s="29" t="s">
        <v>46</v>
      </c>
      <c r="D9" s="35">
        <v>728</v>
      </c>
      <c r="E9" s="35">
        <v>5124</v>
      </c>
      <c r="F9" s="35">
        <v>1126</v>
      </c>
      <c r="G9" s="40">
        <v>1</v>
      </c>
      <c r="H9" s="35">
        <v>1184</v>
      </c>
      <c r="I9" s="35">
        <v>5413</v>
      </c>
      <c r="J9" s="35">
        <v>17762</v>
      </c>
      <c r="K9" s="35">
        <v>0</v>
      </c>
      <c r="L9" s="37">
        <v>612507</v>
      </c>
      <c r="M9" s="38">
        <v>9291</v>
      </c>
      <c r="N9" s="35">
        <v>419056</v>
      </c>
      <c r="O9" s="110">
        <v>3595</v>
      </c>
      <c r="P9" s="110">
        <v>0</v>
      </c>
      <c r="Q9" s="110">
        <v>337</v>
      </c>
      <c r="R9" s="110">
        <v>0</v>
      </c>
      <c r="S9" s="229"/>
      <c r="T9" s="106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</row>
    <row r="10" spans="2:39" ht="30" customHeight="1">
      <c r="B10" s="34" t="s">
        <v>144</v>
      </c>
      <c r="C10" s="29" t="s">
        <v>46</v>
      </c>
      <c r="D10" s="46">
        <f t="shared" ref="D10:J25" si="0">ROUND(W10/$V10,0)</f>
        <v>883</v>
      </c>
      <c r="E10" s="43">
        <f t="shared" si="0"/>
        <v>5187</v>
      </c>
      <c r="F10" s="43">
        <f t="shared" si="0"/>
        <v>1208</v>
      </c>
      <c r="G10" s="46">
        <f t="shared" si="0"/>
        <v>0</v>
      </c>
      <c r="H10" s="43">
        <f t="shared" si="0"/>
        <v>1089</v>
      </c>
      <c r="I10" s="43">
        <f t="shared" si="0"/>
        <v>6823</v>
      </c>
      <c r="J10" s="43">
        <f>ROUND(AC10/$V10,0)</f>
        <v>15294</v>
      </c>
      <c r="K10" s="43">
        <f>ROUND(AD10/$V10,0)</f>
        <v>0</v>
      </c>
      <c r="L10" s="44">
        <f>ROUND(AE10/$V10,0)</f>
        <v>636115</v>
      </c>
      <c r="M10" s="45">
        <f>ROUND(AF10/$V10,0)</f>
        <v>11470</v>
      </c>
      <c r="N10" s="43">
        <f>ROUND(AG10/$V10,0)</f>
        <v>428384</v>
      </c>
      <c r="O10" s="43">
        <f t="shared" ref="O10:R25" si="1">ROUND(AH10/$V10,0)</f>
        <v>3988</v>
      </c>
      <c r="P10" s="43">
        <f t="shared" si="1"/>
        <v>0</v>
      </c>
      <c r="Q10" s="43">
        <f t="shared" si="1"/>
        <v>318</v>
      </c>
      <c r="R10" s="43">
        <f t="shared" si="1"/>
        <v>0</v>
      </c>
      <c r="S10" s="229"/>
      <c r="T10" s="106"/>
      <c r="U10" s="21" t="s">
        <v>145</v>
      </c>
      <c r="V10" s="111">
        <f>SUM(V11:V12)</f>
        <v>166323</v>
      </c>
      <c r="W10" s="111">
        <f t="shared" ref="W10:AG10" si="2">SUM(W11:W12)</f>
        <v>146938526</v>
      </c>
      <c r="X10" s="111">
        <f t="shared" si="2"/>
        <v>862760213</v>
      </c>
      <c r="Y10" s="111">
        <f t="shared" si="2"/>
        <v>200926549</v>
      </c>
      <c r="Z10" s="111">
        <f>SUM(Z11:Z12)</f>
        <v>0</v>
      </c>
      <c r="AA10" s="111">
        <f>SUM(AA11:AA12)</f>
        <v>181074010</v>
      </c>
      <c r="AB10" s="111">
        <f t="shared" si="2"/>
        <v>1134840569</v>
      </c>
      <c r="AC10" s="111">
        <f t="shared" si="2"/>
        <v>2543782846</v>
      </c>
      <c r="AD10" s="111">
        <f>SUM(AD11:AD12)</f>
        <v>0</v>
      </c>
      <c r="AE10" s="111">
        <f t="shared" si="2"/>
        <v>105800487533</v>
      </c>
      <c r="AF10" s="111">
        <f t="shared" si="2"/>
        <v>1907755809</v>
      </c>
      <c r="AG10" s="111">
        <f t="shared" si="2"/>
        <v>71250070054</v>
      </c>
      <c r="AH10" s="111">
        <f>SUM(AH11:AH12)</f>
        <v>663311299</v>
      </c>
      <c r="AI10" s="112">
        <f>SUM(AI11:AI12)</f>
        <v>39141</v>
      </c>
      <c r="AJ10" s="111">
        <f>SUM(AJ11:AJ12)</f>
        <v>52916136</v>
      </c>
      <c r="AK10" s="111">
        <f>SUM(AK11:AK12)</f>
        <v>32292</v>
      </c>
    </row>
    <row r="11" spans="2:39" ht="30" customHeight="1">
      <c r="B11" s="34" t="s">
        <v>146</v>
      </c>
      <c r="C11" s="29" t="s">
        <v>22</v>
      </c>
      <c r="D11" s="46">
        <f t="shared" si="0"/>
        <v>938</v>
      </c>
      <c r="E11" s="43">
        <f t="shared" si="0"/>
        <v>5506</v>
      </c>
      <c r="F11" s="43">
        <f t="shared" si="0"/>
        <v>1282</v>
      </c>
      <c r="G11" s="46">
        <f t="shared" si="0"/>
        <v>0</v>
      </c>
      <c r="H11" s="43">
        <f t="shared" si="0"/>
        <v>1122</v>
      </c>
      <c r="I11" s="43">
        <f t="shared" si="0"/>
        <v>6795</v>
      </c>
      <c r="J11" s="43">
        <f>ROUND(AC11/$V11,0)</f>
        <v>11142</v>
      </c>
      <c r="K11" s="43">
        <f t="shared" ref="K11:R35" si="3">ROUND(AD11/$V11,0)</f>
        <v>0</v>
      </c>
      <c r="L11" s="44">
        <f t="shared" si="3"/>
        <v>646762</v>
      </c>
      <c r="M11" s="45">
        <f t="shared" si="3"/>
        <v>11410</v>
      </c>
      <c r="N11" s="43">
        <f t="shared" si="3"/>
        <v>441193</v>
      </c>
      <c r="O11" s="43">
        <f t="shared" si="1"/>
        <v>0</v>
      </c>
      <c r="P11" s="43">
        <f t="shared" si="1"/>
        <v>0</v>
      </c>
      <c r="Q11" s="43">
        <f t="shared" si="1"/>
        <v>0</v>
      </c>
      <c r="R11" s="43">
        <f t="shared" si="1"/>
        <v>0</v>
      </c>
      <c r="S11" s="229"/>
      <c r="T11" s="106"/>
      <c r="U11" s="21" t="s">
        <v>147</v>
      </c>
      <c r="V11" s="111">
        <f t="shared" ref="V11:AG11" si="4">SUM(V13:V32)</f>
        <v>156705</v>
      </c>
      <c r="W11" s="111">
        <f t="shared" si="4"/>
        <v>146938526</v>
      </c>
      <c r="X11" s="111">
        <f t="shared" si="4"/>
        <v>862760213</v>
      </c>
      <c r="Y11" s="111">
        <f t="shared" si="4"/>
        <v>200926549</v>
      </c>
      <c r="Z11" s="111">
        <f>SUM(Z13:Z32)</f>
        <v>0</v>
      </c>
      <c r="AA11" s="111">
        <f>SUM(AA13:AA32)</f>
        <v>175765487</v>
      </c>
      <c r="AB11" s="111">
        <f t="shared" si="4"/>
        <v>1064840569</v>
      </c>
      <c r="AC11" s="111">
        <f t="shared" si="4"/>
        <v>1745963862</v>
      </c>
      <c r="AD11" s="111">
        <f>SUM(AD13:AD32)</f>
        <v>0</v>
      </c>
      <c r="AE11" s="111">
        <f t="shared" si="4"/>
        <v>101350761796</v>
      </c>
      <c r="AF11" s="111">
        <f t="shared" si="4"/>
        <v>1788045520</v>
      </c>
      <c r="AG11" s="111">
        <f t="shared" si="4"/>
        <v>69137158259</v>
      </c>
      <c r="AH11" s="111">
        <f>SUM(AH13:AH32)</f>
        <v>0</v>
      </c>
      <c r="AI11" s="112">
        <f>SUM(AI13:AI32)</f>
        <v>0</v>
      </c>
      <c r="AJ11" s="111">
        <f>SUM(AJ13:AJ32)</f>
        <v>0</v>
      </c>
      <c r="AK11" s="111">
        <f>SUM(AK13:AK32)</f>
        <v>0</v>
      </c>
    </row>
    <row r="12" spans="2:39" ht="30" customHeight="1">
      <c r="B12" s="14" t="s">
        <v>54</v>
      </c>
      <c r="C12" s="107" t="s">
        <v>22</v>
      </c>
      <c r="D12" s="113" t="s">
        <v>55</v>
      </c>
      <c r="E12" s="57" t="s">
        <v>55</v>
      </c>
      <c r="F12" s="57" t="s">
        <v>55</v>
      </c>
      <c r="G12" s="113" t="s">
        <v>55</v>
      </c>
      <c r="H12" s="53">
        <f t="shared" si="0"/>
        <v>552</v>
      </c>
      <c r="I12" s="52">
        <f t="shared" si="0"/>
        <v>7278</v>
      </c>
      <c r="J12" s="53">
        <f>ROUND(AC12/$V12,0)</f>
        <v>82951</v>
      </c>
      <c r="K12" s="53">
        <f t="shared" si="3"/>
        <v>0</v>
      </c>
      <c r="L12" s="54">
        <f t="shared" si="3"/>
        <v>462646</v>
      </c>
      <c r="M12" s="55">
        <f t="shared" si="3"/>
        <v>12446</v>
      </c>
      <c r="N12" s="53">
        <f t="shared" si="3"/>
        <v>219683</v>
      </c>
      <c r="O12" s="53">
        <f t="shared" si="1"/>
        <v>68966</v>
      </c>
      <c r="P12" s="53">
        <f t="shared" si="1"/>
        <v>4</v>
      </c>
      <c r="Q12" s="53">
        <f t="shared" si="1"/>
        <v>5502</v>
      </c>
      <c r="R12" s="53">
        <f t="shared" si="1"/>
        <v>3</v>
      </c>
      <c r="S12" s="230"/>
      <c r="T12" s="114"/>
      <c r="U12" s="27" t="s">
        <v>54</v>
      </c>
      <c r="V12" s="115">
        <f>SUM(V33:V35)</f>
        <v>9618</v>
      </c>
      <c r="W12" s="115">
        <f t="shared" ref="W12:AG12" si="5">SUM(W33:W35)</f>
        <v>0</v>
      </c>
      <c r="X12" s="115">
        <f t="shared" si="5"/>
        <v>0</v>
      </c>
      <c r="Y12" s="115">
        <f t="shared" si="5"/>
        <v>0</v>
      </c>
      <c r="Z12" s="115">
        <f>SUM(Z33:Z35)</f>
        <v>0</v>
      </c>
      <c r="AA12" s="115">
        <f>SUM(AA33:AA35)</f>
        <v>5308523</v>
      </c>
      <c r="AB12" s="115">
        <f t="shared" si="5"/>
        <v>70000000</v>
      </c>
      <c r="AC12" s="115">
        <f t="shared" si="5"/>
        <v>797818984</v>
      </c>
      <c r="AD12" s="115">
        <f>SUM(AD33:AD35)</f>
        <v>0</v>
      </c>
      <c r="AE12" s="115">
        <f t="shared" si="5"/>
        <v>4449725737</v>
      </c>
      <c r="AF12" s="115">
        <f t="shared" si="5"/>
        <v>119710289</v>
      </c>
      <c r="AG12" s="115">
        <f t="shared" si="5"/>
        <v>2112911795</v>
      </c>
      <c r="AH12" s="115">
        <f>SUM(AH33:AH35)</f>
        <v>663311299</v>
      </c>
      <c r="AI12" s="112">
        <f>SUM(AI33:AI35)</f>
        <v>39141</v>
      </c>
      <c r="AJ12" s="115">
        <f>SUM(AJ33:AJ35)</f>
        <v>52916136</v>
      </c>
      <c r="AK12" s="115">
        <f>SUM(AK33:AK35)</f>
        <v>32292</v>
      </c>
    </row>
    <row r="13" spans="2:39" ht="30" customHeight="1">
      <c r="B13" s="61">
        <v>41001</v>
      </c>
      <c r="C13" s="62" t="s">
        <v>56</v>
      </c>
      <c r="D13" s="63">
        <f t="shared" ref="D13:D32" si="6">ROUND(W13/V13,0)</f>
        <v>989</v>
      </c>
      <c r="E13" s="63">
        <f t="shared" ref="E13:E32" si="7">ROUND(X13/V13,0)</f>
        <v>4546</v>
      </c>
      <c r="F13" s="63">
        <f t="shared" ref="F13:F32" si="8">ROUND(Y13/V13,0)</f>
        <v>208</v>
      </c>
      <c r="G13" s="46">
        <f t="shared" si="0"/>
        <v>0</v>
      </c>
      <c r="H13" s="63">
        <f t="shared" si="0"/>
        <v>683</v>
      </c>
      <c r="I13" s="63">
        <f t="shared" si="0"/>
        <v>5614</v>
      </c>
      <c r="J13" s="63">
        <f>ROUND(AC13/$V13,0)</f>
        <v>1995</v>
      </c>
      <c r="K13" s="63">
        <f t="shared" si="3"/>
        <v>0</v>
      </c>
      <c r="L13" s="116">
        <f t="shared" si="3"/>
        <v>620090</v>
      </c>
      <c r="M13" s="66">
        <f t="shared" si="3"/>
        <v>10856</v>
      </c>
      <c r="N13" s="63">
        <f t="shared" si="3"/>
        <v>434175</v>
      </c>
      <c r="O13" s="63">
        <f t="shared" si="1"/>
        <v>0</v>
      </c>
      <c r="P13" s="63">
        <f t="shared" si="1"/>
        <v>0</v>
      </c>
      <c r="Q13" s="63">
        <f t="shared" si="1"/>
        <v>0</v>
      </c>
      <c r="R13" s="63">
        <f t="shared" si="1"/>
        <v>0</v>
      </c>
      <c r="S13" s="117" t="s">
        <v>57</v>
      </c>
      <c r="T13" s="106"/>
      <c r="U13" s="21" t="s">
        <v>56</v>
      </c>
      <c r="V13" s="73">
        <f>第５表１!V13</f>
        <v>42749</v>
      </c>
      <c r="W13" s="73">
        <f>[1]第３表３!U13</f>
        <v>42280000</v>
      </c>
      <c r="X13" s="73">
        <f>[1]第３表３!V13</f>
        <v>194340000</v>
      </c>
      <c r="Y13" s="73">
        <f>[1]第３表３!W13</f>
        <v>8901595</v>
      </c>
      <c r="Z13" s="118">
        <f>[1]第３表３!AA13</f>
        <v>0</v>
      </c>
      <c r="AA13" s="118">
        <f>[1]第３表３!AB13</f>
        <v>29218361</v>
      </c>
      <c r="AB13" s="118">
        <f>[1]第３表４!G13</f>
        <v>240000000</v>
      </c>
      <c r="AC13" s="118">
        <f>[1]第３表４!H13</f>
        <v>85282937</v>
      </c>
      <c r="AD13" s="118">
        <f>[1]第３表４!I13</f>
        <v>0</v>
      </c>
      <c r="AE13" s="118">
        <f>[1]第３表４!K13</f>
        <v>26508220577</v>
      </c>
      <c r="AF13" s="119">
        <f>[1]第３表４!L13</f>
        <v>464071185</v>
      </c>
      <c r="AG13" s="73">
        <f>[1]第３表５!P13</f>
        <v>18560532837</v>
      </c>
      <c r="AH13" s="73" t="str">
        <f>[1]第３表５!Q13</f>
        <v>－</v>
      </c>
      <c r="AI13" s="69" t="str">
        <f>[1]第３表５!S13</f>
        <v>－</v>
      </c>
      <c r="AJ13" s="73" t="str">
        <f>[1]第３表６!D13</f>
        <v>－</v>
      </c>
      <c r="AK13" s="73" t="str">
        <f>[1]第３表６!E13</f>
        <v>－</v>
      </c>
      <c r="AL13" s="68" t="s">
        <v>57</v>
      </c>
    </row>
    <row r="14" spans="2:39" ht="30" customHeight="1">
      <c r="B14" s="28">
        <v>41002</v>
      </c>
      <c r="C14" s="29" t="s">
        <v>58</v>
      </c>
      <c r="D14" s="43">
        <f t="shared" si="6"/>
        <v>779</v>
      </c>
      <c r="E14" s="43">
        <f t="shared" si="7"/>
        <v>8401</v>
      </c>
      <c r="F14" s="43">
        <f t="shared" si="8"/>
        <v>175</v>
      </c>
      <c r="G14" s="46">
        <f t="shared" si="0"/>
        <v>0</v>
      </c>
      <c r="H14" s="43">
        <f t="shared" si="0"/>
        <v>1093</v>
      </c>
      <c r="I14" s="46">
        <f t="shared" si="0"/>
        <v>7999</v>
      </c>
      <c r="J14" s="43">
        <f t="shared" si="0"/>
        <v>9650</v>
      </c>
      <c r="K14" s="43">
        <f t="shared" si="3"/>
        <v>0</v>
      </c>
      <c r="L14" s="44">
        <f t="shared" si="3"/>
        <v>611681</v>
      </c>
      <c r="M14" s="45">
        <f t="shared" si="3"/>
        <v>10855</v>
      </c>
      <c r="N14" s="43">
        <f t="shared" si="3"/>
        <v>417094</v>
      </c>
      <c r="O14" s="43">
        <f t="shared" si="1"/>
        <v>0</v>
      </c>
      <c r="P14" s="43">
        <f t="shared" si="1"/>
        <v>0</v>
      </c>
      <c r="Q14" s="43">
        <f t="shared" si="1"/>
        <v>0</v>
      </c>
      <c r="R14" s="43">
        <f t="shared" si="1"/>
        <v>0</v>
      </c>
      <c r="S14" s="90" t="s">
        <v>59</v>
      </c>
      <c r="T14" s="106"/>
      <c r="U14" s="21" t="s">
        <v>58</v>
      </c>
      <c r="V14" s="73">
        <f>第５表１!V14</f>
        <v>25103</v>
      </c>
      <c r="W14" s="73">
        <f>[1]第３表３!U14</f>
        <v>19554651</v>
      </c>
      <c r="X14" s="73">
        <f>[1]第３表３!V14</f>
        <v>210892000</v>
      </c>
      <c r="Y14" s="73">
        <f>[1]第３表３!W14</f>
        <v>4388306</v>
      </c>
      <c r="Z14" s="118">
        <f>[1]第３表３!AA14</f>
        <v>0</v>
      </c>
      <c r="AA14" s="118">
        <f>[1]第３表３!AB14</f>
        <v>27442921</v>
      </c>
      <c r="AB14" s="118">
        <f>[1]第３表４!G14</f>
        <v>200791000</v>
      </c>
      <c r="AC14" s="119">
        <f>[1]第３表４!H14</f>
        <v>242254367</v>
      </c>
      <c r="AD14" s="119">
        <f>[1]第３表４!I14</f>
        <v>0</v>
      </c>
      <c r="AE14" s="119">
        <f>[1]第３表４!K14</f>
        <v>15355032964</v>
      </c>
      <c r="AF14" s="119">
        <f>[1]第３表４!L14</f>
        <v>272504470</v>
      </c>
      <c r="AG14" s="73">
        <f>[1]第３表５!P14</f>
        <v>10470302409</v>
      </c>
      <c r="AH14" s="73" t="str">
        <f>[1]第３表５!Q14</f>
        <v>－</v>
      </c>
      <c r="AI14" s="73" t="str">
        <f>[1]第３表５!S14</f>
        <v>－</v>
      </c>
      <c r="AJ14" s="73" t="str">
        <f>[1]第３表６!D14</f>
        <v>－</v>
      </c>
      <c r="AK14" s="73" t="str">
        <f>[1]第３表６!E14</f>
        <v>－</v>
      </c>
      <c r="AL14" s="68" t="s">
        <v>59</v>
      </c>
    </row>
    <row r="15" spans="2:39" ht="30" customHeight="1">
      <c r="B15" s="28">
        <v>41003</v>
      </c>
      <c r="C15" s="29" t="s">
        <v>60</v>
      </c>
      <c r="D15" s="43">
        <f t="shared" si="6"/>
        <v>876</v>
      </c>
      <c r="E15" s="43">
        <f t="shared" si="7"/>
        <v>5374</v>
      </c>
      <c r="F15" s="43">
        <f t="shared" si="8"/>
        <v>10141</v>
      </c>
      <c r="G15" s="46">
        <f t="shared" si="0"/>
        <v>0</v>
      </c>
      <c r="H15" s="43">
        <f t="shared" si="0"/>
        <v>1157</v>
      </c>
      <c r="I15" s="43">
        <f t="shared" si="0"/>
        <v>4700</v>
      </c>
      <c r="J15" s="43">
        <f t="shared" si="0"/>
        <v>4035</v>
      </c>
      <c r="K15" s="43">
        <f t="shared" si="3"/>
        <v>0</v>
      </c>
      <c r="L15" s="44">
        <f t="shared" si="3"/>
        <v>633206</v>
      </c>
      <c r="M15" s="45">
        <f t="shared" si="3"/>
        <v>8559</v>
      </c>
      <c r="N15" s="43">
        <f t="shared" si="3"/>
        <v>429762</v>
      </c>
      <c r="O15" s="43">
        <f t="shared" si="1"/>
        <v>0</v>
      </c>
      <c r="P15" s="43">
        <f t="shared" si="1"/>
        <v>0</v>
      </c>
      <c r="Q15" s="43">
        <f t="shared" si="1"/>
        <v>0</v>
      </c>
      <c r="R15" s="43">
        <f t="shared" si="1"/>
        <v>0</v>
      </c>
      <c r="S15" s="90" t="s">
        <v>61</v>
      </c>
      <c r="T15" s="106"/>
      <c r="U15" s="21" t="s">
        <v>60</v>
      </c>
      <c r="V15" s="73">
        <f>第５表１!V15</f>
        <v>12032</v>
      </c>
      <c r="W15" s="73">
        <f>[1]第３表３!U15</f>
        <v>10536000</v>
      </c>
      <c r="X15" s="73">
        <f>[1]第３表３!V15</f>
        <v>64660000</v>
      </c>
      <c r="Y15" s="73">
        <f>[1]第３表３!W15</f>
        <v>122012693</v>
      </c>
      <c r="Z15" s="118">
        <f>[1]第３表３!AA15</f>
        <v>0</v>
      </c>
      <c r="AA15" s="118">
        <f>[1]第３表３!AB15</f>
        <v>13920779</v>
      </c>
      <c r="AB15" s="120">
        <f>[1]第３表４!G15</f>
        <v>56545000</v>
      </c>
      <c r="AC15" s="119">
        <f>[1]第３表４!H15</f>
        <v>48548524</v>
      </c>
      <c r="AD15" s="119">
        <f>[1]第３表４!I15</f>
        <v>0</v>
      </c>
      <c r="AE15" s="119">
        <f>[1]第３表４!K15</f>
        <v>7618739165</v>
      </c>
      <c r="AF15" s="119">
        <f>[1]第３表４!L15</f>
        <v>102984978</v>
      </c>
      <c r="AG15" s="73">
        <f>[1]第３表５!P15</f>
        <v>5170902298</v>
      </c>
      <c r="AH15" s="73" t="str">
        <f>[1]第３表５!Q15</f>
        <v>－</v>
      </c>
      <c r="AI15" s="73" t="str">
        <f>[1]第３表５!S15</f>
        <v>－</v>
      </c>
      <c r="AJ15" s="73" t="str">
        <f>[1]第３表６!D15</f>
        <v>－</v>
      </c>
      <c r="AK15" s="73" t="str">
        <f>[1]第３表６!E15</f>
        <v>－</v>
      </c>
      <c r="AL15" s="68" t="s">
        <v>61</v>
      </c>
    </row>
    <row r="16" spans="2:39" ht="30" customHeight="1">
      <c r="B16" s="28">
        <v>41004</v>
      </c>
      <c r="C16" s="29" t="s">
        <v>62</v>
      </c>
      <c r="D16" s="43">
        <f t="shared" si="6"/>
        <v>848</v>
      </c>
      <c r="E16" s="43">
        <f t="shared" si="7"/>
        <v>10778</v>
      </c>
      <c r="F16" s="43">
        <f t="shared" si="8"/>
        <v>379</v>
      </c>
      <c r="G16" s="46">
        <f t="shared" si="0"/>
        <v>0</v>
      </c>
      <c r="H16" s="43">
        <f t="shared" si="0"/>
        <v>1144</v>
      </c>
      <c r="I16" s="46">
        <f t="shared" si="0"/>
        <v>10501</v>
      </c>
      <c r="J16" s="43">
        <f t="shared" si="0"/>
        <v>6172</v>
      </c>
      <c r="K16" s="43">
        <f t="shared" si="3"/>
        <v>0</v>
      </c>
      <c r="L16" s="44">
        <f t="shared" si="3"/>
        <v>718491</v>
      </c>
      <c r="M16" s="45">
        <f t="shared" si="3"/>
        <v>20425</v>
      </c>
      <c r="N16" s="43">
        <f t="shared" si="3"/>
        <v>514580</v>
      </c>
      <c r="O16" s="43">
        <f t="shared" si="1"/>
        <v>0</v>
      </c>
      <c r="P16" s="43">
        <f t="shared" si="1"/>
        <v>0</v>
      </c>
      <c r="Q16" s="43">
        <f t="shared" si="1"/>
        <v>0</v>
      </c>
      <c r="R16" s="43">
        <f t="shared" si="1"/>
        <v>0</v>
      </c>
      <c r="S16" s="90" t="s">
        <v>63</v>
      </c>
      <c r="T16" s="106"/>
      <c r="U16" s="21" t="s">
        <v>62</v>
      </c>
      <c r="V16" s="73">
        <f>第５表１!V16</f>
        <v>3775</v>
      </c>
      <c r="W16" s="73">
        <f>[1]第３表３!U16</f>
        <v>3200000</v>
      </c>
      <c r="X16" s="73">
        <f>[1]第３表３!V16</f>
        <v>40686250</v>
      </c>
      <c r="Y16" s="73">
        <f>[1]第３表３!W16</f>
        <v>1430486</v>
      </c>
      <c r="Z16" s="118">
        <f>[1]第３表３!AA16</f>
        <v>0</v>
      </c>
      <c r="AA16" s="118">
        <f>[1]第３表３!AB16</f>
        <v>4320025</v>
      </c>
      <c r="AB16" s="118">
        <f>[1]第３表４!G16</f>
        <v>39643000</v>
      </c>
      <c r="AC16" s="119">
        <f>[1]第３表４!H16</f>
        <v>23299815</v>
      </c>
      <c r="AD16" s="119">
        <f>[1]第３表４!I16</f>
        <v>0</v>
      </c>
      <c r="AE16" s="119">
        <f>[1]第３表４!K16</f>
        <v>2712304153</v>
      </c>
      <c r="AF16" s="119">
        <f>[1]第３表４!L16</f>
        <v>77105874</v>
      </c>
      <c r="AG16" s="73">
        <f>[1]第３表５!P16</f>
        <v>1942541006</v>
      </c>
      <c r="AH16" s="73" t="str">
        <f>[1]第３表５!Q16</f>
        <v>－</v>
      </c>
      <c r="AI16" s="73" t="str">
        <f>[1]第３表５!S16</f>
        <v>－</v>
      </c>
      <c r="AJ16" s="73" t="str">
        <f>[1]第３表６!D16</f>
        <v>－</v>
      </c>
      <c r="AK16" s="73" t="str">
        <f>[1]第３表６!E16</f>
        <v>－</v>
      </c>
      <c r="AL16" s="68" t="s">
        <v>63</v>
      </c>
    </row>
    <row r="17" spans="2:38" ht="30" customHeight="1">
      <c r="B17" s="28">
        <v>41005</v>
      </c>
      <c r="C17" s="29" t="s">
        <v>64</v>
      </c>
      <c r="D17" s="43">
        <f t="shared" si="6"/>
        <v>1094</v>
      </c>
      <c r="E17" s="43">
        <f t="shared" si="7"/>
        <v>9500</v>
      </c>
      <c r="F17" s="43">
        <f t="shared" si="8"/>
        <v>133</v>
      </c>
      <c r="G17" s="46">
        <f t="shared" si="0"/>
        <v>0</v>
      </c>
      <c r="H17" s="43">
        <f t="shared" si="0"/>
        <v>970</v>
      </c>
      <c r="I17" s="46">
        <f t="shared" si="0"/>
        <v>4827</v>
      </c>
      <c r="J17" s="43">
        <f t="shared" si="0"/>
        <v>26831</v>
      </c>
      <c r="K17" s="43">
        <f t="shared" si="3"/>
        <v>0</v>
      </c>
      <c r="L17" s="44">
        <f t="shared" si="3"/>
        <v>694786</v>
      </c>
      <c r="M17" s="45">
        <f t="shared" si="3"/>
        <v>12072</v>
      </c>
      <c r="N17" s="43">
        <f t="shared" si="3"/>
        <v>451176</v>
      </c>
      <c r="O17" s="43">
        <f t="shared" si="1"/>
        <v>0</v>
      </c>
      <c r="P17" s="43">
        <f t="shared" si="1"/>
        <v>0</v>
      </c>
      <c r="Q17" s="43">
        <f t="shared" si="1"/>
        <v>0</v>
      </c>
      <c r="R17" s="43">
        <f t="shared" si="1"/>
        <v>0</v>
      </c>
      <c r="S17" s="90" t="s">
        <v>65</v>
      </c>
      <c r="T17" s="106"/>
      <c r="U17" s="21" t="s">
        <v>64</v>
      </c>
      <c r="V17" s="73">
        <f>第５表１!V17</f>
        <v>10358</v>
      </c>
      <c r="W17" s="73">
        <f>[1]第３表３!U17</f>
        <v>11333000</v>
      </c>
      <c r="X17" s="73">
        <f>[1]第３表３!V17</f>
        <v>98397363</v>
      </c>
      <c r="Y17" s="73">
        <f>[1]第３表３!W17</f>
        <v>1375189</v>
      </c>
      <c r="Z17" s="118">
        <f>[1]第３表３!AA17</f>
        <v>0</v>
      </c>
      <c r="AA17" s="118">
        <f>[1]第３表３!AB17</f>
        <v>10051611</v>
      </c>
      <c r="AB17" s="118">
        <f>[1]第３表４!G17</f>
        <v>50000000</v>
      </c>
      <c r="AC17" s="119">
        <f>[1]第３表４!H17</f>
        <v>277913293</v>
      </c>
      <c r="AD17" s="119">
        <f>[1]第３表４!I17</f>
        <v>0</v>
      </c>
      <c r="AE17" s="119">
        <f>[1]第３表４!K17</f>
        <v>7196589218</v>
      </c>
      <c r="AF17" s="119">
        <f>[1]第３表４!L17</f>
        <v>125046747</v>
      </c>
      <c r="AG17" s="73">
        <f>[1]第３表５!P17</f>
        <v>4673280526</v>
      </c>
      <c r="AH17" s="73" t="str">
        <f>[1]第３表５!Q17</f>
        <v>－</v>
      </c>
      <c r="AI17" s="73" t="str">
        <f>[1]第３表５!S17</f>
        <v>－</v>
      </c>
      <c r="AJ17" s="73" t="str">
        <f>[1]第３表６!D17</f>
        <v>－</v>
      </c>
      <c r="AK17" s="73" t="str">
        <f>[1]第３表６!E17</f>
        <v>－</v>
      </c>
      <c r="AL17" s="68" t="s">
        <v>65</v>
      </c>
    </row>
    <row r="18" spans="2:38" ht="30" customHeight="1">
      <c r="B18" s="28">
        <v>41006</v>
      </c>
      <c r="C18" s="29" t="s">
        <v>66</v>
      </c>
      <c r="D18" s="43">
        <f t="shared" si="6"/>
        <v>694</v>
      </c>
      <c r="E18" s="43">
        <f t="shared" si="7"/>
        <v>7539</v>
      </c>
      <c r="F18" s="43">
        <f t="shared" si="8"/>
        <v>372</v>
      </c>
      <c r="G18" s="46">
        <f t="shared" si="0"/>
        <v>0</v>
      </c>
      <c r="H18" s="43">
        <f t="shared" si="0"/>
        <v>1701</v>
      </c>
      <c r="I18" s="46">
        <f t="shared" si="0"/>
        <v>2393</v>
      </c>
      <c r="J18" s="43">
        <f t="shared" si="0"/>
        <v>4163</v>
      </c>
      <c r="K18" s="43">
        <f t="shared" si="3"/>
        <v>0</v>
      </c>
      <c r="L18" s="44">
        <f t="shared" si="3"/>
        <v>654083</v>
      </c>
      <c r="M18" s="45">
        <f t="shared" si="3"/>
        <v>11621</v>
      </c>
      <c r="N18" s="43">
        <f t="shared" si="3"/>
        <v>461245</v>
      </c>
      <c r="O18" s="43">
        <f t="shared" si="1"/>
        <v>0</v>
      </c>
      <c r="P18" s="43">
        <f t="shared" si="1"/>
        <v>0</v>
      </c>
      <c r="Q18" s="43">
        <f t="shared" si="1"/>
        <v>0</v>
      </c>
      <c r="R18" s="43">
        <f t="shared" si="1"/>
        <v>0</v>
      </c>
      <c r="S18" s="90" t="s">
        <v>67</v>
      </c>
      <c r="T18" s="106"/>
      <c r="U18" s="21" t="s">
        <v>66</v>
      </c>
      <c r="V18" s="73">
        <f>第５表１!V18</f>
        <v>9337</v>
      </c>
      <c r="W18" s="73">
        <f>[1]第３表３!U18</f>
        <v>6478000</v>
      </c>
      <c r="X18" s="73">
        <f>[1]第３表３!V18</f>
        <v>70395000</v>
      </c>
      <c r="Y18" s="73">
        <f>[1]第３表３!W18</f>
        <v>3471167</v>
      </c>
      <c r="Z18" s="118">
        <f>[1]第３表３!AA18</f>
        <v>0</v>
      </c>
      <c r="AA18" s="118">
        <f>[1]第３表３!AB18</f>
        <v>15879617</v>
      </c>
      <c r="AB18" s="118">
        <f>[1]第３表４!G18</f>
        <v>22340710</v>
      </c>
      <c r="AC18" s="119">
        <f>[1]第３表４!H18</f>
        <v>38870383</v>
      </c>
      <c r="AD18" s="119">
        <f>[1]第３表４!I18</f>
        <v>0</v>
      </c>
      <c r="AE18" s="119">
        <f>[1]第３表４!K18</f>
        <v>6107171137</v>
      </c>
      <c r="AF18" s="119">
        <f>[1]第３表４!L18</f>
        <v>108506788</v>
      </c>
      <c r="AG18" s="73">
        <f>[1]第３表５!P18</f>
        <v>4306647864</v>
      </c>
      <c r="AH18" s="73" t="str">
        <f>[1]第３表５!Q18</f>
        <v>－</v>
      </c>
      <c r="AI18" s="73" t="str">
        <f>[1]第３表５!S18</f>
        <v>－</v>
      </c>
      <c r="AJ18" s="73" t="str">
        <f>[1]第３表６!D18</f>
        <v>－</v>
      </c>
      <c r="AK18" s="73" t="str">
        <f>[1]第３表６!E18</f>
        <v>－</v>
      </c>
      <c r="AL18" s="68" t="s">
        <v>67</v>
      </c>
    </row>
    <row r="19" spans="2:38" ht="30" customHeight="1">
      <c r="B19" s="28">
        <v>41007</v>
      </c>
      <c r="C19" s="29" t="s">
        <v>68</v>
      </c>
      <c r="D19" s="43">
        <f t="shared" si="6"/>
        <v>1176</v>
      </c>
      <c r="E19" s="43">
        <f t="shared" si="7"/>
        <v>1569</v>
      </c>
      <c r="F19" s="43">
        <f t="shared" si="8"/>
        <v>258</v>
      </c>
      <c r="G19" s="46">
        <f t="shared" si="0"/>
        <v>0</v>
      </c>
      <c r="H19" s="43">
        <f t="shared" si="0"/>
        <v>1863</v>
      </c>
      <c r="I19" s="43">
        <f t="shared" si="0"/>
        <v>13104</v>
      </c>
      <c r="J19" s="46">
        <f t="shared" si="0"/>
        <v>0</v>
      </c>
      <c r="K19" s="43">
        <f t="shared" si="3"/>
        <v>0</v>
      </c>
      <c r="L19" s="44">
        <f t="shared" si="3"/>
        <v>631848</v>
      </c>
      <c r="M19" s="45">
        <f t="shared" si="3"/>
        <v>22681</v>
      </c>
      <c r="N19" s="43">
        <f t="shared" si="3"/>
        <v>431523</v>
      </c>
      <c r="O19" s="43">
        <f t="shared" si="1"/>
        <v>0</v>
      </c>
      <c r="P19" s="43">
        <f t="shared" si="1"/>
        <v>0</v>
      </c>
      <c r="Q19" s="43">
        <f t="shared" si="1"/>
        <v>0</v>
      </c>
      <c r="R19" s="43">
        <f t="shared" si="1"/>
        <v>0</v>
      </c>
      <c r="S19" s="90" t="s">
        <v>69</v>
      </c>
      <c r="T19" s="106"/>
      <c r="U19" s="21" t="s">
        <v>68</v>
      </c>
      <c r="V19" s="73">
        <f>第５表１!V19</f>
        <v>6105</v>
      </c>
      <c r="W19" s="73">
        <f>[1]第３表３!U19</f>
        <v>7181019</v>
      </c>
      <c r="X19" s="73">
        <f>[1]第３表３!V19</f>
        <v>9580000</v>
      </c>
      <c r="Y19" s="73">
        <f>[1]第３表３!W19</f>
        <v>1574722</v>
      </c>
      <c r="Z19" s="118">
        <f>[1]第３表３!AA19</f>
        <v>0</v>
      </c>
      <c r="AA19" s="118">
        <f>[1]第３表３!AB19</f>
        <v>11371481</v>
      </c>
      <c r="AB19" s="120">
        <f>[1]第３表４!G19</f>
        <v>80000000</v>
      </c>
      <c r="AC19" s="118">
        <f>[1]第３表４!H19</f>
        <v>0</v>
      </c>
      <c r="AD19" s="118">
        <f>[1]第３表４!I19</f>
        <v>0</v>
      </c>
      <c r="AE19" s="119">
        <f>[1]第３表４!K19</f>
        <v>3857431802</v>
      </c>
      <c r="AF19" s="119">
        <f>[1]第３表４!L19</f>
        <v>138469735</v>
      </c>
      <c r="AG19" s="73">
        <f>[1]第３表５!P19</f>
        <v>2634449207</v>
      </c>
      <c r="AH19" s="73" t="str">
        <f>[1]第３表５!Q19</f>
        <v>－</v>
      </c>
      <c r="AI19" s="73" t="str">
        <f>[1]第３表５!S19</f>
        <v>－</v>
      </c>
      <c r="AJ19" s="73" t="str">
        <f>[1]第３表６!D19</f>
        <v>－</v>
      </c>
      <c r="AK19" s="73" t="str">
        <f>[1]第３表６!E19</f>
        <v>－</v>
      </c>
      <c r="AL19" s="68" t="s">
        <v>69</v>
      </c>
    </row>
    <row r="20" spans="2:38" ht="30" customHeight="1">
      <c r="B20" s="28">
        <v>41025</v>
      </c>
      <c r="C20" s="29" t="s">
        <v>70</v>
      </c>
      <c r="D20" s="43">
        <f t="shared" si="6"/>
        <v>1096</v>
      </c>
      <c r="E20" s="43">
        <f t="shared" si="7"/>
        <v>3912</v>
      </c>
      <c r="F20" s="43">
        <f t="shared" si="8"/>
        <v>335</v>
      </c>
      <c r="G20" s="46">
        <f t="shared" si="0"/>
        <v>0</v>
      </c>
      <c r="H20" s="43">
        <f t="shared" si="0"/>
        <v>1484</v>
      </c>
      <c r="I20" s="43">
        <f t="shared" si="0"/>
        <v>5807</v>
      </c>
      <c r="J20" s="43">
        <f t="shared" si="0"/>
        <v>5092</v>
      </c>
      <c r="K20" s="43">
        <f t="shared" si="3"/>
        <v>0</v>
      </c>
      <c r="L20" s="44">
        <f t="shared" si="3"/>
        <v>639863</v>
      </c>
      <c r="M20" s="45">
        <f t="shared" si="3"/>
        <v>6695</v>
      </c>
      <c r="N20" s="43">
        <f t="shared" si="3"/>
        <v>452244</v>
      </c>
      <c r="O20" s="43">
        <f t="shared" si="1"/>
        <v>0</v>
      </c>
      <c r="P20" s="43">
        <f t="shared" si="1"/>
        <v>0</v>
      </c>
      <c r="Q20" s="43">
        <f t="shared" si="1"/>
        <v>0</v>
      </c>
      <c r="R20" s="43">
        <f t="shared" si="1"/>
        <v>0</v>
      </c>
      <c r="S20" s="90" t="s">
        <v>71</v>
      </c>
      <c r="T20" s="106"/>
      <c r="U20" s="21" t="s">
        <v>70</v>
      </c>
      <c r="V20" s="73">
        <f>第５表１!V20</f>
        <v>7956</v>
      </c>
      <c r="W20" s="73">
        <f>[1]第３表３!U20</f>
        <v>8718860</v>
      </c>
      <c r="X20" s="73">
        <f>[1]第３表３!V20</f>
        <v>31122000</v>
      </c>
      <c r="Y20" s="73">
        <f>[1]第３表３!W20</f>
        <v>2661949</v>
      </c>
      <c r="Z20" s="118">
        <f>[1]第３表３!AA20</f>
        <v>0</v>
      </c>
      <c r="AA20" s="118">
        <f>[1]第３表３!AB20</f>
        <v>11804275</v>
      </c>
      <c r="AB20" s="120">
        <f>[1]第３表４!G20</f>
        <v>46204000</v>
      </c>
      <c r="AC20" s="119">
        <f>[1]第３表４!H20</f>
        <v>40508999</v>
      </c>
      <c r="AD20" s="119">
        <f>[1]第３表４!I20</f>
        <v>0</v>
      </c>
      <c r="AE20" s="119">
        <f>[1]第３表４!K20</f>
        <v>5090746114</v>
      </c>
      <c r="AF20" s="119">
        <f>[1]第３表４!L20</f>
        <v>53267855</v>
      </c>
      <c r="AG20" s="73">
        <f>[1]第３表５!P20</f>
        <v>3598052917</v>
      </c>
      <c r="AH20" s="73" t="str">
        <f>[1]第３表５!Q20</f>
        <v>－</v>
      </c>
      <c r="AI20" s="73" t="str">
        <f>[1]第３表５!S20</f>
        <v>－</v>
      </c>
      <c r="AJ20" s="73" t="str">
        <f>[1]第３表６!D20</f>
        <v>－</v>
      </c>
      <c r="AK20" s="73" t="str">
        <f>[1]第３表６!E20</f>
        <v>－</v>
      </c>
      <c r="AL20" s="68" t="s">
        <v>71</v>
      </c>
    </row>
    <row r="21" spans="2:38" ht="30" customHeight="1">
      <c r="B21" s="28">
        <v>41048</v>
      </c>
      <c r="C21" s="29" t="s">
        <v>72</v>
      </c>
      <c r="D21" s="43">
        <f t="shared" si="6"/>
        <v>1256</v>
      </c>
      <c r="E21" s="43">
        <f t="shared" si="7"/>
        <v>6188</v>
      </c>
      <c r="F21" s="43">
        <f t="shared" si="8"/>
        <v>308</v>
      </c>
      <c r="G21" s="46">
        <f t="shared" si="0"/>
        <v>0</v>
      </c>
      <c r="H21" s="43">
        <f t="shared" si="0"/>
        <v>1850</v>
      </c>
      <c r="I21" s="46">
        <f t="shared" si="0"/>
        <v>21495</v>
      </c>
      <c r="J21" s="43">
        <f t="shared" si="0"/>
        <v>27966</v>
      </c>
      <c r="K21" s="43">
        <f t="shared" si="3"/>
        <v>0</v>
      </c>
      <c r="L21" s="44">
        <f t="shared" si="3"/>
        <v>704703</v>
      </c>
      <c r="M21" s="45">
        <f t="shared" si="3"/>
        <v>14795</v>
      </c>
      <c r="N21" s="43">
        <f t="shared" si="3"/>
        <v>444954</v>
      </c>
      <c r="O21" s="43">
        <f t="shared" si="1"/>
        <v>0</v>
      </c>
      <c r="P21" s="43">
        <f t="shared" si="1"/>
        <v>0</v>
      </c>
      <c r="Q21" s="43">
        <f t="shared" si="1"/>
        <v>0</v>
      </c>
      <c r="R21" s="43">
        <f t="shared" si="1"/>
        <v>0</v>
      </c>
      <c r="S21" s="90" t="s">
        <v>73</v>
      </c>
      <c r="T21" s="106"/>
      <c r="U21" s="21" t="s">
        <v>72</v>
      </c>
      <c r="V21" s="73">
        <f>第５表１!V21</f>
        <v>5045</v>
      </c>
      <c r="W21" s="73">
        <f>[1]第３表３!U21</f>
        <v>6334000</v>
      </c>
      <c r="X21" s="73">
        <f>[1]第３表３!V21</f>
        <v>31216000</v>
      </c>
      <c r="Y21" s="73">
        <f>[1]第３表３!W21</f>
        <v>1556373</v>
      </c>
      <c r="Z21" s="118">
        <f>[1]第３表３!AA21</f>
        <v>0</v>
      </c>
      <c r="AA21" s="118">
        <f>[1]第３表３!AB21</f>
        <v>9331140</v>
      </c>
      <c r="AB21" s="118">
        <f>[1]第３表４!G21</f>
        <v>108442000</v>
      </c>
      <c r="AC21" s="120">
        <f>[1]第３表４!H21</f>
        <v>141087348</v>
      </c>
      <c r="AD21" s="120">
        <f>[1]第３表４!I21</f>
        <v>0</v>
      </c>
      <c r="AE21" s="119">
        <f>[1]第３表４!K21</f>
        <v>3555228428</v>
      </c>
      <c r="AF21" s="119">
        <f>[1]第３表４!L21</f>
        <v>74638381</v>
      </c>
      <c r="AG21" s="73">
        <f>[1]第３表５!P21</f>
        <v>2244790766</v>
      </c>
      <c r="AH21" s="73" t="str">
        <f>[1]第３表５!Q21</f>
        <v>－</v>
      </c>
      <c r="AI21" s="73" t="str">
        <f>[1]第３表５!S21</f>
        <v>－</v>
      </c>
      <c r="AJ21" s="73" t="str">
        <f>[1]第３表６!D21</f>
        <v>－</v>
      </c>
      <c r="AK21" s="73" t="str">
        <f>[1]第３表６!E21</f>
        <v>－</v>
      </c>
      <c r="AL21" s="68" t="s">
        <v>73</v>
      </c>
    </row>
    <row r="22" spans="2:38" ht="30" customHeight="1">
      <c r="B22" s="28">
        <v>41014</v>
      </c>
      <c r="C22" s="29" t="s">
        <v>74</v>
      </c>
      <c r="D22" s="43">
        <f t="shared" si="6"/>
        <v>1042</v>
      </c>
      <c r="E22" s="43">
        <f t="shared" si="7"/>
        <v>1888</v>
      </c>
      <c r="F22" s="43">
        <f t="shared" si="8"/>
        <v>339</v>
      </c>
      <c r="G22" s="46">
        <f t="shared" si="0"/>
        <v>0</v>
      </c>
      <c r="H22" s="43">
        <f t="shared" si="0"/>
        <v>1152</v>
      </c>
      <c r="I22" s="46">
        <f t="shared" si="0"/>
        <v>20902</v>
      </c>
      <c r="J22" s="43">
        <f t="shared" si="0"/>
        <v>6038</v>
      </c>
      <c r="K22" s="43">
        <f t="shared" si="3"/>
        <v>0</v>
      </c>
      <c r="L22" s="44">
        <f t="shared" si="3"/>
        <v>661044</v>
      </c>
      <c r="M22" s="45">
        <f t="shared" si="3"/>
        <v>9105</v>
      </c>
      <c r="N22" s="43">
        <f t="shared" si="3"/>
        <v>455284</v>
      </c>
      <c r="O22" s="43">
        <f t="shared" si="1"/>
        <v>0</v>
      </c>
      <c r="P22" s="43">
        <f t="shared" si="1"/>
        <v>0</v>
      </c>
      <c r="Q22" s="43">
        <f t="shared" si="1"/>
        <v>0</v>
      </c>
      <c r="R22" s="43">
        <f t="shared" si="1"/>
        <v>0</v>
      </c>
      <c r="S22" s="90" t="s">
        <v>75</v>
      </c>
      <c r="T22" s="106"/>
      <c r="U22" s="21" t="s">
        <v>74</v>
      </c>
      <c r="V22" s="73">
        <f>第５表１!V22</f>
        <v>5758</v>
      </c>
      <c r="W22" s="73">
        <f>[1]第３表３!U22</f>
        <v>6000000</v>
      </c>
      <c r="X22" s="73">
        <f>[1]第３表３!V22</f>
        <v>10870000</v>
      </c>
      <c r="Y22" s="73">
        <f>[1]第３表３!W22</f>
        <v>1949512</v>
      </c>
      <c r="Z22" s="118">
        <f>[1]第３表３!AA22</f>
        <v>0</v>
      </c>
      <c r="AA22" s="118">
        <f>[1]第３表３!AB22</f>
        <v>6631264</v>
      </c>
      <c r="AB22" s="118">
        <f>[1]第３表４!G22</f>
        <v>120355000</v>
      </c>
      <c r="AC22" s="119">
        <f>[1]第３表４!H22</f>
        <v>34765895</v>
      </c>
      <c r="AD22" s="119">
        <f>[1]第３表４!I22</f>
        <v>0</v>
      </c>
      <c r="AE22" s="119">
        <f>[1]第３表４!K22</f>
        <v>3806291731</v>
      </c>
      <c r="AF22" s="119">
        <f>[1]第３表４!L22</f>
        <v>52425177</v>
      </c>
      <c r="AG22" s="73">
        <f>[1]第３表５!P22</f>
        <v>2621522501</v>
      </c>
      <c r="AH22" s="73" t="str">
        <f>[1]第３表５!Q22</f>
        <v>－</v>
      </c>
      <c r="AI22" s="73" t="str">
        <f>[1]第３表５!S22</f>
        <v>－</v>
      </c>
      <c r="AJ22" s="73" t="str">
        <f>[1]第３表６!D22</f>
        <v>－</v>
      </c>
      <c r="AK22" s="73" t="str">
        <f>[1]第３表６!E22</f>
        <v>－</v>
      </c>
      <c r="AL22" s="68" t="s">
        <v>75</v>
      </c>
    </row>
    <row r="23" spans="2:38" ht="30" customHeight="1">
      <c r="B23" s="28">
        <v>41016</v>
      </c>
      <c r="C23" s="29" t="s">
        <v>76</v>
      </c>
      <c r="D23" s="43">
        <f t="shared" si="6"/>
        <v>788</v>
      </c>
      <c r="E23" s="43">
        <f t="shared" si="7"/>
        <v>3627</v>
      </c>
      <c r="F23" s="43">
        <f t="shared" si="8"/>
        <v>139</v>
      </c>
      <c r="G23" s="46">
        <f t="shared" si="0"/>
        <v>0</v>
      </c>
      <c r="H23" s="43">
        <f t="shared" si="0"/>
        <v>682</v>
      </c>
      <c r="I23" s="46">
        <f t="shared" si="0"/>
        <v>0</v>
      </c>
      <c r="J23" s="43">
        <f t="shared" si="0"/>
        <v>241</v>
      </c>
      <c r="K23" s="43">
        <f t="shared" si="3"/>
        <v>0</v>
      </c>
      <c r="L23" s="44">
        <f t="shared" si="3"/>
        <v>639180</v>
      </c>
      <c r="M23" s="45">
        <f t="shared" si="3"/>
        <v>8888</v>
      </c>
      <c r="N23" s="43">
        <f t="shared" si="3"/>
        <v>454468</v>
      </c>
      <c r="O23" s="43">
        <f t="shared" si="1"/>
        <v>0</v>
      </c>
      <c r="P23" s="43">
        <f t="shared" si="1"/>
        <v>0</v>
      </c>
      <c r="Q23" s="43">
        <f t="shared" si="1"/>
        <v>0</v>
      </c>
      <c r="R23" s="43">
        <f t="shared" si="1"/>
        <v>0</v>
      </c>
      <c r="S23" s="90" t="s">
        <v>77</v>
      </c>
      <c r="T23" s="106"/>
      <c r="U23" s="21" t="s">
        <v>76</v>
      </c>
      <c r="V23" s="73">
        <f>第５表１!V23</f>
        <v>2529</v>
      </c>
      <c r="W23" s="73">
        <f>[1]第３表３!U23</f>
        <v>1993000</v>
      </c>
      <c r="X23" s="73">
        <f>[1]第３表３!V23</f>
        <v>9173000</v>
      </c>
      <c r="Y23" s="73">
        <f>[1]第３表３!W23</f>
        <v>351311</v>
      </c>
      <c r="Z23" s="118">
        <f>[1]第３表３!AA23</f>
        <v>0</v>
      </c>
      <c r="AA23" s="118">
        <f>[1]第３表３!AB23</f>
        <v>1725176</v>
      </c>
      <c r="AB23" s="118">
        <f>[1]第３表４!G23</f>
        <v>0</v>
      </c>
      <c r="AC23" s="119">
        <f>[1]第３表４!H23</f>
        <v>610340</v>
      </c>
      <c r="AD23" s="119">
        <f>[1]第３表４!I23</f>
        <v>0</v>
      </c>
      <c r="AE23" s="119">
        <f>[1]第３表４!K23</f>
        <v>1616485924</v>
      </c>
      <c r="AF23" s="119">
        <f>[1]第３表４!L23</f>
        <v>22477073</v>
      </c>
      <c r="AG23" s="73">
        <f>[1]第３表５!P23</f>
        <v>1149348344</v>
      </c>
      <c r="AH23" s="73" t="str">
        <f>[1]第３表５!Q23</f>
        <v>－</v>
      </c>
      <c r="AI23" s="73" t="str">
        <f>[1]第３表５!S23</f>
        <v>－</v>
      </c>
      <c r="AJ23" s="73" t="str">
        <f>[1]第３表６!D23</f>
        <v>－</v>
      </c>
      <c r="AK23" s="73" t="str">
        <f>[1]第３表６!E23</f>
        <v>－</v>
      </c>
      <c r="AL23" s="68" t="s">
        <v>77</v>
      </c>
    </row>
    <row r="24" spans="2:38" ht="30" customHeight="1">
      <c r="B24" s="28">
        <v>41020</v>
      </c>
      <c r="C24" s="29" t="s">
        <v>78</v>
      </c>
      <c r="D24" s="43">
        <f t="shared" si="6"/>
        <v>368</v>
      </c>
      <c r="E24" s="43">
        <f t="shared" si="7"/>
        <v>2240</v>
      </c>
      <c r="F24" s="43">
        <f t="shared" si="8"/>
        <v>89</v>
      </c>
      <c r="G24" s="46">
        <f t="shared" si="0"/>
        <v>0</v>
      </c>
      <c r="H24" s="43">
        <f t="shared" si="0"/>
        <v>1334</v>
      </c>
      <c r="I24" s="43">
        <f t="shared" si="0"/>
        <v>453</v>
      </c>
      <c r="J24" s="43">
        <f t="shared" si="0"/>
        <v>25848</v>
      </c>
      <c r="K24" s="43">
        <f t="shared" si="3"/>
        <v>0</v>
      </c>
      <c r="L24" s="44">
        <f t="shared" si="3"/>
        <v>623381</v>
      </c>
      <c r="M24" s="45">
        <f t="shared" si="3"/>
        <v>12909</v>
      </c>
      <c r="N24" s="43">
        <f t="shared" si="3"/>
        <v>420938</v>
      </c>
      <c r="O24" s="43">
        <f t="shared" si="1"/>
        <v>0</v>
      </c>
      <c r="P24" s="43">
        <f t="shared" si="1"/>
        <v>0</v>
      </c>
      <c r="Q24" s="43">
        <f t="shared" si="1"/>
        <v>0</v>
      </c>
      <c r="R24" s="43">
        <f t="shared" si="1"/>
        <v>0</v>
      </c>
      <c r="S24" s="90" t="s">
        <v>79</v>
      </c>
      <c r="T24" s="106"/>
      <c r="U24" s="21" t="s">
        <v>78</v>
      </c>
      <c r="V24" s="73">
        <f>第５表１!V24</f>
        <v>3334</v>
      </c>
      <c r="W24" s="73">
        <f>[1]第３表３!U24</f>
        <v>1226666</v>
      </c>
      <c r="X24" s="73">
        <f>[1]第３表３!V24</f>
        <v>7467500</v>
      </c>
      <c r="Y24" s="73">
        <f>[1]第３表３!W24</f>
        <v>295260</v>
      </c>
      <c r="Z24" s="118">
        <f>[1]第３表３!AA24</f>
        <v>0</v>
      </c>
      <c r="AA24" s="118">
        <f>[1]第３表３!AB24</f>
        <v>4446575</v>
      </c>
      <c r="AB24" s="120">
        <f>[1]第３表４!G24</f>
        <v>1508859</v>
      </c>
      <c r="AC24" s="119">
        <f>[1]第３表４!H24</f>
        <v>86178067</v>
      </c>
      <c r="AD24" s="119">
        <f>[1]第３表４!I24</f>
        <v>0</v>
      </c>
      <c r="AE24" s="119">
        <f>[1]第３表４!K24</f>
        <v>2078351534</v>
      </c>
      <c r="AF24" s="119">
        <f>[1]第３表４!L24</f>
        <v>43039519</v>
      </c>
      <c r="AG24" s="73">
        <f>[1]第３表５!P24</f>
        <v>1403407889</v>
      </c>
      <c r="AH24" s="73" t="str">
        <f>[1]第３表５!Q24</f>
        <v>－</v>
      </c>
      <c r="AI24" s="73" t="str">
        <f>[1]第３表５!S24</f>
        <v>－</v>
      </c>
      <c r="AJ24" s="73" t="str">
        <f>[1]第３表６!D24</f>
        <v>－</v>
      </c>
      <c r="AK24" s="73" t="str">
        <f>[1]第３表６!E24</f>
        <v>－</v>
      </c>
      <c r="AL24" s="68" t="s">
        <v>79</v>
      </c>
    </row>
    <row r="25" spans="2:38" ht="30" customHeight="1">
      <c r="B25" s="28">
        <v>41024</v>
      </c>
      <c r="C25" s="29" t="s">
        <v>80</v>
      </c>
      <c r="D25" s="43">
        <f t="shared" si="6"/>
        <v>1708</v>
      </c>
      <c r="E25" s="43">
        <f t="shared" si="7"/>
        <v>6294</v>
      </c>
      <c r="F25" s="43">
        <f t="shared" si="8"/>
        <v>211</v>
      </c>
      <c r="G25" s="46">
        <f t="shared" si="0"/>
        <v>0</v>
      </c>
      <c r="H25" s="43">
        <f t="shared" si="0"/>
        <v>1548</v>
      </c>
      <c r="I25" s="43">
        <f t="shared" si="0"/>
        <v>0</v>
      </c>
      <c r="J25" s="43">
        <f t="shared" si="0"/>
        <v>67974</v>
      </c>
      <c r="K25" s="43">
        <f t="shared" si="3"/>
        <v>0</v>
      </c>
      <c r="L25" s="44">
        <f t="shared" si="3"/>
        <v>683037</v>
      </c>
      <c r="M25" s="45">
        <f t="shared" si="3"/>
        <v>15112</v>
      </c>
      <c r="N25" s="43">
        <f t="shared" si="3"/>
        <v>413448</v>
      </c>
      <c r="O25" s="43">
        <f t="shared" si="1"/>
        <v>0</v>
      </c>
      <c r="P25" s="43">
        <f t="shared" si="1"/>
        <v>0</v>
      </c>
      <c r="Q25" s="43">
        <f t="shared" si="1"/>
        <v>0</v>
      </c>
      <c r="R25" s="43">
        <f t="shared" si="1"/>
        <v>0</v>
      </c>
      <c r="S25" s="90" t="s">
        <v>81</v>
      </c>
      <c r="T25" s="106"/>
      <c r="U25" s="21" t="s">
        <v>80</v>
      </c>
      <c r="V25" s="73">
        <f>第５表１!V25</f>
        <v>1561</v>
      </c>
      <c r="W25" s="73">
        <f>[1]第３表３!U25</f>
        <v>2666000</v>
      </c>
      <c r="X25" s="73">
        <f>[1]第３表３!V25</f>
        <v>9825000</v>
      </c>
      <c r="Y25" s="73">
        <f>[1]第３表３!W25</f>
        <v>328594</v>
      </c>
      <c r="Z25" s="118">
        <f>[1]第３表３!AA25</f>
        <v>0</v>
      </c>
      <c r="AA25" s="118">
        <f>[1]第３表３!AB25</f>
        <v>2415752</v>
      </c>
      <c r="AB25" s="120">
        <f>[1]第３表４!G25</f>
        <v>0</v>
      </c>
      <c r="AC25" s="119">
        <f>[1]第３表４!H25</f>
        <v>106108033</v>
      </c>
      <c r="AD25" s="119">
        <f>[1]第３表４!I25</f>
        <v>0</v>
      </c>
      <c r="AE25" s="119">
        <f>[1]第３表４!K25</f>
        <v>1066221467</v>
      </c>
      <c r="AF25" s="119">
        <f>[1]第３表４!L25</f>
        <v>23590405</v>
      </c>
      <c r="AG25" s="73">
        <f>[1]第３表５!P25</f>
        <v>645391805</v>
      </c>
      <c r="AH25" s="73" t="str">
        <f>[1]第３表５!Q25</f>
        <v>－</v>
      </c>
      <c r="AI25" s="73" t="str">
        <f>[1]第３表５!S25</f>
        <v>－</v>
      </c>
      <c r="AJ25" s="73" t="str">
        <f>[1]第３表６!D25</f>
        <v>－</v>
      </c>
      <c r="AK25" s="73" t="str">
        <f>[1]第３表６!E25</f>
        <v>－</v>
      </c>
      <c r="AL25" s="68" t="s">
        <v>81</v>
      </c>
    </row>
    <row r="26" spans="2:38" ht="30" customHeight="1">
      <c r="B26" s="28">
        <v>41021</v>
      </c>
      <c r="C26" s="29" t="s">
        <v>82</v>
      </c>
      <c r="D26" s="43">
        <f t="shared" si="6"/>
        <v>750</v>
      </c>
      <c r="E26" s="43">
        <f t="shared" si="7"/>
        <v>4786</v>
      </c>
      <c r="F26" s="43">
        <f t="shared" si="8"/>
        <v>9613</v>
      </c>
      <c r="G26" s="46">
        <f t="shared" ref="G26:J35" si="9">ROUND(Z26/$V26,0)</f>
        <v>0</v>
      </c>
      <c r="H26" s="43">
        <f t="shared" si="9"/>
        <v>2109</v>
      </c>
      <c r="I26" s="43">
        <f t="shared" si="9"/>
        <v>0</v>
      </c>
      <c r="J26" s="43">
        <f t="shared" si="9"/>
        <v>11829</v>
      </c>
      <c r="K26" s="43">
        <f t="shared" si="3"/>
        <v>0</v>
      </c>
      <c r="L26" s="44">
        <f t="shared" si="3"/>
        <v>758932</v>
      </c>
      <c r="M26" s="45">
        <f t="shared" si="3"/>
        <v>7858</v>
      </c>
      <c r="N26" s="43">
        <f t="shared" si="3"/>
        <v>520463</v>
      </c>
      <c r="O26" s="43">
        <f t="shared" si="3"/>
        <v>0</v>
      </c>
      <c r="P26" s="43">
        <f t="shared" si="3"/>
        <v>0</v>
      </c>
      <c r="Q26" s="43">
        <f t="shared" si="3"/>
        <v>0</v>
      </c>
      <c r="R26" s="43">
        <f t="shared" si="3"/>
        <v>0</v>
      </c>
      <c r="S26" s="90" t="s">
        <v>83</v>
      </c>
      <c r="T26" s="106"/>
      <c r="U26" s="21" t="s">
        <v>82</v>
      </c>
      <c r="V26" s="73">
        <f>第５表１!V26</f>
        <v>4819</v>
      </c>
      <c r="W26" s="73">
        <f>[1]第３表３!U26</f>
        <v>3613333</v>
      </c>
      <c r="X26" s="73">
        <f>[1]第３表３!V26</f>
        <v>23062500</v>
      </c>
      <c r="Y26" s="73">
        <f>[1]第３表３!W26</f>
        <v>46325693</v>
      </c>
      <c r="Z26" s="118">
        <f>[1]第３表３!AA26</f>
        <v>0</v>
      </c>
      <c r="AA26" s="118">
        <f>[1]第３表３!AB26</f>
        <v>10162162</v>
      </c>
      <c r="AB26" s="118">
        <f>[1]第３表４!G26</f>
        <v>0</v>
      </c>
      <c r="AC26" s="119">
        <f>[1]第３表４!H26</f>
        <v>57005931</v>
      </c>
      <c r="AD26" s="119">
        <f>[1]第３表４!I26</f>
        <v>0</v>
      </c>
      <c r="AE26" s="119">
        <f>[1]第３表４!K26</f>
        <v>3657293861</v>
      </c>
      <c r="AF26" s="119">
        <f>[1]第３表４!L26</f>
        <v>37866091</v>
      </c>
      <c r="AG26" s="73">
        <f>[1]第３表５!P26</f>
        <v>2508109191</v>
      </c>
      <c r="AH26" s="73" t="str">
        <f>[1]第３表５!Q26</f>
        <v>－</v>
      </c>
      <c r="AI26" s="73" t="str">
        <f>[1]第３表５!S26</f>
        <v>－</v>
      </c>
      <c r="AJ26" s="73" t="str">
        <f>[1]第３表６!D26</f>
        <v>－</v>
      </c>
      <c r="AK26" s="73" t="str">
        <f>[1]第３表６!E26</f>
        <v>－</v>
      </c>
      <c r="AL26" s="68" t="s">
        <v>83</v>
      </c>
    </row>
    <row r="27" spans="2:38" ht="30" customHeight="1">
      <c r="B27" s="28">
        <v>41035</v>
      </c>
      <c r="C27" s="29" t="s">
        <v>84</v>
      </c>
      <c r="D27" s="43">
        <f t="shared" si="6"/>
        <v>935</v>
      </c>
      <c r="E27" s="43">
        <f t="shared" si="7"/>
        <v>1167</v>
      </c>
      <c r="F27" s="43">
        <f t="shared" si="8"/>
        <v>406</v>
      </c>
      <c r="G27" s="46">
        <f t="shared" si="9"/>
        <v>0</v>
      </c>
      <c r="H27" s="43">
        <f t="shared" si="9"/>
        <v>368</v>
      </c>
      <c r="I27" s="46">
        <f t="shared" si="9"/>
        <v>0</v>
      </c>
      <c r="J27" s="43">
        <f t="shared" si="9"/>
        <v>67881</v>
      </c>
      <c r="K27" s="43">
        <f t="shared" si="3"/>
        <v>0</v>
      </c>
      <c r="L27" s="44">
        <f t="shared" si="3"/>
        <v>652748</v>
      </c>
      <c r="M27" s="45">
        <f t="shared" si="3"/>
        <v>33235</v>
      </c>
      <c r="N27" s="43">
        <f t="shared" si="3"/>
        <v>353786</v>
      </c>
      <c r="O27" s="43">
        <f t="shared" si="3"/>
        <v>0</v>
      </c>
      <c r="P27" s="43">
        <f t="shared" si="3"/>
        <v>0</v>
      </c>
      <c r="Q27" s="43">
        <f t="shared" si="3"/>
        <v>0</v>
      </c>
      <c r="R27" s="43">
        <f t="shared" si="3"/>
        <v>0</v>
      </c>
      <c r="S27" s="90" t="s">
        <v>85</v>
      </c>
      <c r="T27" s="106"/>
      <c r="U27" s="21" t="s">
        <v>84</v>
      </c>
      <c r="V27" s="73">
        <f>第５表１!V27</f>
        <v>1426</v>
      </c>
      <c r="W27" s="73">
        <f>[1]第３表３!U27</f>
        <v>1333333</v>
      </c>
      <c r="X27" s="73">
        <f>[1]第３表３!V27</f>
        <v>1664000</v>
      </c>
      <c r="Y27" s="73">
        <f>[1]第３表３!W27</f>
        <v>578389</v>
      </c>
      <c r="Z27" s="118">
        <f>[1]第３表３!AA27</f>
        <v>0</v>
      </c>
      <c r="AA27" s="118">
        <f>[1]第３表３!AB27</f>
        <v>525133</v>
      </c>
      <c r="AB27" s="118">
        <f>[1]第３表４!G27</f>
        <v>0</v>
      </c>
      <c r="AC27" s="119">
        <f>[1]第３表４!H27</f>
        <v>96798982</v>
      </c>
      <c r="AD27" s="119">
        <f>[1]第３表４!I27</f>
        <v>0</v>
      </c>
      <c r="AE27" s="119">
        <f>[1]第３表４!K27</f>
        <v>930818285</v>
      </c>
      <c r="AF27" s="119">
        <f>[1]第３表４!L27</f>
        <v>47392594</v>
      </c>
      <c r="AG27" s="73">
        <f>[1]第３表５!P27</f>
        <v>504499207</v>
      </c>
      <c r="AH27" s="73" t="str">
        <f>[1]第３表５!Q27</f>
        <v>－</v>
      </c>
      <c r="AI27" s="73" t="str">
        <f>[1]第３表５!S27</f>
        <v>－</v>
      </c>
      <c r="AJ27" s="73" t="str">
        <f>[1]第３表６!D27</f>
        <v>－</v>
      </c>
      <c r="AK27" s="73" t="str">
        <f>[1]第３表６!E27</f>
        <v>－</v>
      </c>
      <c r="AL27" s="68" t="s">
        <v>85</v>
      </c>
    </row>
    <row r="28" spans="2:38" ht="30" customHeight="1">
      <c r="B28" s="28">
        <v>41038</v>
      </c>
      <c r="C28" s="29" t="s">
        <v>86</v>
      </c>
      <c r="D28" s="43">
        <f t="shared" si="6"/>
        <v>250</v>
      </c>
      <c r="E28" s="43">
        <f t="shared" si="7"/>
        <v>5465</v>
      </c>
      <c r="F28" s="43">
        <f t="shared" si="8"/>
        <v>71</v>
      </c>
      <c r="G28" s="46">
        <f t="shared" si="9"/>
        <v>0</v>
      </c>
      <c r="H28" s="43">
        <f t="shared" si="9"/>
        <v>3035</v>
      </c>
      <c r="I28" s="46">
        <f t="shared" si="9"/>
        <v>0</v>
      </c>
      <c r="J28" s="43">
        <f t="shared" si="9"/>
        <v>5337</v>
      </c>
      <c r="K28" s="43">
        <f t="shared" si="3"/>
        <v>0</v>
      </c>
      <c r="L28" s="44">
        <f t="shared" si="3"/>
        <v>624809</v>
      </c>
      <c r="M28" s="45">
        <f t="shared" si="3"/>
        <v>5111</v>
      </c>
      <c r="N28" s="43">
        <f t="shared" si="3"/>
        <v>454982</v>
      </c>
      <c r="O28" s="43">
        <f t="shared" si="3"/>
        <v>0</v>
      </c>
      <c r="P28" s="43">
        <f t="shared" si="3"/>
        <v>0</v>
      </c>
      <c r="Q28" s="43">
        <f t="shared" si="3"/>
        <v>0</v>
      </c>
      <c r="R28" s="43">
        <f t="shared" si="3"/>
        <v>0</v>
      </c>
      <c r="S28" s="90" t="s">
        <v>87</v>
      </c>
      <c r="T28" s="106"/>
      <c r="U28" s="21" t="s">
        <v>86</v>
      </c>
      <c r="V28" s="73">
        <f>第５表１!V28</f>
        <v>3756</v>
      </c>
      <c r="W28" s="73">
        <f>[1]第３表３!U28</f>
        <v>938666</v>
      </c>
      <c r="X28" s="73">
        <f>[1]第３表３!V28</f>
        <v>20524800</v>
      </c>
      <c r="Y28" s="73">
        <f>[1]第３表３!W28</f>
        <v>266223</v>
      </c>
      <c r="Z28" s="118">
        <f>[1]第３表３!AA28</f>
        <v>0</v>
      </c>
      <c r="AA28" s="118">
        <f>[1]第３表３!AB28</f>
        <v>11398883</v>
      </c>
      <c r="AB28" s="120">
        <f>[1]第３表４!G28</f>
        <v>0</v>
      </c>
      <c r="AC28" s="119">
        <f>[1]第３表４!H28</f>
        <v>20045929</v>
      </c>
      <c r="AD28" s="119">
        <f>[1]第３表４!I28</f>
        <v>0</v>
      </c>
      <c r="AE28" s="119">
        <f>[1]第３表４!K28</f>
        <v>2346783131</v>
      </c>
      <c r="AF28" s="119">
        <f>[1]第３表４!L28</f>
        <v>19198774</v>
      </c>
      <c r="AG28" s="73">
        <f>[1]第３表５!P28</f>
        <v>1708911062</v>
      </c>
      <c r="AH28" s="73" t="str">
        <f>[1]第３表５!Q28</f>
        <v>－</v>
      </c>
      <c r="AI28" s="73" t="str">
        <f>[1]第３表５!S28</f>
        <v>－</v>
      </c>
      <c r="AJ28" s="73" t="str">
        <f>[1]第３表６!D28</f>
        <v>－</v>
      </c>
      <c r="AK28" s="73" t="str">
        <f>[1]第３表６!E28</f>
        <v>－</v>
      </c>
      <c r="AL28" s="68" t="s">
        <v>87</v>
      </c>
    </row>
    <row r="29" spans="2:38" ht="30" customHeight="1">
      <c r="B29" s="28">
        <v>41042</v>
      </c>
      <c r="C29" s="29" t="s">
        <v>88</v>
      </c>
      <c r="D29" s="46">
        <f t="shared" si="6"/>
        <v>489</v>
      </c>
      <c r="E29" s="43">
        <f t="shared" si="7"/>
        <v>9250</v>
      </c>
      <c r="F29" s="43">
        <f t="shared" si="8"/>
        <v>246</v>
      </c>
      <c r="G29" s="46">
        <f t="shared" si="9"/>
        <v>0</v>
      </c>
      <c r="H29" s="43">
        <f t="shared" si="9"/>
        <v>256</v>
      </c>
      <c r="I29" s="43">
        <f t="shared" si="9"/>
        <v>24525</v>
      </c>
      <c r="J29" s="43">
        <f t="shared" si="9"/>
        <v>46781</v>
      </c>
      <c r="K29" s="43">
        <f t="shared" si="3"/>
        <v>0</v>
      </c>
      <c r="L29" s="44">
        <f t="shared" si="3"/>
        <v>837851</v>
      </c>
      <c r="M29" s="45">
        <f t="shared" si="3"/>
        <v>19880</v>
      </c>
      <c r="N29" s="43">
        <f t="shared" si="3"/>
        <v>543727</v>
      </c>
      <c r="O29" s="43">
        <f t="shared" si="3"/>
        <v>0</v>
      </c>
      <c r="P29" s="43">
        <f t="shared" si="3"/>
        <v>0</v>
      </c>
      <c r="Q29" s="43">
        <f t="shared" si="3"/>
        <v>0</v>
      </c>
      <c r="R29" s="43">
        <f t="shared" si="3"/>
        <v>0</v>
      </c>
      <c r="S29" s="90" t="s">
        <v>89</v>
      </c>
      <c r="T29" s="106"/>
      <c r="U29" s="21" t="s">
        <v>88</v>
      </c>
      <c r="V29" s="73">
        <f>第５表１!V29</f>
        <v>1346</v>
      </c>
      <c r="W29" s="73">
        <f>[1]第３表３!U29</f>
        <v>658666</v>
      </c>
      <c r="X29" s="73">
        <f>[1]第３表３!V29</f>
        <v>12450000</v>
      </c>
      <c r="Y29" s="73">
        <f>[1]第３表３!W29</f>
        <v>330551</v>
      </c>
      <c r="Z29" s="118">
        <f>[1]第３表３!AA29</f>
        <v>0</v>
      </c>
      <c r="AA29" s="118">
        <f>[1]第３表３!AB29</f>
        <v>344239</v>
      </c>
      <c r="AB29" s="118">
        <f>[1]第３表４!G29</f>
        <v>33011000</v>
      </c>
      <c r="AC29" s="119">
        <f>[1]第３表４!H29</f>
        <v>62966989</v>
      </c>
      <c r="AD29" s="119">
        <f>[1]第３表４!I29</f>
        <v>0</v>
      </c>
      <c r="AE29" s="119">
        <f>[1]第３表４!K29</f>
        <v>1127747178</v>
      </c>
      <c r="AF29" s="119">
        <f>[1]第３表４!L29</f>
        <v>26757864</v>
      </c>
      <c r="AG29" s="73">
        <f>[1]第３表５!P29</f>
        <v>731856251</v>
      </c>
      <c r="AH29" s="73" t="str">
        <f>[1]第３表５!Q29</f>
        <v>－</v>
      </c>
      <c r="AI29" s="73" t="str">
        <f>[1]第３表５!S29</f>
        <v>－</v>
      </c>
      <c r="AJ29" s="73" t="str">
        <f>[1]第３表６!D29</f>
        <v>－</v>
      </c>
      <c r="AK29" s="73" t="str">
        <f>[1]第３表６!E29</f>
        <v>－</v>
      </c>
      <c r="AL29" s="68" t="s">
        <v>89</v>
      </c>
    </row>
    <row r="30" spans="2:38" ht="30" customHeight="1">
      <c r="B30" s="28">
        <v>41043</v>
      </c>
      <c r="C30" s="29" t="s">
        <v>90</v>
      </c>
      <c r="D30" s="46">
        <f t="shared" si="6"/>
        <v>1299</v>
      </c>
      <c r="E30" s="43">
        <f t="shared" si="7"/>
        <v>1410</v>
      </c>
      <c r="F30" s="43">
        <f t="shared" si="8"/>
        <v>267</v>
      </c>
      <c r="G30" s="46">
        <f t="shared" si="9"/>
        <v>0</v>
      </c>
      <c r="H30" s="43">
        <f t="shared" si="9"/>
        <v>158</v>
      </c>
      <c r="I30" s="46">
        <f t="shared" si="9"/>
        <v>0</v>
      </c>
      <c r="J30" s="43">
        <f t="shared" si="9"/>
        <v>31449</v>
      </c>
      <c r="K30" s="43">
        <f t="shared" si="3"/>
        <v>0</v>
      </c>
      <c r="L30" s="44">
        <f t="shared" si="3"/>
        <v>700040</v>
      </c>
      <c r="M30" s="45">
        <f t="shared" si="3"/>
        <v>22775</v>
      </c>
      <c r="N30" s="43">
        <f t="shared" si="3"/>
        <v>447055</v>
      </c>
      <c r="O30" s="43">
        <f t="shared" si="3"/>
        <v>0</v>
      </c>
      <c r="P30" s="43">
        <f t="shared" si="3"/>
        <v>0</v>
      </c>
      <c r="Q30" s="43">
        <f t="shared" si="3"/>
        <v>0</v>
      </c>
      <c r="R30" s="43">
        <f t="shared" si="3"/>
        <v>0</v>
      </c>
      <c r="S30" s="90" t="s">
        <v>91</v>
      </c>
      <c r="T30" s="106"/>
      <c r="U30" s="21" t="s">
        <v>90</v>
      </c>
      <c r="V30" s="73">
        <f>第５表１!V30</f>
        <v>1796</v>
      </c>
      <c r="W30" s="73">
        <f>[1]第３表３!U30</f>
        <v>2333333</v>
      </c>
      <c r="X30" s="73">
        <f>[1]第３表３!V30</f>
        <v>2532000</v>
      </c>
      <c r="Y30" s="73">
        <f>[1]第３表３!W30</f>
        <v>478718</v>
      </c>
      <c r="Z30" s="118">
        <f>[1]第３表３!AA30</f>
        <v>0</v>
      </c>
      <c r="AA30" s="118">
        <f>[1]第３表３!AB30</f>
        <v>284495</v>
      </c>
      <c r="AB30" s="118">
        <f>[1]第３表４!G30</f>
        <v>0</v>
      </c>
      <c r="AC30" s="119">
        <f>[1]第３表４!H30</f>
        <v>56481919</v>
      </c>
      <c r="AD30" s="119">
        <f>[1]第３表４!I30</f>
        <v>0</v>
      </c>
      <c r="AE30" s="119">
        <f>[1]第３表４!K30</f>
        <v>1257272196</v>
      </c>
      <c r="AF30" s="119">
        <f>[1]第３表４!L30</f>
        <v>40903672</v>
      </c>
      <c r="AG30" s="73">
        <f>[1]第３表５!P30</f>
        <v>802911417</v>
      </c>
      <c r="AH30" s="73" t="str">
        <f>[1]第３表５!Q30</f>
        <v>－</v>
      </c>
      <c r="AI30" s="73" t="str">
        <f>[1]第３表５!S30</f>
        <v>－</v>
      </c>
      <c r="AJ30" s="73" t="str">
        <f>[1]第３表６!D30</f>
        <v>－</v>
      </c>
      <c r="AK30" s="73" t="str">
        <f>[1]第３表６!E30</f>
        <v>－</v>
      </c>
      <c r="AL30" s="68" t="s">
        <v>91</v>
      </c>
    </row>
    <row r="31" spans="2:38" ht="30" customHeight="1">
      <c r="B31" s="28">
        <v>41044</v>
      </c>
      <c r="C31" s="29" t="s">
        <v>92</v>
      </c>
      <c r="D31" s="43">
        <f t="shared" si="6"/>
        <v>1409</v>
      </c>
      <c r="E31" s="43">
        <f t="shared" si="7"/>
        <v>1213</v>
      </c>
      <c r="F31" s="43">
        <f t="shared" si="8"/>
        <v>343</v>
      </c>
      <c r="G31" s="46">
        <f t="shared" si="9"/>
        <v>0</v>
      </c>
      <c r="H31" s="43">
        <f t="shared" si="9"/>
        <v>709</v>
      </c>
      <c r="I31" s="46">
        <f t="shared" si="9"/>
        <v>0</v>
      </c>
      <c r="J31" s="43">
        <f t="shared" si="9"/>
        <v>52318</v>
      </c>
      <c r="K31" s="43">
        <f t="shared" si="3"/>
        <v>0</v>
      </c>
      <c r="L31" s="44">
        <f t="shared" si="3"/>
        <v>722929</v>
      </c>
      <c r="M31" s="45">
        <f t="shared" si="3"/>
        <v>4928</v>
      </c>
      <c r="N31" s="43">
        <f t="shared" si="3"/>
        <v>456499</v>
      </c>
      <c r="O31" s="43">
        <f t="shared" si="3"/>
        <v>0</v>
      </c>
      <c r="P31" s="43">
        <f t="shared" si="3"/>
        <v>0</v>
      </c>
      <c r="Q31" s="43">
        <f t="shared" si="3"/>
        <v>0</v>
      </c>
      <c r="R31" s="43">
        <f t="shared" si="3"/>
        <v>0</v>
      </c>
      <c r="S31" s="90" t="s">
        <v>93</v>
      </c>
      <c r="T31" s="106"/>
      <c r="U31" s="21" t="s">
        <v>92</v>
      </c>
      <c r="V31" s="73">
        <f>第５表１!V31</f>
        <v>5641</v>
      </c>
      <c r="W31" s="73">
        <f>[1]第３表３!U31</f>
        <v>7946666</v>
      </c>
      <c r="X31" s="73">
        <f>[1]第３表３!V31</f>
        <v>6843000</v>
      </c>
      <c r="Y31" s="73">
        <f>[1]第３表３!W31</f>
        <v>1934356</v>
      </c>
      <c r="Z31" s="118">
        <f>[1]第３表３!AA31</f>
        <v>0</v>
      </c>
      <c r="AA31" s="118">
        <f>[1]第３表３!AB31</f>
        <v>3998342</v>
      </c>
      <c r="AB31" s="118">
        <f>[1]第３表４!G31</f>
        <v>0</v>
      </c>
      <c r="AC31" s="120">
        <f>[1]第３表４!H31</f>
        <v>295127677</v>
      </c>
      <c r="AD31" s="120">
        <f>[1]第３表４!I31</f>
        <v>0</v>
      </c>
      <c r="AE31" s="119">
        <f>[1]第３表４!K31</f>
        <v>4078044499</v>
      </c>
      <c r="AF31" s="119">
        <f>[1]第３表４!L31</f>
        <v>27798618</v>
      </c>
      <c r="AG31" s="73">
        <f>[1]第３表５!P31</f>
        <v>2575112119</v>
      </c>
      <c r="AH31" s="73" t="str">
        <f>[1]第３表５!Q31</f>
        <v>－</v>
      </c>
      <c r="AI31" s="73" t="str">
        <f>[1]第３表５!S31</f>
        <v>－</v>
      </c>
      <c r="AJ31" s="73" t="str">
        <f>[1]第３表６!D31</f>
        <v>－</v>
      </c>
      <c r="AK31" s="73" t="str">
        <f>[1]第３表６!E31</f>
        <v>－</v>
      </c>
      <c r="AL31" s="68" t="s">
        <v>93</v>
      </c>
    </row>
    <row r="32" spans="2:38" ht="30" customHeight="1">
      <c r="B32" s="75">
        <v>41047</v>
      </c>
      <c r="C32" s="76" t="s">
        <v>94</v>
      </c>
      <c r="D32" s="77">
        <f t="shared" si="6"/>
        <v>1147</v>
      </c>
      <c r="E32" s="77">
        <f t="shared" si="7"/>
        <v>3098</v>
      </c>
      <c r="F32" s="77">
        <f t="shared" si="8"/>
        <v>314</v>
      </c>
      <c r="G32" s="46">
        <f t="shared" si="9"/>
        <v>0</v>
      </c>
      <c r="H32" s="77">
        <f t="shared" si="9"/>
        <v>216</v>
      </c>
      <c r="I32" s="121">
        <f t="shared" si="9"/>
        <v>28960</v>
      </c>
      <c r="J32" s="77">
        <f t="shared" si="9"/>
        <v>14089</v>
      </c>
      <c r="K32" s="77">
        <f t="shared" si="3"/>
        <v>0</v>
      </c>
      <c r="L32" s="122">
        <f t="shared" si="3"/>
        <v>607279</v>
      </c>
      <c r="M32" s="80">
        <f t="shared" si="3"/>
        <v>13164</v>
      </c>
      <c r="N32" s="77">
        <f t="shared" si="3"/>
        <v>388148</v>
      </c>
      <c r="O32" s="77">
        <f t="shared" si="3"/>
        <v>0</v>
      </c>
      <c r="P32" s="77">
        <f t="shared" si="3"/>
        <v>0</v>
      </c>
      <c r="Q32" s="77">
        <f t="shared" si="3"/>
        <v>0</v>
      </c>
      <c r="R32" s="77">
        <f t="shared" si="3"/>
        <v>0</v>
      </c>
      <c r="S32" s="123" t="s">
        <v>95</v>
      </c>
      <c r="T32" s="106"/>
      <c r="U32" s="21" t="s">
        <v>94</v>
      </c>
      <c r="V32" s="73">
        <f>第５表１!V32</f>
        <v>2279</v>
      </c>
      <c r="W32" s="73">
        <f>[1]第３表３!U32</f>
        <v>2613333</v>
      </c>
      <c r="X32" s="73">
        <f>[1]第３表３!V32</f>
        <v>7059800</v>
      </c>
      <c r="Y32" s="73">
        <f>[1]第３表３!W32</f>
        <v>715462</v>
      </c>
      <c r="Z32" s="118">
        <f>[1]第３表３!AA32</f>
        <v>0</v>
      </c>
      <c r="AA32" s="118">
        <f>[1]第３表３!AB32</f>
        <v>493256</v>
      </c>
      <c r="AB32" s="118">
        <f>[1]第３表４!G32</f>
        <v>66000000</v>
      </c>
      <c r="AC32" s="119">
        <f>[1]第３表４!H32</f>
        <v>32108434</v>
      </c>
      <c r="AD32" s="119">
        <f>[1]第３表４!I32</f>
        <v>0</v>
      </c>
      <c r="AE32" s="119">
        <f>[1]第３表４!K32</f>
        <v>1383988432</v>
      </c>
      <c r="AF32" s="119">
        <f>[1]第３表４!L32</f>
        <v>29999720</v>
      </c>
      <c r="AG32" s="73">
        <f>[1]第３表５!P32</f>
        <v>884588643</v>
      </c>
      <c r="AH32" s="73" t="str">
        <f>[1]第３表５!Q32</f>
        <v>－</v>
      </c>
      <c r="AI32" s="73" t="str">
        <f>[1]第３表５!S32</f>
        <v>－</v>
      </c>
      <c r="AJ32" s="73" t="str">
        <f>[1]第３表６!D32</f>
        <v>－</v>
      </c>
      <c r="AK32" s="73" t="str">
        <f>[1]第３表６!E32</f>
        <v>－</v>
      </c>
      <c r="AL32" s="82" t="s">
        <v>95</v>
      </c>
    </row>
    <row r="33" spans="2:38" ht="30" customHeight="1">
      <c r="B33" s="28">
        <v>41301</v>
      </c>
      <c r="C33" s="29" t="s">
        <v>96</v>
      </c>
      <c r="D33" s="50" t="s">
        <v>55</v>
      </c>
      <c r="E33" s="50" t="s">
        <v>55</v>
      </c>
      <c r="F33" s="50" t="s">
        <v>55</v>
      </c>
      <c r="G33" s="124" t="s">
        <v>55</v>
      </c>
      <c r="H33" s="43">
        <f t="shared" si="9"/>
        <v>248</v>
      </c>
      <c r="I33" s="46">
        <f t="shared" si="9"/>
        <v>0</v>
      </c>
      <c r="J33" s="43">
        <f t="shared" si="9"/>
        <v>240896</v>
      </c>
      <c r="K33" s="43">
        <f t="shared" si="3"/>
        <v>0</v>
      </c>
      <c r="L33" s="44">
        <f t="shared" si="3"/>
        <v>646484</v>
      </c>
      <c r="M33" s="45">
        <f t="shared" si="3"/>
        <v>21742</v>
      </c>
      <c r="N33" s="43">
        <f t="shared" si="3"/>
        <v>236645</v>
      </c>
      <c r="O33" s="43">
        <f t="shared" si="3"/>
        <v>64778</v>
      </c>
      <c r="P33" s="43">
        <f t="shared" si="3"/>
        <v>4</v>
      </c>
      <c r="Q33" s="43">
        <f t="shared" si="3"/>
        <v>154</v>
      </c>
      <c r="R33" s="43">
        <f t="shared" si="3"/>
        <v>3</v>
      </c>
      <c r="S33" s="90" t="s">
        <v>97</v>
      </c>
      <c r="T33" s="106"/>
      <c r="U33" s="21" t="s">
        <v>96</v>
      </c>
      <c r="V33" s="125">
        <f>第５表１!V33</f>
        <v>1515</v>
      </c>
      <c r="W33" s="73" t="str">
        <f>[1]第３表３!U33</f>
        <v>－</v>
      </c>
      <c r="X33" s="73" t="str">
        <f>[1]第３表３!V33</f>
        <v>－</v>
      </c>
      <c r="Y33" s="73" t="str">
        <f>[1]第３表３!W33</f>
        <v>－</v>
      </c>
      <c r="Z33" s="118">
        <f>[1]第３表３!AA33</f>
        <v>0</v>
      </c>
      <c r="AA33" s="118">
        <f>[1]第３表３!AB33</f>
        <v>375542</v>
      </c>
      <c r="AB33" s="118">
        <f>[1]第３表４!G33</f>
        <v>0</v>
      </c>
      <c r="AC33" s="119">
        <f>[1]第３表４!H33</f>
        <v>364957098</v>
      </c>
      <c r="AD33" s="119">
        <f>[1]第３表４!I33</f>
        <v>0</v>
      </c>
      <c r="AE33" s="119">
        <f>[1]第３表４!K33</f>
        <v>979422981</v>
      </c>
      <c r="AF33" s="119">
        <f>[1]第３表４!L33</f>
        <v>32938618</v>
      </c>
      <c r="AG33" s="73">
        <f>[1]第３表５!P33</f>
        <v>358517007</v>
      </c>
      <c r="AH33" s="73">
        <f>[1]第３表５!Q33</f>
        <v>98138255</v>
      </c>
      <c r="AI33" s="73">
        <f>[1]第３表５!S33</f>
        <v>6251</v>
      </c>
      <c r="AJ33" s="73">
        <f>[1]第３表６!D33</f>
        <v>232981</v>
      </c>
      <c r="AK33" s="73">
        <f>[1]第３表６!E33</f>
        <v>5157</v>
      </c>
      <c r="AL33" s="90" t="s">
        <v>97</v>
      </c>
    </row>
    <row r="34" spans="2:38" ht="30" customHeight="1">
      <c r="B34" s="28">
        <v>41302</v>
      </c>
      <c r="C34" s="29" t="s">
        <v>98</v>
      </c>
      <c r="D34" s="50" t="s">
        <v>55</v>
      </c>
      <c r="E34" s="50" t="s">
        <v>55</v>
      </c>
      <c r="F34" s="50" t="s">
        <v>55</v>
      </c>
      <c r="G34" s="126" t="s">
        <v>55</v>
      </c>
      <c r="H34" s="43">
        <f t="shared" si="9"/>
        <v>76</v>
      </c>
      <c r="I34" s="43">
        <f t="shared" si="9"/>
        <v>0</v>
      </c>
      <c r="J34" s="43">
        <f t="shared" si="9"/>
        <v>131143</v>
      </c>
      <c r="K34" s="43">
        <f t="shared" si="3"/>
        <v>0</v>
      </c>
      <c r="L34" s="44">
        <f t="shared" si="3"/>
        <v>455589</v>
      </c>
      <c r="M34" s="45">
        <f t="shared" si="3"/>
        <v>11912</v>
      </c>
      <c r="N34" s="43">
        <f t="shared" si="3"/>
        <v>173341</v>
      </c>
      <c r="O34" s="43">
        <f t="shared" si="3"/>
        <v>65882</v>
      </c>
      <c r="P34" s="43">
        <f t="shared" si="3"/>
        <v>4</v>
      </c>
      <c r="Q34" s="43">
        <f t="shared" si="3"/>
        <v>25244</v>
      </c>
      <c r="R34" s="43">
        <f t="shared" si="3"/>
        <v>3</v>
      </c>
      <c r="S34" s="90" t="s">
        <v>99</v>
      </c>
      <c r="T34" s="106"/>
      <c r="U34" s="21" t="s">
        <v>98</v>
      </c>
      <c r="V34" s="125">
        <f>第５表１!V34</f>
        <v>2045</v>
      </c>
      <c r="W34" s="73" t="str">
        <f>[1]第３表３!U34</f>
        <v>－</v>
      </c>
      <c r="X34" s="73" t="str">
        <f>[1]第３表３!V34</f>
        <v>－</v>
      </c>
      <c r="Y34" s="73" t="str">
        <f>[1]第３表３!W34</f>
        <v>－</v>
      </c>
      <c r="Z34" s="118">
        <f>[1]第３表３!AA34</f>
        <v>0</v>
      </c>
      <c r="AA34" s="118">
        <f>[1]第３表３!AB34</f>
        <v>155712</v>
      </c>
      <c r="AB34" s="118">
        <f>[1]第３表４!G34</f>
        <v>0</v>
      </c>
      <c r="AC34" s="120">
        <f>[1]第３表４!H34</f>
        <v>268186580</v>
      </c>
      <c r="AD34" s="120">
        <f>[1]第３表４!I34</f>
        <v>0</v>
      </c>
      <c r="AE34" s="119">
        <f>[1]第３表４!K34</f>
        <v>931679471</v>
      </c>
      <c r="AF34" s="119">
        <f>[1]第３表４!L34</f>
        <v>24360012</v>
      </c>
      <c r="AG34" s="73">
        <f>[1]第３表５!P34</f>
        <v>354483116</v>
      </c>
      <c r="AH34" s="73">
        <f>[1]第３表５!Q34</f>
        <v>134729098</v>
      </c>
      <c r="AI34" s="73">
        <f>[1]第３表５!S34</f>
        <v>8223</v>
      </c>
      <c r="AJ34" s="73">
        <f>[1]第３表６!D34</f>
        <v>51624977</v>
      </c>
      <c r="AK34" s="73">
        <f>[1]第３表６!E34</f>
        <v>6784</v>
      </c>
      <c r="AL34" s="90" t="s">
        <v>99</v>
      </c>
    </row>
    <row r="35" spans="2:38" ht="30" customHeight="1" thickBot="1">
      <c r="B35" s="92">
        <v>41303</v>
      </c>
      <c r="C35" s="93" t="s">
        <v>100</v>
      </c>
      <c r="D35" s="99" t="s">
        <v>55</v>
      </c>
      <c r="E35" s="99" t="s">
        <v>55</v>
      </c>
      <c r="F35" s="99" t="s">
        <v>55</v>
      </c>
      <c r="G35" s="97" t="s">
        <v>55</v>
      </c>
      <c r="H35" s="98">
        <f t="shared" si="9"/>
        <v>789</v>
      </c>
      <c r="I35" s="94">
        <f t="shared" si="9"/>
        <v>11555</v>
      </c>
      <c r="J35" s="98">
        <f t="shared" si="9"/>
        <v>27183</v>
      </c>
      <c r="K35" s="98">
        <f t="shared" si="3"/>
        <v>0</v>
      </c>
      <c r="L35" s="95">
        <f t="shared" si="3"/>
        <v>419053</v>
      </c>
      <c r="M35" s="172">
        <f t="shared" si="3"/>
        <v>10302</v>
      </c>
      <c r="N35" s="98">
        <f t="shared" si="3"/>
        <v>231085</v>
      </c>
      <c r="O35" s="98">
        <f t="shared" si="3"/>
        <v>71054</v>
      </c>
      <c r="P35" s="98">
        <f t="shared" si="3"/>
        <v>4</v>
      </c>
      <c r="Q35" s="98">
        <f t="shared" si="3"/>
        <v>175</v>
      </c>
      <c r="R35" s="98">
        <f t="shared" si="3"/>
        <v>3</v>
      </c>
      <c r="S35" s="101" t="s">
        <v>101</v>
      </c>
      <c r="T35" s="106"/>
      <c r="U35" s="21" t="s">
        <v>100</v>
      </c>
      <c r="V35" s="125">
        <f>第５表１!V35</f>
        <v>6058</v>
      </c>
      <c r="W35" s="73" t="str">
        <f>[1]第３表３!U35</f>
        <v>－</v>
      </c>
      <c r="X35" s="73" t="str">
        <f>[1]第３表３!V35</f>
        <v>－</v>
      </c>
      <c r="Y35" s="73" t="str">
        <f>[1]第３表３!W35</f>
        <v>－</v>
      </c>
      <c r="Z35" s="118">
        <f>[1]第３表３!AA35</f>
        <v>0</v>
      </c>
      <c r="AA35" s="118">
        <f>[1]第３表３!AB35</f>
        <v>4777269</v>
      </c>
      <c r="AB35" s="118">
        <f>[1]第３表４!G35</f>
        <v>70000000</v>
      </c>
      <c r="AC35" s="120">
        <f>[1]第３表４!H35</f>
        <v>164675306</v>
      </c>
      <c r="AD35" s="120">
        <f>[1]第３表４!I35</f>
        <v>0</v>
      </c>
      <c r="AE35" s="119">
        <f>[1]第３表４!K35</f>
        <v>2538623285</v>
      </c>
      <c r="AF35" s="119">
        <f>[1]第３表４!L35</f>
        <v>62411659</v>
      </c>
      <c r="AG35" s="73">
        <f>[1]第３表５!P35</f>
        <v>1399911672</v>
      </c>
      <c r="AH35" s="73">
        <f>[1]第３表５!Q35</f>
        <v>430443946</v>
      </c>
      <c r="AI35" s="73">
        <f>[1]第３表５!S35</f>
        <v>24667</v>
      </c>
      <c r="AJ35" s="73">
        <f>[1]第３表６!D35</f>
        <v>1058178</v>
      </c>
      <c r="AK35" s="73">
        <f>[1]第３表６!E35</f>
        <v>20351</v>
      </c>
      <c r="AL35" s="101" t="s">
        <v>101</v>
      </c>
    </row>
    <row r="36" spans="2:38" ht="21.9" customHeight="1">
      <c r="B36" s="127"/>
      <c r="C36" s="128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</row>
    <row r="37" spans="2:38" ht="21.9" customHeight="1">
      <c r="D37" s="5"/>
    </row>
    <row r="38" spans="2:38" ht="21.9" customHeight="1"/>
    <row r="39" spans="2:38" ht="21.9" customHeight="1"/>
    <row r="40" spans="2:38" ht="21.9" customHeight="1"/>
    <row r="41" spans="2:38" ht="21.9" customHeight="1"/>
    <row r="42" spans="2:38" ht="21.9" customHeight="1"/>
    <row r="43" spans="2:38" ht="21.9" customHeight="1"/>
    <row r="44" spans="2:38" ht="21.9" customHeight="1"/>
    <row r="45" spans="2:38" ht="21.9" customHeight="1"/>
    <row r="46" spans="2:38" ht="21.9" customHeight="1"/>
    <row r="47" spans="2:38" ht="21.9" customHeight="1"/>
    <row r="48" spans="2:38" ht="21.9" customHeight="1"/>
    <row r="49" ht="21.9" customHeight="1"/>
    <row r="50" ht="21.9" customHeight="1"/>
    <row r="51" ht="21.9" customHeight="1"/>
    <row r="52" ht="21.9" customHeight="1"/>
    <row r="53" ht="21.9" customHeight="1"/>
    <row r="54" ht="21.9" customHeight="1"/>
  </sheetData>
  <mergeCells count="30">
    <mergeCell ref="N3:N5"/>
    <mergeCell ref="O3:P3"/>
    <mergeCell ref="Q3:R3"/>
    <mergeCell ref="V3:V6"/>
    <mergeCell ref="B2:B6"/>
    <mergeCell ref="C2:C6"/>
    <mergeCell ref="D2:L2"/>
    <mergeCell ref="M2:R2"/>
    <mergeCell ref="S2:S12"/>
    <mergeCell ref="G3:G5"/>
    <mergeCell ref="H3:H5"/>
    <mergeCell ref="I3:I5"/>
    <mergeCell ref="J3:J5"/>
    <mergeCell ref="K3:K5"/>
    <mergeCell ref="AJ3:AK3"/>
    <mergeCell ref="F4:F5"/>
    <mergeCell ref="AC3:AC6"/>
    <mergeCell ref="AD3:AD6"/>
    <mergeCell ref="AE3:AE6"/>
    <mergeCell ref="AF3:AF6"/>
    <mergeCell ref="AG3:AG6"/>
    <mergeCell ref="AH3:AI3"/>
    <mergeCell ref="W3:W6"/>
    <mergeCell ref="X3:X6"/>
    <mergeCell ref="Y3:Y6"/>
    <mergeCell ref="Z3:Z6"/>
    <mergeCell ref="AA3:AA6"/>
    <mergeCell ref="AB3:AB6"/>
    <mergeCell ref="L3:L5"/>
    <mergeCell ref="M3:M5"/>
  </mergeCells>
  <phoneticPr fontId="2"/>
  <printOptions horizontalCentered="1" gridLinesSet="0"/>
  <pageMargins left="0.27559055118110237" right="0.27559055118110237" top="0.98425196850393704" bottom="0.59055118110236227" header="0.51181102362204722" footer="0.51181102362204722"/>
  <pageSetup paperSize="9" scale="72" fitToWidth="0" orientation="portrait" r:id="rId1"/>
  <headerFooter alignWithMargins="0"/>
  <colBreaks count="2" manualBreakCount="2">
    <brk id="12" max="34" man="1"/>
    <brk id="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45EAC-32B8-48D4-8AA7-CB7A78EADEE3}">
  <sheetPr syncVertical="1" syncRef="A1" transitionEvaluation="1">
    <tabColor theme="4"/>
    <pageSetUpPr fitToPage="1"/>
  </sheetPr>
  <dimension ref="B1:AM168"/>
  <sheetViews>
    <sheetView view="pageBreakPreview" zoomScaleNormal="70" zoomScaleSheetLayoutView="100" workbookViewId="0">
      <selection activeCell="B1" sqref="B1"/>
    </sheetView>
  </sheetViews>
  <sheetFormatPr defaultColWidth="10.59765625" defaultRowHeight="15.9" customHeight="1"/>
  <cols>
    <col min="1" max="1" width="1.5" style="5" customWidth="1"/>
    <col min="2" max="2" width="12.59765625" style="5" customWidth="1"/>
    <col min="3" max="3" width="9.59765625" style="105" customWidth="1"/>
    <col min="4" max="4" width="11.59765625" style="4" customWidth="1"/>
    <col min="5" max="5" width="11" style="4" customWidth="1"/>
    <col min="6" max="7" width="11.59765625" style="4" customWidth="1"/>
    <col min="8" max="8" width="11.09765625" style="4" customWidth="1"/>
    <col min="9" max="10" width="11.59765625" style="4" customWidth="1"/>
    <col min="11" max="11" width="11.19921875" style="105" customWidth="1"/>
    <col min="12" max="12" width="11.19921875" style="4" customWidth="1"/>
    <col min="13" max="14" width="11.19921875" style="105" customWidth="1"/>
    <col min="15" max="17" width="12.69921875" style="5" customWidth="1"/>
    <col min="18" max="18" width="5.59765625" style="105" customWidth="1"/>
    <col min="19" max="19" width="3.09765625" style="5" customWidth="1"/>
    <col min="20" max="21" width="10.59765625" style="5" customWidth="1"/>
    <col min="22" max="25" width="13.59765625" style="4" customWidth="1"/>
    <col min="26" max="27" width="12.59765625" style="4" customWidth="1"/>
    <col min="28" max="28" width="12.09765625" style="4" customWidth="1"/>
    <col min="29" max="31" width="12.59765625" style="4" customWidth="1"/>
    <col min="32" max="32" width="15.09765625" style="5" bestFit="1" customWidth="1"/>
    <col min="33" max="33" width="13.59765625" style="4" customWidth="1"/>
    <col min="34" max="34" width="15.09765625" style="5" bestFit="1" customWidth="1"/>
    <col min="35" max="35" width="11.59765625" style="5" customWidth="1"/>
    <col min="36" max="36" width="17.09765625" style="5" bestFit="1" customWidth="1"/>
    <col min="37" max="37" width="14.59765625" style="5" customWidth="1"/>
    <col min="38" max="38" width="14.69921875" style="5" customWidth="1"/>
    <col min="39" max="39" width="4" style="5" bestFit="1" customWidth="1"/>
    <col min="40" max="256" width="10.59765625" style="5"/>
    <col min="257" max="257" width="1.5" style="5" customWidth="1"/>
    <col min="258" max="258" width="12.59765625" style="5" customWidth="1"/>
    <col min="259" max="259" width="9.59765625" style="5" customWidth="1"/>
    <col min="260" max="260" width="11.59765625" style="5" customWidth="1"/>
    <col min="261" max="261" width="11" style="5" customWidth="1"/>
    <col min="262" max="263" width="11.59765625" style="5" customWidth="1"/>
    <col min="264" max="264" width="11.09765625" style="5" customWidth="1"/>
    <col min="265" max="266" width="11.59765625" style="5" customWidth="1"/>
    <col min="267" max="270" width="11.19921875" style="5" customWidth="1"/>
    <col min="271" max="273" width="12.69921875" style="5" customWidth="1"/>
    <col min="274" max="274" width="5.59765625" style="5" customWidth="1"/>
    <col min="275" max="275" width="3.09765625" style="5" customWidth="1"/>
    <col min="276" max="277" width="10.59765625" style="5"/>
    <col min="278" max="281" width="13.59765625" style="5" customWidth="1"/>
    <col min="282" max="283" width="12.59765625" style="5" customWidth="1"/>
    <col min="284" max="284" width="12.09765625" style="5" customWidth="1"/>
    <col min="285" max="287" width="12.59765625" style="5" customWidth="1"/>
    <col min="288" max="288" width="15.09765625" style="5" bestFit="1" customWidth="1"/>
    <col min="289" max="289" width="13.59765625" style="5" customWidth="1"/>
    <col min="290" max="290" width="15.09765625" style="5" bestFit="1" customWidth="1"/>
    <col min="291" max="291" width="11.59765625" style="5" customWidth="1"/>
    <col min="292" max="292" width="17.09765625" style="5" bestFit="1" customWidth="1"/>
    <col min="293" max="293" width="14.59765625" style="5" customWidth="1"/>
    <col min="294" max="294" width="14.69921875" style="5" customWidth="1"/>
    <col min="295" max="295" width="4" style="5" bestFit="1" customWidth="1"/>
    <col min="296" max="512" width="10.59765625" style="5"/>
    <col min="513" max="513" width="1.5" style="5" customWidth="1"/>
    <col min="514" max="514" width="12.59765625" style="5" customWidth="1"/>
    <col min="515" max="515" width="9.59765625" style="5" customWidth="1"/>
    <col min="516" max="516" width="11.59765625" style="5" customWidth="1"/>
    <col min="517" max="517" width="11" style="5" customWidth="1"/>
    <col min="518" max="519" width="11.59765625" style="5" customWidth="1"/>
    <col min="520" max="520" width="11.09765625" style="5" customWidth="1"/>
    <col min="521" max="522" width="11.59765625" style="5" customWidth="1"/>
    <col min="523" max="526" width="11.19921875" style="5" customWidth="1"/>
    <col min="527" max="529" width="12.69921875" style="5" customWidth="1"/>
    <col min="530" max="530" width="5.59765625" style="5" customWidth="1"/>
    <col min="531" max="531" width="3.09765625" style="5" customWidth="1"/>
    <col min="532" max="533" width="10.59765625" style="5"/>
    <col min="534" max="537" width="13.59765625" style="5" customWidth="1"/>
    <col min="538" max="539" width="12.59765625" style="5" customWidth="1"/>
    <col min="540" max="540" width="12.09765625" style="5" customWidth="1"/>
    <col min="541" max="543" width="12.59765625" style="5" customWidth="1"/>
    <col min="544" max="544" width="15.09765625" style="5" bestFit="1" customWidth="1"/>
    <col min="545" max="545" width="13.59765625" style="5" customWidth="1"/>
    <col min="546" max="546" width="15.09765625" style="5" bestFit="1" customWidth="1"/>
    <col min="547" max="547" width="11.59765625" style="5" customWidth="1"/>
    <col min="548" max="548" width="17.09765625" style="5" bestFit="1" customWidth="1"/>
    <col min="549" max="549" width="14.59765625" style="5" customWidth="1"/>
    <col min="550" max="550" width="14.69921875" style="5" customWidth="1"/>
    <col min="551" max="551" width="4" style="5" bestFit="1" customWidth="1"/>
    <col min="552" max="768" width="10.59765625" style="5"/>
    <col min="769" max="769" width="1.5" style="5" customWidth="1"/>
    <col min="770" max="770" width="12.59765625" style="5" customWidth="1"/>
    <col min="771" max="771" width="9.59765625" style="5" customWidth="1"/>
    <col min="772" max="772" width="11.59765625" style="5" customWidth="1"/>
    <col min="773" max="773" width="11" style="5" customWidth="1"/>
    <col min="774" max="775" width="11.59765625" style="5" customWidth="1"/>
    <col min="776" max="776" width="11.09765625" style="5" customWidth="1"/>
    <col min="777" max="778" width="11.59765625" style="5" customWidth="1"/>
    <col min="779" max="782" width="11.19921875" style="5" customWidth="1"/>
    <col min="783" max="785" width="12.69921875" style="5" customWidth="1"/>
    <col min="786" max="786" width="5.59765625" style="5" customWidth="1"/>
    <col min="787" max="787" width="3.09765625" style="5" customWidth="1"/>
    <col min="788" max="789" width="10.59765625" style="5"/>
    <col min="790" max="793" width="13.59765625" style="5" customWidth="1"/>
    <col min="794" max="795" width="12.59765625" style="5" customWidth="1"/>
    <col min="796" max="796" width="12.09765625" style="5" customWidth="1"/>
    <col min="797" max="799" width="12.59765625" style="5" customWidth="1"/>
    <col min="800" max="800" width="15.09765625" style="5" bestFit="1" customWidth="1"/>
    <col min="801" max="801" width="13.59765625" style="5" customWidth="1"/>
    <col min="802" max="802" width="15.09765625" style="5" bestFit="1" customWidth="1"/>
    <col min="803" max="803" width="11.59765625" style="5" customWidth="1"/>
    <col min="804" max="804" width="17.09765625" style="5" bestFit="1" customWidth="1"/>
    <col min="805" max="805" width="14.59765625" style="5" customWidth="1"/>
    <col min="806" max="806" width="14.69921875" style="5" customWidth="1"/>
    <col min="807" max="807" width="4" style="5" bestFit="1" customWidth="1"/>
    <col min="808" max="1024" width="10.59765625" style="5"/>
    <col min="1025" max="1025" width="1.5" style="5" customWidth="1"/>
    <col min="1026" max="1026" width="12.59765625" style="5" customWidth="1"/>
    <col min="1027" max="1027" width="9.59765625" style="5" customWidth="1"/>
    <col min="1028" max="1028" width="11.59765625" style="5" customWidth="1"/>
    <col min="1029" max="1029" width="11" style="5" customWidth="1"/>
    <col min="1030" max="1031" width="11.59765625" style="5" customWidth="1"/>
    <col min="1032" max="1032" width="11.09765625" style="5" customWidth="1"/>
    <col min="1033" max="1034" width="11.59765625" style="5" customWidth="1"/>
    <col min="1035" max="1038" width="11.19921875" style="5" customWidth="1"/>
    <col min="1039" max="1041" width="12.69921875" style="5" customWidth="1"/>
    <col min="1042" max="1042" width="5.59765625" style="5" customWidth="1"/>
    <col min="1043" max="1043" width="3.09765625" style="5" customWidth="1"/>
    <col min="1044" max="1045" width="10.59765625" style="5"/>
    <col min="1046" max="1049" width="13.59765625" style="5" customWidth="1"/>
    <col min="1050" max="1051" width="12.59765625" style="5" customWidth="1"/>
    <col min="1052" max="1052" width="12.09765625" style="5" customWidth="1"/>
    <col min="1053" max="1055" width="12.59765625" style="5" customWidth="1"/>
    <col min="1056" max="1056" width="15.09765625" style="5" bestFit="1" customWidth="1"/>
    <col min="1057" max="1057" width="13.59765625" style="5" customWidth="1"/>
    <col min="1058" max="1058" width="15.09765625" style="5" bestFit="1" customWidth="1"/>
    <col min="1059" max="1059" width="11.59765625" style="5" customWidth="1"/>
    <col min="1060" max="1060" width="17.09765625" style="5" bestFit="1" customWidth="1"/>
    <col min="1061" max="1061" width="14.59765625" style="5" customWidth="1"/>
    <col min="1062" max="1062" width="14.69921875" style="5" customWidth="1"/>
    <col min="1063" max="1063" width="4" style="5" bestFit="1" customWidth="1"/>
    <col min="1064" max="1280" width="10.59765625" style="5"/>
    <col min="1281" max="1281" width="1.5" style="5" customWidth="1"/>
    <col min="1282" max="1282" width="12.59765625" style="5" customWidth="1"/>
    <col min="1283" max="1283" width="9.59765625" style="5" customWidth="1"/>
    <col min="1284" max="1284" width="11.59765625" style="5" customWidth="1"/>
    <col min="1285" max="1285" width="11" style="5" customWidth="1"/>
    <col min="1286" max="1287" width="11.59765625" style="5" customWidth="1"/>
    <col min="1288" max="1288" width="11.09765625" style="5" customWidth="1"/>
    <col min="1289" max="1290" width="11.59765625" style="5" customWidth="1"/>
    <col min="1291" max="1294" width="11.19921875" style="5" customWidth="1"/>
    <col min="1295" max="1297" width="12.69921875" style="5" customWidth="1"/>
    <col min="1298" max="1298" width="5.59765625" style="5" customWidth="1"/>
    <col min="1299" max="1299" width="3.09765625" style="5" customWidth="1"/>
    <col min="1300" max="1301" width="10.59765625" style="5"/>
    <col min="1302" max="1305" width="13.59765625" style="5" customWidth="1"/>
    <col min="1306" max="1307" width="12.59765625" style="5" customWidth="1"/>
    <col min="1308" max="1308" width="12.09765625" style="5" customWidth="1"/>
    <col min="1309" max="1311" width="12.59765625" style="5" customWidth="1"/>
    <col min="1312" max="1312" width="15.09765625" style="5" bestFit="1" customWidth="1"/>
    <col min="1313" max="1313" width="13.59765625" style="5" customWidth="1"/>
    <col min="1314" max="1314" width="15.09765625" style="5" bestFit="1" customWidth="1"/>
    <col min="1315" max="1315" width="11.59765625" style="5" customWidth="1"/>
    <col min="1316" max="1316" width="17.09765625" style="5" bestFit="1" customWidth="1"/>
    <col min="1317" max="1317" width="14.59765625" style="5" customWidth="1"/>
    <col min="1318" max="1318" width="14.69921875" style="5" customWidth="1"/>
    <col min="1319" max="1319" width="4" style="5" bestFit="1" customWidth="1"/>
    <col min="1320" max="1536" width="10.59765625" style="5"/>
    <col min="1537" max="1537" width="1.5" style="5" customWidth="1"/>
    <col min="1538" max="1538" width="12.59765625" style="5" customWidth="1"/>
    <col min="1539" max="1539" width="9.59765625" style="5" customWidth="1"/>
    <col min="1540" max="1540" width="11.59765625" style="5" customWidth="1"/>
    <col min="1541" max="1541" width="11" style="5" customWidth="1"/>
    <col min="1542" max="1543" width="11.59765625" style="5" customWidth="1"/>
    <col min="1544" max="1544" width="11.09765625" style="5" customWidth="1"/>
    <col min="1545" max="1546" width="11.59765625" style="5" customWidth="1"/>
    <col min="1547" max="1550" width="11.19921875" style="5" customWidth="1"/>
    <col min="1551" max="1553" width="12.69921875" style="5" customWidth="1"/>
    <col min="1554" max="1554" width="5.59765625" style="5" customWidth="1"/>
    <col min="1555" max="1555" width="3.09765625" style="5" customWidth="1"/>
    <col min="1556" max="1557" width="10.59765625" style="5"/>
    <col min="1558" max="1561" width="13.59765625" style="5" customWidth="1"/>
    <col min="1562" max="1563" width="12.59765625" style="5" customWidth="1"/>
    <col min="1564" max="1564" width="12.09765625" style="5" customWidth="1"/>
    <col min="1565" max="1567" width="12.59765625" style="5" customWidth="1"/>
    <col min="1568" max="1568" width="15.09765625" style="5" bestFit="1" customWidth="1"/>
    <col min="1569" max="1569" width="13.59765625" style="5" customWidth="1"/>
    <col min="1570" max="1570" width="15.09765625" style="5" bestFit="1" customWidth="1"/>
    <col min="1571" max="1571" width="11.59765625" style="5" customWidth="1"/>
    <col min="1572" max="1572" width="17.09765625" style="5" bestFit="1" customWidth="1"/>
    <col min="1573" max="1573" width="14.59765625" style="5" customWidth="1"/>
    <col min="1574" max="1574" width="14.69921875" style="5" customWidth="1"/>
    <col min="1575" max="1575" width="4" style="5" bestFit="1" customWidth="1"/>
    <col min="1576" max="1792" width="10.59765625" style="5"/>
    <col min="1793" max="1793" width="1.5" style="5" customWidth="1"/>
    <col min="1794" max="1794" width="12.59765625" style="5" customWidth="1"/>
    <col min="1795" max="1795" width="9.59765625" style="5" customWidth="1"/>
    <col min="1796" max="1796" width="11.59765625" style="5" customWidth="1"/>
    <col min="1797" max="1797" width="11" style="5" customWidth="1"/>
    <col min="1798" max="1799" width="11.59765625" style="5" customWidth="1"/>
    <col min="1800" max="1800" width="11.09765625" style="5" customWidth="1"/>
    <col min="1801" max="1802" width="11.59765625" style="5" customWidth="1"/>
    <col min="1803" max="1806" width="11.19921875" style="5" customWidth="1"/>
    <col min="1807" max="1809" width="12.69921875" style="5" customWidth="1"/>
    <col min="1810" max="1810" width="5.59765625" style="5" customWidth="1"/>
    <col min="1811" max="1811" width="3.09765625" style="5" customWidth="1"/>
    <col min="1812" max="1813" width="10.59765625" style="5"/>
    <col min="1814" max="1817" width="13.59765625" style="5" customWidth="1"/>
    <col min="1818" max="1819" width="12.59765625" style="5" customWidth="1"/>
    <col min="1820" max="1820" width="12.09765625" style="5" customWidth="1"/>
    <col min="1821" max="1823" width="12.59765625" style="5" customWidth="1"/>
    <col min="1824" max="1824" width="15.09765625" style="5" bestFit="1" customWidth="1"/>
    <col min="1825" max="1825" width="13.59765625" style="5" customWidth="1"/>
    <col min="1826" max="1826" width="15.09765625" style="5" bestFit="1" customWidth="1"/>
    <col min="1827" max="1827" width="11.59765625" style="5" customWidth="1"/>
    <col min="1828" max="1828" width="17.09765625" style="5" bestFit="1" customWidth="1"/>
    <col min="1829" max="1829" width="14.59765625" style="5" customWidth="1"/>
    <col min="1830" max="1830" width="14.69921875" style="5" customWidth="1"/>
    <col min="1831" max="1831" width="4" style="5" bestFit="1" customWidth="1"/>
    <col min="1832" max="2048" width="10.59765625" style="5"/>
    <col min="2049" max="2049" width="1.5" style="5" customWidth="1"/>
    <col min="2050" max="2050" width="12.59765625" style="5" customWidth="1"/>
    <col min="2051" max="2051" width="9.59765625" style="5" customWidth="1"/>
    <col min="2052" max="2052" width="11.59765625" style="5" customWidth="1"/>
    <col min="2053" max="2053" width="11" style="5" customWidth="1"/>
    <col min="2054" max="2055" width="11.59765625" style="5" customWidth="1"/>
    <col min="2056" max="2056" width="11.09765625" style="5" customWidth="1"/>
    <col min="2057" max="2058" width="11.59765625" style="5" customWidth="1"/>
    <col min="2059" max="2062" width="11.19921875" style="5" customWidth="1"/>
    <col min="2063" max="2065" width="12.69921875" style="5" customWidth="1"/>
    <col min="2066" max="2066" width="5.59765625" style="5" customWidth="1"/>
    <col min="2067" max="2067" width="3.09765625" style="5" customWidth="1"/>
    <col min="2068" max="2069" width="10.59765625" style="5"/>
    <col min="2070" max="2073" width="13.59765625" style="5" customWidth="1"/>
    <col min="2074" max="2075" width="12.59765625" style="5" customWidth="1"/>
    <col min="2076" max="2076" width="12.09765625" style="5" customWidth="1"/>
    <col min="2077" max="2079" width="12.59765625" style="5" customWidth="1"/>
    <col min="2080" max="2080" width="15.09765625" style="5" bestFit="1" customWidth="1"/>
    <col min="2081" max="2081" width="13.59765625" style="5" customWidth="1"/>
    <col min="2082" max="2082" width="15.09765625" style="5" bestFit="1" customWidth="1"/>
    <col min="2083" max="2083" width="11.59765625" style="5" customWidth="1"/>
    <col min="2084" max="2084" width="17.09765625" style="5" bestFit="1" customWidth="1"/>
    <col min="2085" max="2085" width="14.59765625" style="5" customWidth="1"/>
    <col min="2086" max="2086" width="14.69921875" style="5" customWidth="1"/>
    <col min="2087" max="2087" width="4" style="5" bestFit="1" customWidth="1"/>
    <col min="2088" max="2304" width="10.59765625" style="5"/>
    <col min="2305" max="2305" width="1.5" style="5" customWidth="1"/>
    <col min="2306" max="2306" width="12.59765625" style="5" customWidth="1"/>
    <col min="2307" max="2307" width="9.59765625" style="5" customWidth="1"/>
    <col min="2308" max="2308" width="11.59765625" style="5" customWidth="1"/>
    <col min="2309" max="2309" width="11" style="5" customWidth="1"/>
    <col min="2310" max="2311" width="11.59765625" style="5" customWidth="1"/>
    <col min="2312" max="2312" width="11.09765625" style="5" customWidth="1"/>
    <col min="2313" max="2314" width="11.59765625" style="5" customWidth="1"/>
    <col min="2315" max="2318" width="11.19921875" style="5" customWidth="1"/>
    <col min="2319" max="2321" width="12.69921875" style="5" customWidth="1"/>
    <col min="2322" max="2322" width="5.59765625" style="5" customWidth="1"/>
    <col min="2323" max="2323" width="3.09765625" style="5" customWidth="1"/>
    <col min="2324" max="2325" width="10.59765625" style="5"/>
    <col min="2326" max="2329" width="13.59765625" style="5" customWidth="1"/>
    <col min="2330" max="2331" width="12.59765625" style="5" customWidth="1"/>
    <col min="2332" max="2332" width="12.09765625" style="5" customWidth="1"/>
    <col min="2333" max="2335" width="12.59765625" style="5" customWidth="1"/>
    <col min="2336" max="2336" width="15.09765625" style="5" bestFit="1" customWidth="1"/>
    <col min="2337" max="2337" width="13.59765625" style="5" customWidth="1"/>
    <col min="2338" max="2338" width="15.09765625" style="5" bestFit="1" customWidth="1"/>
    <col min="2339" max="2339" width="11.59765625" style="5" customWidth="1"/>
    <col min="2340" max="2340" width="17.09765625" style="5" bestFit="1" customWidth="1"/>
    <col min="2341" max="2341" width="14.59765625" style="5" customWidth="1"/>
    <col min="2342" max="2342" width="14.69921875" style="5" customWidth="1"/>
    <col min="2343" max="2343" width="4" style="5" bestFit="1" customWidth="1"/>
    <col min="2344" max="2560" width="10.59765625" style="5"/>
    <col min="2561" max="2561" width="1.5" style="5" customWidth="1"/>
    <col min="2562" max="2562" width="12.59765625" style="5" customWidth="1"/>
    <col min="2563" max="2563" width="9.59765625" style="5" customWidth="1"/>
    <col min="2564" max="2564" width="11.59765625" style="5" customWidth="1"/>
    <col min="2565" max="2565" width="11" style="5" customWidth="1"/>
    <col min="2566" max="2567" width="11.59765625" style="5" customWidth="1"/>
    <col min="2568" max="2568" width="11.09765625" style="5" customWidth="1"/>
    <col min="2569" max="2570" width="11.59765625" style="5" customWidth="1"/>
    <col min="2571" max="2574" width="11.19921875" style="5" customWidth="1"/>
    <col min="2575" max="2577" width="12.69921875" style="5" customWidth="1"/>
    <col min="2578" max="2578" width="5.59765625" style="5" customWidth="1"/>
    <col min="2579" max="2579" width="3.09765625" style="5" customWidth="1"/>
    <col min="2580" max="2581" width="10.59765625" style="5"/>
    <col min="2582" max="2585" width="13.59765625" style="5" customWidth="1"/>
    <col min="2586" max="2587" width="12.59765625" style="5" customWidth="1"/>
    <col min="2588" max="2588" width="12.09765625" style="5" customWidth="1"/>
    <col min="2589" max="2591" width="12.59765625" style="5" customWidth="1"/>
    <col min="2592" max="2592" width="15.09765625" style="5" bestFit="1" customWidth="1"/>
    <col min="2593" max="2593" width="13.59765625" style="5" customWidth="1"/>
    <col min="2594" max="2594" width="15.09765625" style="5" bestFit="1" customWidth="1"/>
    <col min="2595" max="2595" width="11.59765625" style="5" customWidth="1"/>
    <col min="2596" max="2596" width="17.09765625" style="5" bestFit="1" customWidth="1"/>
    <col min="2597" max="2597" width="14.59765625" style="5" customWidth="1"/>
    <col min="2598" max="2598" width="14.69921875" style="5" customWidth="1"/>
    <col min="2599" max="2599" width="4" style="5" bestFit="1" customWidth="1"/>
    <col min="2600" max="2816" width="10.59765625" style="5"/>
    <col min="2817" max="2817" width="1.5" style="5" customWidth="1"/>
    <col min="2818" max="2818" width="12.59765625" style="5" customWidth="1"/>
    <col min="2819" max="2819" width="9.59765625" style="5" customWidth="1"/>
    <col min="2820" max="2820" width="11.59765625" style="5" customWidth="1"/>
    <col min="2821" max="2821" width="11" style="5" customWidth="1"/>
    <col min="2822" max="2823" width="11.59765625" style="5" customWidth="1"/>
    <col min="2824" max="2824" width="11.09765625" style="5" customWidth="1"/>
    <col min="2825" max="2826" width="11.59765625" style="5" customWidth="1"/>
    <col min="2827" max="2830" width="11.19921875" style="5" customWidth="1"/>
    <col min="2831" max="2833" width="12.69921875" style="5" customWidth="1"/>
    <col min="2834" max="2834" width="5.59765625" style="5" customWidth="1"/>
    <col min="2835" max="2835" width="3.09765625" style="5" customWidth="1"/>
    <col min="2836" max="2837" width="10.59765625" style="5"/>
    <col min="2838" max="2841" width="13.59765625" style="5" customWidth="1"/>
    <col min="2842" max="2843" width="12.59765625" style="5" customWidth="1"/>
    <col min="2844" max="2844" width="12.09765625" style="5" customWidth="1"/>
    <col min="2845" max="2847" width="12.59765625" style="5" customWidth="1"/>
    <col min="2848" max="2848" width="15.09765625" style="5" bestFit="1" customWidth="1"/>
    <col min="2849" max="2849" width="13.59765625" style="5" customWidth="1"/>
    <col min="2850" max="2850" width="15.09765625" style="5" bestFit="1" customWidth="1"/>
    <col min="2851" max="2851" width="11.59765625" style="5" customWidth="1"/>
    <col min="2852" max="2852" width="17.09765625" style="5" bestFit="1" customWidth="1"/>
    <col min="2853" max="2853" width="14.59765625" style="5" customWidth="1"/>
    <col min="2854" max="2854" width="14.69921875" style="5" customWidth="1"/>
    <col min="2855" max="2855" width="4" style="5" bestFit="1" customWidth="1"/>
    <col min="2856" max="3072" width="10.59765625" style="5"/>
    <col min="3073" max="3073" width="1.5" style="5" customWidth="1"/>
    <col min="3074" max="3074" width="12.59765625" style="5" customWidth="1"/>
    <col min="3075" max="3075" width="9.59765625" style="5" customWidth="1"/>
    <col min="3076" max="3076" width="11.59765625" style="5" customWidth="1"/>
    <col min="3077" max="3077" width="11" style="5" customWidth="1"/>
    <col min="3078" max="3079" width="11.59765625" style="5" customWidth="1"/>
    <col min="3080" max="3080" width="11.09765625" style="5" customWidth="1"/>
    <col min="3081" max="3082" width="11.59765625" style="5" customWidth="1"/>
    <col min="3083" max="3086" width="11.19921875" style="5" customWidth="1"/>
    <col min="3087" max="3089" width="12.69921875" style="5" customWidth="1"/>
    <col min="3090" max="3090" width="5.59765625" style="5" customWidth="1"/>
    <col min="3091" max="3091" width="3.09765625" style="5" customWidth="1"/>
    <col min="3092" max="3093" width="10.59765625" style="5"/>
    <col min="3094" max="3097" width="13.59765625" style="5" customWidth="1"/>
    <col min="3098" max="3099" width="12.59765625" style="5" customWidth="1"/>
    <col min="3100" max="3100" width="12.09765625" style="5" customWidth="1"/>
    <col min="3101" max="3103" width="12.59765625" style="5" customWidth="1"/>
    <col min="3104" max="3104" width="15.09765625" style="5" bestFit="1" customWidth="1"/>
    <col min="3105" max="3105" width="13.59765625" style="5" customWidth="1"/>
    <col min="3106" max="3106" width="15.09765625" style="5" bestFit="1" customWidth="1"/>
    <col min="3107" max="3107" width="11.59765625" style="5" customWidth="1"/>
    <col min="3108" max="3108" width="17.09765625" style="5" bestFit="1" customWidth="1"/>
    <col min="3109" max="3109" width="14.59765625" style="5" customWidth="1"/>
    <col min="3110" max="3110" width="14.69921875" style="5" customWidth="1"/>
    <col min="3111" max="3111" width="4" style="5" bestFit="1" customWidth="1"/>
    <col min="3112" max="3328" width="10.59765625" style="5"/>
    <col min="3329" max="3329" width="1.5" style="5" customWidth="1"/>
    <col min="3330" max="3330" width="12.59765625" style="5" customWidth="1"/>
    <col min="3331" max="3331" width="9.59765625" style="5" customWidth="1"/>
    <col min="3332" max="3332" width="11.59765625" style="5" customWidth="1"/>
    <col min="3333" max="3333" width="11" style="5" customWidth="1"/>
    <col min="3334" max="3335" width="11.59765625" style="5" customWidth="1"/>
    <col min="3336" max="3336" width="11.09765625" style="5" customWidth="1"/>
    <col min="3337" max="3338" width="11.59765625" style="5" customWidth="1"/>
    <col min="3339" max="3342" width="11.19921875" style="5" customWidth="1"/>
    <col min="3343" max="3345" width="12.69921875" style="5" customWidth="1"/>
    <col min="3346" max="3346" width="5.59765625" style="5" customWidth="1"/>
    <col min="3347" max="3347" width="3.09765625" style="5" customWidth="1"/>
    <col min="3348" max="3349" width="10.59765625" style="5"/>
    <col min="3350" max="3353" width="13.59765625" style="5" customWidth="1"/>
    <col min="3354" max="3355" width="12.59765625" style="5" customWidth="1"/>
    <col min="3356" max="3356" width="12.09765625" style="5" customWidth="1"/>
    <col min="3357" max="3359" width="12.59765625" style="5" customWidth="1"/>
    <col min="3360" max="3360" width="15.09765625" style="5" bestFit="1" customWidth="1"/>
    <col min="3361" max="3361" width="13.59765625" style="5" customWidth="1"/>
    <col min="3362" max="3362" width="15.09765625" style="5" bestFit="1" customWidth="1"/>
    <col min="3363" max="3363" width="11.59765625" style="5" customWidth="1"/>
    <col min="3364" max="3364" width="17.09765625" style="5" bestFit="1" customWidth="1"/>
    <col min="3365" max="3365" width="14.59765625" style="5" customWidth="1"/>
    <col min="3366" max="3366" width="14.69921875" style="5" customWidth="1"/>
    <col min="3367" max="3367" width="4" style="5" bestFit="1" customWidth="1"/>
    <col min="3368" max="3584" width="10.59765625" style="5"/>
    <col min="3585" max="3585" width="1.5" style="5" customWidth="1"/>
    <col min="3586" max="3586" width="12.59765625" style="5" customWidth="1"/>
    <col min="3587" max="3587" width="9.59765625" style="5" customWidth="1"/>
    <col min="3588" max="3588" width="11.59765625" style="5" customWidth="1"/>
    <col min="3589" max="3589" width="11" style="5" customWidth="1"/>
    <col min="3590" max="3591" width="11.59765625" style="5" customWidth="1"/>
    <col min="3592" max="3592" width="11.09765625" style="5" customWidth="1"/>
    <col min="3593" max="3594" width="11.59765625" style="5" customWidth="1"/>
    <col min="3595" max="3598" width="11.19921875" style="5" customWidth="1"/>
    <col min="3599" max="3601" width="12.69921875" style="5" customWidth="1"/>
    <col min="3602" max="3602" width="5.59765625" style="5" customWidth="1"/>
    <col min="3603" max="3603" width="3.09765625" style="5" customWidth="1"/>
    <col min="3604" max="3605" width="10.59765625" style="5"/>
    <col min="3606" max="3609" width="13.59765625" style="5" customWidth="1"/>
    <col min="3610" max="3611" width="12.59765625" style="5" customWidth="1"/>
    <col min="3612" max="3612" width="12.09765625" style="5" customWidth="1"/>
    <col min="3613" max="3615" width="12.59765625" style="5" customWidth="1"/>
    <col min="3616" max="3616" width="15.09765625" style="5" bestFit="1" customWidth="1"/>
    <col min="3617" max="3617" width="13.59765625" style="5" customWidth="1"/>
    <col min="3618" max="3618" width="15.09765625" style="5" bestFit="1" customWidth="1"/>
    <col min="3619" max="3619" width="11.59765625" style="5" customWidth="1"/>
    <col min="3620" max="3620" width="17.09765625" style="5" bestFit="1" customWidth="1"/>
    <col min="3621" max="3621" width="14.59765625" style="5" customWidth="1"/>
    <col min="3622" max="3622" width="14.69921875" style="5" customWidth="1"/>
    <col min="3623" max="3623" width="4" style="5" bestFit="1" customWidth="1"/>
    <col min="3624" max="3840" width="10.59765625" style="5"/>
    <col min="3841" max="3841" width="1.5" style="5" customWidth="1"/>
    <col min="3842" max="3842" width="12.59765625" style="5" customWidth="1"/>
    <col min="3843" max="3843" width="9.59765625" style="5" customWidth="1"/>
    <col min="3844" max="3844" width="11.59765625" style="5" customWidth="1"/>
    <col min="3845" max="3845" width="11" style="5" customWidth="1"/>
    <col min="3846" max="3847" width="11.59765625" style="5" customWidth="1"/>
    <col min="3848" max="3848" width="11.09765625" style="5" customWidth="1"/>
    <col min="3849" max="3850" width="11.59765625" style="5" customWidth="1"/>
    <col min="3851" max="3854" width="11.19921875" style="5" customWidth="1"/>
    <col min="3855" max="3857" width="12.69921875" style="5" customWidth="1"/>
    <col min="3858" max="3858" width="5.59765625" style="5" customWidth="1"/>
    <col min="3859" max="3859" width="3.09765625" style="5" customWidth="1"/>
    <col min="3860" max="3861" width="10.59765625" style="5"/>
    <col min="3862" max="3865" width="13.59765625" style="5" customWidth="1"/>
    <col min="3866" max="3867" width="12.59765625" style="5" customWidth="1"/>
    <col min="3868" max="3868" width="12.09765625" style="5" customWidth="1"/>
    <col min="3869" max="3871" width="12.59765625" style="5" customWidth="1"/>
    <col min="3872" max="3872" width="15.09765625" style="5" bestFit="1" customWidth="1"/>
    <col min="3873" max="3873" width="13.59765625" style="5" customWidth="1"/>
    <col min="3874" max="3874" width="15.09765625" style="5" bestFit="1" customWidth="1"/>
    <col min="3875" max="3875" width="11.59765625" style="5" customWidth="1"/>
    <col min="3876" max="3876" width="17.09765625" style="5" bestFit="1" customWidth="1"/>
    <col min="3877" max="3877" width="14.59765625" style="5" customWidth="1"/>
    <col min="3878" max="3878" width="14.69921875" style="5" customWidth="1"/>
    <col min="3879" max="3879" width="4" style="5" bestFit="1" customWidth="1"/>
    <col min="3880" max="4096" width="10.59765625" style="5"/>
    <col min="4097" max="4097" width="1.5" style="5" customWidth="1"/>
    <col min="4098" max="4098" width="12.59765625" style="5" customWidth="1"/>
    <col min="4099" max="4099" width="9.59765625" style="5" customWidth="1"/>
    <col min="4100" max="4100" width="11.59765625" style="5" customWidth="1"/>
    <col min="4101" max="4101" width="11" style="5" customWidth="1"/>
    <col min="4102" max="4103" width="11.59765625" style="5" customWidth="1"/>
    <col min="4104" max="4104" width="11.09765625" style="5" customWidth="1"/>
    <col min="4105" max="4106" width="11.59765625" style="5" customWidth="1"/>
    <col min="4107" max="4110" width="11.19921875" style="5" customWidth="1"/>
    <col min="4111" max="4113" width="12.69921875" style="5" customWidth="1"/>
    <col min="4114" max="4114" width="5.59765625" style="5" customWidth="1"/>
    <col min="4115" max="4115" width="3.09765625" style="5" customWidth="1"/>
    <col min="4116" max="4117" width="10.59765625" style="5"/>
    <col min="4118" max="4121" width="13.59765625" style="5" customWidth="1"/>
    <col min="4122" max="4123" width="12.59765625" style="5" customWidth="1"/>
    <col min="4124" max="4124" width="12.09765625" style="5" customWidth="1"/>
    <col min="4125" max="4127" width="12.59765625" style="5" customWidth="1"/>
    <col min="4128" max="4128" width="15.09765625" style="5" bestFit="1" customWidth="1"/>
    <col min="4129" max="4129" width="13.59765625" style="5" customWidth="1"/>
    <col min="4130" max="4130" width="15.09765625" style="5" bestFit="1" customWidth="1"/>
    <col min="4131" max="4131" width="11.59765625" style="5" customWidth="1"/>
    <col min="4132" max="4132" width="17.09765625" style="5" bestFit="1" customWidth="1"/>
    <col min="4133" max="4133" width="14.59765625" style="5" customWidth="1"/>
    <col min="4134" max="4134" width="14.69921875" style="5" customWidth="1"/>
    <col min="4135" max="4135" width="4" style="5" bestFit="1" customWidth="1"/>
    <col min="4136" max="4352" width="10.59765625" style="5"/>
    <col min="4353" max="4353" width="1.5" style="5" customWidth="1"/>
    <col min="4354" max="4354" width="12.59765625" style="5" customWidth="1"/>
    <col min="4355" max="4355" width="9.59765625" style="5" customWidth="1"/>
    <col min="4356" max="4356" width="11.59765625" style="5" customWidth="1"/>
    <col min="4357" max="4357" width="11" style="5" customWidth="1"/>
    <col min="4358" max="4359" width="11.59765625" style="5" customWidth="1"/>
    <col min="4360" max="4360" width="11.09765625" style="5" customWidth="1"/>
    <col min="4361" max="4362" width="11.59765625" style="5" customWidth="1"/>
    <col min="4363" max="4366" width="11.19921875" style="5" customWidth="1"/>
    <col min="4367" max="4369" width="12.69921875" style="5" customWidth="1"/>
    <col min="4370" max="4370" width="5.59765625" style="5" customWidth="1"/>
    <col min="4371" max="4371" width="3.09765625" style="5" customWidth="1"/>
    <col min="4372" max="4373" width="10.59765625" style="5"/>
    <col min="4374" max="4377" width="13.59765625" style="5" customWidth="1"/>
    <col min="4378" max="4379" width="12.59765625" style="5" customWidth="1"/>
    <col min="4380" max="4380" width="12.09765625" style="5" customWidth="1"/>
    <col min="4381" max="4383" width="12.59765625" style="5" customWidth="1"/>
    <col min="4384" max="4384" width="15.09765625" style="5" bestFit="1" customWidth="1"/>
    <col min="4385" max="4385" width="13.59765625" style="5" customWidth="1"/>
    <col min="4386" max="4386" width="15.09765625" style="5" bestFit="1" customWidth="1"/>
    <col min="4387" max="4387" width="11.59765625" style="5" customWidth="1"/>
    <col min="4388" max="4388" width="17.09765625" style="5" bestFit="1" customWidth="1"/>
    <col min="4389" max="4389" width="14.59765625" style="5" customWidth="1"/>
    <col min="4390" max="4390" width="14.69921875" style="5" customWidth="1"/>
    <col min="4391" max="4391" width="4" style="5" bestFit="1" customWidth="1"/>
    <col min="4392" max="4608" width="10.59765625" style="5"/>
    <col min="4609" max="4609" width="1.5" style="5" customWidth="1"/>
    <col min="4610" max="4610" width="12.59765625" style="5" customWidth="1"/>
    <col min="4611" max="4611" width="9.59765625" style="5" customWidth="1"/>
    <col min="4612" max="4612" width="11.59765625" style="5" customWidth="1"/>
    <col min="4613" max="4613" width="11" style="5" customWidth="1"/>
    <col min="4614" max="4615" width="11.59765625" style="5" customWidth="1"/>
    <col min="4616" max="4616" width="11.09765625" style="5" customWidth="1"/>
    <col min="4617" max="4618" width="11.59765625" style="5" customWidth="1"/>
    <col min="4619" max="4622" width="11.19921875" style="5" customWidth="1"/>
    <col min="4623" max="4625" width="12.69921875" style="5" customWidth="1"/>
    <col min="4626" max="4626" width="5.59765625" style="5" customWidth="1"/>
    <col min="4627" max="4627" width="3.09765625" style="5" customWidth="1"/>
    <col min="4628" max="4629" width="10.59765625" style="5"/>
    <col min="4630" max="4633" width="13.59765625" style="5" customWidth="1"/>
    <col min="4634" max="4635" width="12.59765625" style="5" customWidth="1"/>
    <col min="4636" max="4636" width="12.09765625" style="5" customWidth="1"/>
    <col min="4637" max="4639" width="12.59765625" style="5" customWidth="1"/>
    <col min="4640" max="4640" width="15.09765625" style="5" bestFit="1" customWidth="1"/>
    <col min="4641" max="4641" width="13.59765625" style="5" customWidth="1"/>
    <col min="4642" max="4642" width="15.09765625" style="5" bestFit="1" customWidth="1"/>
    <col min="4643" max="4643" width="11.59765625" style="5" customWidth="1"/>
    <col min="4644" max="4644" width="17.09765625" style="5" bestFit="1" customWidth="1"/>
    <col min="4645" max="4645" width="14.59765625" style="5" customWidth="1"/>
    <col min="4646" max="4646" width="14.69921875" style="5" customWidth="1"/>
    <col min="4647" max="4647" width="4" style="5" bestFit="1" customWidth="1"/>
    <col min="4648" max="4864" width="10.59765625" style="5"/>
    <col min="4865" max="4865" width="1.5" style="5" customWidth="1"/>
    <col min="4866" max="4866" width="12.59765625" style="5" customWidth="1"/>
    <col min="4867" max="4867" width="9.59765625" style="5" customWidth="1"/>
    <col min="4868" max="4868" width="11.59765625" style="5" customWidth="1"/>
    <col min="4869" max="4869" width="11" style="5" customWidth="1"/>
    <col min="4870" max="4871" width="11.59765625" style="5" customWidth="1"/>
    <col min="4872" max="4872" width="11.09765625" style="5" customWidth="1"/>
    <col min="4873" max="4874" width="11.59765625" style="5" customWidth="1"/>
    <col min="4875" max="4878" width="11.19921875" style="5" customWidth="1"/>
    <col min="4879" max="4881" width="12.69921875" style="5" customWidth="1"/>
    <col min="4882" max="4882" width="5.59765625" style="5" customWidth="1"/>
    <col min="4883" max="4883" width="3.09765625" style="5" customWidth="1"/>
    <col min="4884" max="4885" width="10.59765625" style="5"/>
    <col min="4886" max="4889" width="13.59765625" style="5" customWidth="1"/>
    <col min="4890" max="4891" width="12.59765625" style="5" customWidth="1"/>
    <col min="4892" max="4892" width="12.09765625" style="5" customWidth="1"/>
    <col min="4893" max="4895" width="12.59765625" style="5" customWidth="1"/>
    <col min="4896" max="4896" width="15.09765625" style="5" bestFit="1" customWidth="1"/>
    <col min="4897" max="4897" width="13.59765625" style="5" customWidth="1"/>
    <col min="4898" max="4898" width="15.09765625" style="5" bestFit="1" customWidth="1"/>
    <col min="4899" max="4899" width="11.59765625" style="5" customWidth="1"/>
    <col min="4900" max="4900" width="17.09765625" style="5" bestFit="1" customWidth="1"/>
    <col min="4901" max="4901" width="14.59765625" style="5" customWidth="1"/>
    <col min="4902" max="4902" width="14.69921875" style="5" customWidth="1"/>
    <col min="4903" max="4903" width="4" style="5" bestFit="1" customWidth="1"/>
    <col min="4904" max="5120" width="10.59765625" style="5"/>
    <col min="5121" max="5121" width="1.5" style="5" customWidth="1"/>
    <col min="5122" max="5122" width="12.59765625" style="5" customWidth="1"/>
    <col min="5123" max="5123" width="9.59765625" style="5" customWidth="1"/>
    <col min="5124" max="5124" width="11.59765625" style="5" customWidth="1"/>
    <col min="5125" max="5125" width="11" style="5" customWidth="1"/>
    <col min="5126" max="5127" width="11.59765625" style="5" customWidth="1"/>
    <col min="5128" max="5128" width="11.09765625" style="5" customWidth="1"/>
    <col min="5129" max="5130" width="11.59765625" style="5" customWidth="1"/>
    <col min="5131" max="5134" width="11.19921875" style="5" customWidth="1"/>
    <col min="5135" max="5137" width="12.69921875" style="5" customWidth="1"/>
    <col min="5138" max="5138" width="5.59765625" style="5" customWidth="1"/>
    <col min="5139" max="5139" width="3.09765625" style="5" customWidth="1"/>
    <col min="5140" max="5141" width="10.59765625" style="5"/>
    <col min="5142" max="5145" width="13.59765625" style="5" customWidth="1"/>
    <col min="5146" max="5147" width="12.59765625" style="5" customWidth="1"/>
    <col min="5148" max="5148" width="12.09765625" style="5" customWidth="1"/>
    <col min="5149" max="5151" width="12.59765625" style="5" customWidth="1"/>
    <col min="5152" max="5152" width="15.09765625" style="5" bestFit="1" customWidth="1"/>
    <col min="5153" max="5153" width="13.59765625" style="5" customWidth="1"/>
    <col min="5154" max="5154" width="15.09765625" style="5" bestFit="1" customWidth="1"/>
    <col min="5155" max="5155" width="11.59765625" style="5" customWidth="1"/>
    <col min="5156" max="5156" width="17.09765625" style="5" bestFit="1" customWidth="1"/>
    <col min="5157" max="5157" width="14.59765625" style="5" customWidth="1"/>
    <col min="5158" max="5158" width="14.69921875" style="5" customWidth="1"/>
    <col min="5159" max="5159" width="4" style="5" bestFit="1" customWidth="1"/>
    <col min="5160" max="5376" width="10.59765625" style="5"/>
    <col min="5377" max="5377" width="1.5" style="5" customWidth="1"/>
    <col min="5378" max="5378" width="12.59765625" style="5" customWidth="1"/>
    <col min="5379" max="5379" width="9.59765625" style="5" customWidth="1"/>
    <col min="5380" max="5380" width="11.59765625" style="5" customWidth="1"/>
    <col min="5381" max="5381" width="11" style="5" customWidth="1"/>
    <col min="5382" max="5383" width="11.59765625" style="5" customWidth="1"/>
    <col min="5384" max="5384" width="11.09765625" style="5" customWidth="1"/>
    <col min="5385" max="5386" width="11.59765625" style="5" customWidth="1"/>
    <col min="5387" max="5390" width="11.19921875" style="5" customWidth="1"/>
    <col min="5391" max="5393" width="12.69921875" style="5" customWidth="1"/>
    <col min="5394" max="5394" width="5.59765625" style="5" customWidth="1"/>
    <col min="5395" max="5395" width="3.09765625" style="5" customWidth="1"/>
    <col min="5396" max="5397" width="10.59765625" style="5"/>
    <col min="5398" max="5401" width="13.59765625" style="5" customWidth="1"/>
    <col min="5402" max="5403" width="12.59765625" style="5" customWidth="1"/>
    <col min="5404" max="5404" width="12.09765625" style="5" customWidth="1"/>
    <col min="5405" max="5407" width="12.59765625" style="5" customWidth="1"/>
    <col min="5408" max="5408" width="15.09765625" style="5" bestFit="1" customWidth="1"/>
    <col min="5409" max="5409" width="13.59765625" style="5" customWidth="1"/>
    <col min="5410" max="5410" width="15.09765625" style="5" bestFit="1" customWidth="1"/>
    <col min="5411" max="5411" width="11.59765625" style="5" customWidth="1"/>
    <col min="5412" max="5412" width="17.09765625" style="5" bestFit="1" customWidth="1"/>
    <col min="5413" max="5413" width="14.59765625" style="5" customWidth="1"/>
    <col min="5414" max="5414" width="14.69921875" style="5" customWidth="1"/>
    <col min="5415" max="5415" width="4" style="5" bestFit="1" customWidth="1"/>
    <col min="5416" max="5632" width="10.59765625" style="5"/>
    <col min="5633" max="5633" width="1.5" style="5" customWidth="1"/>
    <col min="5634" max="5634" width="12.59765625" style="5" customWidth="1"/>
    <col min="5635" max="5635" width="9.59765625" style="5" customWidth="1"/>
    <col min="5636" max="5636" width="11.59765625" style="5" customWidth="1"/>
    <col min="5637" max="5637" width="11" style="5" customWidth="1"/>
    <col min="5638" max="5639" width="11.59765625" style="5" customWidth="1"/>
    <col min="5640" max="5640" width="11.09765625" style="5" customWidth="1"/>
    <col min="5641" max="5642" width="11.59765625" style="5" customWidth="1"/>
    <col min="5643" max="5646" width="11.19921875" style="5" customWidth="1"/>
    <col min="5647" max="5649" width="12.69921875" style="5" customWidth="1"/>
    <col min="5650" max="5650" width="5.59765625" style="5" customWidth="1"/>
    <col min="5651" max="5651" width="3.09765625" style="5" customWidth="1"/>
    <col min="5652" max="5653" width="10.59765625" style="5"/>
    <col min="5654" max="5657" width="13.59765625" style="5" customWidth="1"/>
    <col min="5658" max="5659" width="12.59765625" style="5" customWidth="1"/>
    <col min="5660" max="5660" width="12.09765625" style="5" customWidth="1"/>
    <col min="5661" max="5663" width="12.59765625" style="5" customWidth="1"/>
    <col min="5664" max="5664" width="15.09765625" style="5" bestFit="1" customWidth="1"/>
    <col min="5665" max="5665" width="13.59765625" style="5" customWidth="1"/>
    <col min="5666" max="5666" width="15.09765625" style="5" bestFit="1" customWidth="1"/>
    <col min="5667" max="5667" width="11.59765625" style="5" customWidth="1"/>
    <col min="5668" max="5668" width="17.09765625" style="5" bestFit="1" customWidth="1"/>
    <col min="5669" max="5669" width="14.59765625" style="5" customWidth="1"/>
    <col min="5670" max="5670" width="14.69921875" style="5" customWidth="1"/>
    <col min="5671" max="5671" width="4" style="5" bestFit="1" customWidth="1"/>
    <col min="5672" max="5888" width="10.59765625" style="5"/>
    <col min="5889" max="5889" width="1.5" style="5" customWidth="1"/>
    <col min="5890" max="5890" width="12.59765625" style="5" customWidth="1"/>
    <col min="5891" max="5891" width="9.59765625" style="5" customWidth="1"/>
    <col min="5892" max="5892" width="11.59765625" style="5" customWidth="1"/>
    <col min="5893" max="5893" width="11" style="5" customWidth="1"/>
    <col min="5894" max="5895" width="11.59765625" style="5" customWidth="1"/>
    <col min="5896" max="5896" width="11.09765625" style="5" customWidth="1"/>
    <col min="5897" max="5898" width="11.59765625" style="5" customWidth="1"/>
    <col min="5899" max="5902" width="11.19921875" style="5" customWidth="1"/>
    <col min="5903" max="5905" width="12.69921875" style="5" customWidth="1"/>
    <col min="5906" max="5906" width="5.59765625" style="5" customWidth="1"/>
    <col min="5907" max="5907" width="3.09765625" style="5" customWidth="1"/>
    <col min="5908" max="5909" width="10.59765625" style="5"/>
    <col min="5910" max="5913" width="13.59765625" style="5" customWidth="1"/>
    <col min="5914" max="5915" width="12.59765625" style="5" customWidth="1"/>
    <col min="5916" max="5916" width="12.09765625" style="5" customWidth="1"/>
    <col min="5917" max="5919" width="12.59765625" style="5" customWidth="1"/>
    <col min="5920" max="5920" width="15.09765625" style="5" bestFit="1" customWidth="1"/>
    <col min="5921" max="5921" width="13.59765625" style="5" customWidth="1"/>
    <col min="5922" max="5922" width="15.09765625" style="5" bestFit="1" customWidth="1"/>
    <col min="5923" max="5923" width="11.59765625" style="5" customWidth="1"/>
    <col min="5924" max="5924" width="17.09765625" style="5" bestFit="1" customWidth="1"/>
    <col min="5925" max="5925" width="14.59765625" style="5" customWidth="1"/>
    <col min="5926" max="5926" width="14.69921875" style="5" customWidth="1"/>
    <col min="5927" max="5927" width="4" style="5" bestFit="1" customWidth="1"/>
    <col min="5928" max="6144" width="10.59765625" style="5"/>
    <col min="6145" max="6145" width="1.5" style="5" customWidth="1"/>
    <col min="6146" max="6146" width="12.59765625" style="5" customWidth="1"/>
    <col min="6147" max="6147" width="9.59765625" style="5" customWidth="1"/>
    <col min="6148" max="6148" width="11.59765625" style="5" customWidth="1"/>
    <col min="6149" max="6149" width="11" style="5" customWidth="1"/>
    <col min="6150" max="6151" width="11.59765625" style="5" customWidth="1"/>
    <col min="6152" max="6152" width="11.09765625" style="5" customWidth="1"/>
    <col min="6153" max="6154" width="11.59765625" style="5" customWidth="1"/>
    <col min="6155" max="6158" width="11.19921875" style="5" customWidth="1"/>
    <col min="6159" max="6161" width="12.69921875" style="5" customWidth="1"/>
    <col min="6162" max="6162" width="5.59765625" style="5" customWidth="1"/>
    <col min="6163" max="6163" width="3.09765625" style="5" customWidth="1"/>
    <col min="6164" max="6165" width="10.59765625" style="5"/>
    <col min="6166" max="6169" width="13.59765625" style="5" customWidth="1"/>
    <col min="6170" max="6171" width="12.59765625" style="5" customWidth="1"/>
    <col min="6172" max="6172" width="12.09765625" style="5" customWidth="1"/>
    <col min="6173" max="6175" width="12.59765625" style="5" customWidth="1"/>
    <col min="6176" max="6176" width="15.09765625" style="5" bestFit="1" customWidth="1"/>
    <col min="6177" max="6177" width="13.59765625" style="5" customWidth="1"/>
    <col min="6178" max="6178" width="15.09765625" style="5" bestFit="1" customWidth="1"/>
    <col min="6179" max="6179" width="11.59765625" style="5" customWidth="1"/>
    <col min="6180" max="6180" width="17.09765625" style="5" bestFit="1" customWidth="1"/>
    <col min="6181" max="6181" width="14.59765625" style="5" customWidth="1"/>
    <col min="6182" max="6182" width="14.69921875" style="5" customWidth="1"/>
    <col min="6183" max="6183" width="4" style="5" bestFit="1" customWidth="1"/>
    <col min="6184" max="6400" width="10.59765625" style="5"/>
    <col min="6401" max="6401" width="1.5" style="5" customWidth="1"/>
    <col min="6402" max="6402" width="12.59765625" style="5" customWidth="1"/>
    <col min="6403" max="6403" width="9.59765625" style="5" customWidth="1"/>
    <col min="6404" max="6404" width="11.59765625" style="5" customWidth="1"/>
    <col min="6405" max="6405" width="11" style="5" customWidth="1"/>
    <col min="6406" max="6407" width="11.59765625" style="5" customWidth="1"/>
    <col min="6408" max="6408" width="11.09765625" style="5" customWidth="1"/>
    <col min="6409" max="6410" width="11.59765625" style="5" customWidth="1"/>
    <col min="6411" max="6414" width="11.19921875" style="5" customWidth="1"/>
    <col min="6415" max="6417" width="12.69921875" style="5" customWidth="1"/>
    <col min="6418" max="6418" width="5.59765625" style="5" customWidth="1"/>
    <col min="6419" max="6419" width="3.09765625" style="5" customWidth="1"/>
    <col min="6420" max="6421" width="10.59765625" style="5"/>
    <col min="6422" max="6425" width="13.59765625" style="5" customWidth="1"/>
    <col min="6426" max="6427" width="12.59765625" style="5" customWidth="1"/>
    <col min="6428" max="6428" width="12.09765625" style="5" customWidth="1"/>
    <col min="6429" max="6431" width="12.59765625" style="5" customWidth="1"/>
    <col min="6432" max="6432" width="15.09765625" style="5" bestFit="1" customWidth="1"/>
    <col min="6433" max="6433" width="13.59765625" style="5" customWidth="1"/>
    <col min="6434" max="6434" width="15.09765625" style="5" bestFit="1" customWidth="1"/>
    <col min="6435" max="6435" width="11.59765625" style="5" customWidth="1"/>
    <col min="6436" max="6436" width="17.09765625" style="5" bestFit="1" customWidth="1"/>
    <col min="6437" max="6437" width="14.59765625" style="5" customWidth="1"/>
    <col min="6438" max="6438" width="14.69921875" style="5" customWidth="1"/>
    <col min="6439" max="6439" width="4" style="5" bestFit="1" customWidth="1"/>
    <col min="6440" max="6656" width="10.59765625" style="5"/>
    <col min="6657" max="6657" width="1.5" style="5" customWidth="1"/>
    <col min="6658" max="6658" width="12.59765625" style="5" customWidth="1"/>
    <col min="6659" max="6659" width="9.59765625" style="5" customWidth="1"/>
    <col min="6660" max="6660" width="11.59765625" style="5" customWidth="1"/>
    <col min="6661" max="6661" width="11" style="5" customWidth="1"/>
    <col min="6662" max="6663" width="11.59765625" style="5" customWidth="1"/>
    <col min="6664" max="6664" width="11.09765625" style="5" customWidth="1"/>
    <col min="6665" max="6666" width="11.59765625" style="5" customWidth="1"/>
    <col min="6667" max="6670" width="11.19921875" style="5" customWidth="1"/>
    <col min="6671" max="6673" width="12.69921875" style="5" customWidth="1"/>
    <col min="6674" max="6674" width="5.59765625" style="5" customWidth="1"/>
    <col min="6675" max="6675" width="3.09765625" style="5" customWidth="1"/>
    <col min="6676" max="6677" width="10.59765625" style="5"/>
    <col min="6678" max="6681" width="13.59765625" style="5" customWidth="1"/>
    <col min="6682" max="6683" width="12.59765625" style="5" customWidth="1"/>
    <col min="6684" max="6684" width="12.09765625" style="5" customWidth="1"/>
    <col min="6685" max="6687" width="12.59765625" style="5" customWidth="1"/>
    <col min="6688" max="6688" width="15.09765625" style="5" bestFit="1" customWidth="1"/>
    <col min="6689" max="6689" width="13.59765625" style="5" customWidth="1"/>
    <col min="6690" max="6690" width="15.09765625" style="5" bestFit="1" customWidth="1"/>
    <col min="6691" max="6691" width="11.59765625" style="5" customWidth="1"/>
    <col min="6692" max="6692" width="17.09765625" style="5" bestFit="1" customWidth="1"/>
    <col min="6693" max="6693" width="14.59765625" style="5" customWidth="1"/>
    <col min="6694" max="6694" width="14.69921875" style="5" customWidth="1"/>
    <col min="6695" max="6695" width="4" style="5" bestFit="1" customWidth="1"/>
    <col min="6696" max="6912" width="10.59765625" style="5"/>
    <col min="6913" max="6913" width="1.5" style="5" customWidth="1"/>
    <col min="6914" max="6914" width="12.59765625" style="5" customWidth="1"/>
    <col min="6915" max="6915" width="9.59765625" style="5" customWidth="1"/>
    <col min="6916" max="6916" width="11.59765625" style="5" customWidth="1"/>
    <col min="6917" max="6917" width="11" style="5" customWidth="1"/>
    <col min="6918" max="6919" width="11.59765625" style="5" customWidth="1"/>
    <col min="6920" max="6920" width="11.09765625" style="5" customWidth="1"/>
    <col min="6921" max="6922" width="11.59765625" style="5" customWidth="1"/>
    <col min="6923" max="6926" width="11.19921875" style="5" customWidth="1"/>
    <col min="6927" max="6929" width="12.69921875" style="5" customWidth="1"/>
    <col min="6930" max="6930" width="5.59765625" style="5" customWidth="1"/>
    <col min="6931" max="6931" width="3.09765625" style="5" customWidth="1"/>
    <col min="6932" max="6933" width="10.59765625" style="5"/>
    <col min="6934" max="6937" width="13.59765625" style="5" customWidth="1"/>
    <col min="6938" max="6939" width="12.59765625" style="5" customWidth="1"/>
    <col min="6940" max="6940" width="12.09765625" style="5" customWidth="1"/>
    <col min="6941" max="6943" width="12.59765625" style="5" customWidth="1"/>
    <col min="6944" max="6944" width="15.09765625" style="5" bestFit="1" customWidth="1"/>
    <col min="6945" max="6945" width="13.59765625" style="5" customWidth="1"/>
    <col min="6946" max="6946" width="15.09765625" style="5" bestFit="1" customWidth="1"/>
    <col min="6947" max="6947" width="11.59765625" style="5" customWidth="1"/>
    <col min="6948" max="6948" width="17.09765625" style="5" bestFit="1" customWidth="1"/>
    <col min="6949" max="6949" width="14.59765625" style="5" customWidth="1"/>
    <col min="6950" max="6950" width="14.69921875" style="5" customWidth="1"/>
    <col min="6951" max="6951" width="4" style="5" bestFit="1" customWidth="1"/>
    <col min="6952" max="7168" width="10.59765625" style="5"/>
    <col min="7169" max="7169" width="1.5" style="5" customWidth="1"/>
    <col min="7170" max="7170" width="12.59765625" style="5" customWidth="1"/>
    <col min="7171" max="7171" width="9.59765625" style="5" customWidth="1"/>
    <col min="7172" max="7172" width="11.59765625" style="5" customWidth="1"/>
    <col min="7173" max="7173" width="11" style="5" customWidth="1"/>
    <col min="7174" max="7175" width="11.59765625" style="5" customWidth="1"/>
    <col min="7176" max="7176" width="11.09765625" style="5" customWidth="1"/>
    <col min="7177" max="7178" width="11.59765625" style="5" customWidth="1"/>
    <col min="7179" max="7182" width="11.19921875" style="5" customWidth="1"/>
    <col min="7183" max="7185" width="12.69921875" style="5" customWidth="1"/>
    <col min="7186" max="7186" width="5.59765625" style="5" customWidth="1"/>
    <col min="7187" max="7187" width="3.09765625" style="5" customWidth="1"/>
    <col min="7188" max="7189" width="10.59765625" style="5"/>
    <col min="7190" max="7193" width="13.59765625" style="5" customWidth="1"/>
    <col min="7194" max="7195" width="12.59765625" style="5" customWidth="1"/>
    <col min="7196" max="7196" width="12.09765625" style="5" customWidth="1"/>
    <col min="7197" max="7199" width="12.59765625" style="5" customWidth="1"/>
    <col min="7200" max="7200" width="15.09765625" style="5" bestFit="1" customWidth="1"/>
    <col min="7201" max="7201" width="13.59765625" style="5" customWidth="1"/>
    <col min="7202" max="7202" width="15.09765625" style="5" bestFit="1" customWidth="1"/>
    <col min="7203" max="7203" width="11.59765625" style="5" customWidth="1"/>
    <col min="7204" max="7204" width="17.09765625" style="5" bestFit="1" customWidth="1"/>
    <col min="7205" max="7205" width="14.59765625" style="5" customWidth="1"/>
    <col min="7206" max="7206" width="14.69921875" style="5" customWidth="1"/>
    <col min="7207" max="7207" width="4" style="5" bestFit="1" customWidth="1"/>
    <col min="7208" max="7424" width="10.59765625" style="5"/>
    <col min="7425" max="7425" width="1.5" style="5" customWidth="1"/>
    <col min="7426" max="7426" width="12.59765625" style="5" customWidth="1"/>
    <col min="7427" max="7427" width="9.59765625" style="5" customWidth="1"/>
    <col min="7428" max="7428" width="11.59765625" style="5" customWidth="1"/>
    <col min="7429" max="7429" width="11" style="5" customWidth="1"/>
    <col min="7430" max="7431" width="11.59765625" style="5" customWidth="1"/>
    <col min="7432" max="7432" width="11.09765625" style="5" customWidth="1"/>
    <col min="7433" max="7434" width="11.59765625" style="5" customWidth="1"/>
    <col min="7435" max="7438" width="11.19921875" style="5" customWidth="1"/>
    <col min="7439" max="7441" width="12.69921875" style="5" customWidth="1"/>
    <col min="7442" max="7442" width="5.59765625" style="5" customWidth="1"/>
    <col min="7443" max="7443" width="3.09765625" style="5" customWidth="1"/>
    <col min="7444" max="7445" width="10.59765625" style="5"/>
    <col min="7446" max="7449" width="13.59765625" style="5" customWidth="1"/>
    <col min="7450" max="7451" width="12.59765625" style="5" customWidth="1"/>
    <col min="7452" max="7452" width="12.09765625" style="5" customWidth="1"/>
    <col min="7453" max="7455" width="12.59765625" style="5" customWidth="1"/>
    <col min="7456" max="7456" width="15.09765625" style="5" bestFit="1" customWidth="1"/>
    <col min="7457" max="7457" width="13.59765625" style="5" customWidth="1"/>
    <col min="7458" max="7458" width="15.09765625" style="5" bestFit="1" customWidth="1"/>
    <col min="7459" max="7459" width="11.59765625" style="5" customWidth="1"/>
    <col min="7460" max="7460" width="17.09765625" style="5" bestFit="1" customWidth="1"/>
    <col min="7461" max="7461" width="14.59765625" style="5" customWidth="1"/>
    <col min="7462" max="7462" width="14.69921875" style="5" customWidth="1"/>
    <col min="7463" max="7463" width="4" style="5" bestFit="1" customWidth="1"/>
    <col min="7464" max="7680" width="10.59765625" style="5"/>
    <col min="7681" max="7681" width="1.5" style="5" customWidth="1"/>
    <col min="7682" max="7682" width="12.59765625" style="5" customWidth="1"/>
    <col min="7683" max="7683" width="9.59765625" style="5" customWidth="1"/>
    <col min="7684" max="7684" width="11.59765625" style="5" customWidth="1"/>
    <col min="7685" max="7685" width="11" style="5" customWidth="1"/>
    <col min="7686" max="7687" width="11.59765625" style="5" customWidth="1"/>
    <col min="7688" max="7688" width="11.09765625" style="5" customWidth="1"/>
    <col min="7689" max="7690" width="11.59765625" style="5" customWidth="1"/>
    <col min="7691" max="7694" width="11.19921875" style="5" customWidth="1"/>
    <col min="7695" max="7697" width="12.69921875" style="5" customWidth="1"/>
    <col min="7698" max="7698" width="5.59765625" style="5" customWidth="1"/>
    <col min="7699" max="7699" width="3.09765625" style="5" customWidth="1"/>
    <col min="7700" max="7701" width="10.59765625" style="5"/>
    <col min="7702" max="7705" width="13.59765625" style="5" customWidth="1"/>
    <col min="7706" max="7707" width="12.59765625" style="5" customWidth="1"/>
    <col min="7708" max="7708" width="12.09765625" style="5" customWidth="1"/>
    <col min="7709" max="7711" width="12.59765625" style="5" customWidth="1"/>
    <col min="7712" max="7712" width="15.09765625" style="5" bestFit="1" customWidth="1"/>
    <col min="7713" max="7713" width="13.59765625" style="5" customWidth="1"/>
    <col min="7714" max="7714" width="15.09765625" style="5" bestFit="1" customWidth="1"/>
    <col min="7715" max="7715" width="11.59765625" style="5" customWidth="1"/>
    <col min="7716" max="7716" width="17.09765625" style="5" bestFit="1" customWidth="1"/>
    <col min="7717" max="7717" width="14.59765625" style="5" customWidth="1"/>
    <col min="7718" max="7718" width="14.69921875" style="5" customWidth="1"/>
    <col min="7719" max="7719" width="4" style="5" bestFit="1" customWidth="1"/>
    <col min="7720" max="7936" width="10.59765625" style="5"/>
    <col min="7937" max="7937" width="1.5" style="5" customWidth="1"/>
    <col min="7938" max="7938" width="12.59765625" style="5" customWidth="1"/>
    <col min="7939" max="7939" width="9.59765625" style="5" customWidth="1"/>
    <col min="7940" max="7940" width="11.59765625" style="5" customWidth="1"/>
    <col min="7941" max="7941" width="11" style="5" customWidth="1"/>
    <col min="7942" max="7943" width="11.59765625" style="5" customWidth="1"/>
    <col min="7944" max="7944" width="11.09765625" style="5" customWidth="1"/>
    <col min="7945" max="7946" width="11.59765625" style="5" customWidth="1"/>
    <col min="7947" max="7950" width="11.19921875" style="5" customWidth="1"/>
    <col min="7951" max="7953" width="12.69921875" style="5" customWidth="1"/>
    <col min="7954" max="7954" width="5.59765625" style="5" customWidth="1"/>
    <col min="7955" max="7955" width="3.09765625" style="5" customWidth="1"/>
    <col min="7956" max="7957" width="10.59765625" style="5"/>
    <col min="7958" max="7961" width="13.59765625" style="5" customWidth="1"/>
    <col min="7962" max="7963" width="12.59765625" style="5" customWidth="1"/>
    <col min="7964" max="7964" width="12.09765625" style="5" customWidth="1"/>
    <col min="7965" max="7967" width="12.59765625" style="5" customWidth="1"/>
    <col min="7968" max="7968" width="15.09765625" style="5" bestFit="1" customWidth="1"/>
    <col min="7969" max="7969" width="13.59765625" style="5" customWidth="1"/>
    <col min="7970" max="7970" width="15.09765625" style="5" bestFit="1" customWidth="1"/>
    <col min="7971" max="7971" width="11.59765625" style="5" customWidth="1"/>
    <col min="7972" max="7972" width="17.09765625" style="5" bestFit="1" customWidth="1"/>
    <col min="7973" max="7973" width="14.59765625" style="5" customWidth="1"/>
    <col min="7974" max="7974" width="14.69921875" style="5" customWidth="1"/>
    <col min="7975" max="7975" width="4" style="5" bestFit="1" customWidth="1"/>
    <col min="7976" max="8192" width="10.59765625" style="5"/>
    <col min="8193" max="8193" width="1.5" style="5" customWidth="1"/>
    <col min="8194" max="8194" width="12.59765625" style="5" customWidth="1"/>
    <col min="8195" max="8195" width="9.59765625" style="5" customWidth="1"/>
    <col min="8196" max="8196" width="11.59765625" style="5" customWidth="1"/>
    <col min="8197" max="8197" width="11" style="5" customWidth="1"/>
    <col min="8198" max="8199" width="11.59765625" style="5" customWidth="1"/>
    <col min="8200" max="8200" width="11.09765625" style="5" customWidth="1"/>
    <col min="8201" max="8202" width="11.59765625" style="5" customWidth="1"/>
    <col min="8203" max="8206" width="11.19921875" style="5" customWidth="1"/>
    <col min="8207" max="8209" width="12.69921875" style="5" customWidth="1"/>
    <col min="8210" max="8210" width="5.59765625" style="5" customWidth="1"/>
    <col min="8211" max="8211" width="3.09765625" style="5" customWidth="1"/>
    <col min="8212" max="8213" width="10.59765625" style="5"/>
    <col min="8214" max="8217" width="13.59765625" style="5" customWidth="1"/>
    <col min="8218" max="8219" width="12.59765625" style="5" customWidth="1"/>
    <col min="8220" max="8220" width="12.09765625" style="5" customWidth="1"/>
    <col min="8221" max="8223" width="12.59765625" style="5" customWidth="1"/>
    <col min="8224" max="8224" width="15.09765625" style="5" bestFit="1" customWidth="1"/>
    <col min="8225" max="8225" width="13.59765625" style="5" customWidth="1"/>
    <col min="8226" max="8226" width="15.09765625" style="5" bestFit="1" customWidth="1"/>
    <col min="8227" max="8227" width="11.59765625" style="5" customWidth="1"/>
    <col min="8228" max="8228" width="17.09765625" style="5" bestFit="1" customWidth="1"/>
    <col min="8229" max="8229" width="14.59765625" style="5" customWidth="1"/>
    <col min="8230" max="8230" width="14.69921875" style="5" customWidth="1"/>
    <col min="8231" max="8231" width="4" style="5" bestFit="1" customWidth="1"/>
    <col min="8232" max="8448" width="10.59765625" style="5"/>
    <col min="8449" max="8449" width="1.5" style="5" customWidth="1"/>
    <col min="8450" max="8450" width="12.59765625" style="5" customWidth="1"/>
    <col min="8451" max="8451" width="9.59765625" style="5" customWidth="1"/>
    <col min="8452" max="8452" width="11.59765625" style="5" customWidth="1"/>
    <col min="8453" max="8453" width="11" style="5" customWidth="1"/>
    <col min="8454" max="8455" width="11.59765625" style="5" customWidth="1"/>
    <col min="8456" max="8456" width="11.09765625" style="5" customWidth="1"/>
    <col min="8457" max="8458" width="11.59765625" style="5" customWidth="1"/>
    <col min="8459" max="8462" width="11.19921875" style="5" customWidth="1"/>
    <col min="8463" max="8465" width="12.69921875" style="5" customWidth="1"/>
    <col min="8466" max="8466" width="5.59765625" style="5" customWidth="1"/>
    <col min="8467" max="8467" width="3.09765625" style="5" customWidth="1"/>
    <col min="8468" max="8469" width="10.59765625" style="5"/>
    <col min="8470" max="8473" width="13.59765625" style="5" customWidth="1"/>
    <col min="8474" max="8475" width="12.59765625" style="5" customWidth="1"/>
    <col min="8476" max="8476" width="12.09765625" style="5" customWidth="1"/>
    <col min="8477" max="8479" width="12.59765625" style="5" customWidth="1"/>
    <col min="8480" max="8480" width="15.09765625" style="5" bestFit="1" customWidth="1"/>
    <col min="8481" max="8481" width="13.59765625" style="5" customWidth="1"/>
    <col min="8482" max="8482" width="15.09765625" style="5" bestFit="1" customWidth="1"/>
    <col min="8483" max="8483" width="11.59765625" style="5" customWidth="1"/>
    <col min="8484" max="8484" width="17.09765625" style="5" bestFit="1" customWidth="1"/>
    <col min="8485" max="8485" width="14.59765625" style="5" customWidth="1"/>
    <col min="8486" max="8486" width="14.69921875" style="5" customWidth="1"/>
    <col min="8487" max="8487" width="4" style="5" bestFit="1" customWidth="1"/>
    <col min="8488" max="8704" width="10.59765625" style="5"/>
    <col min="8705" max="8705" width="1.5" style="5" customWidth="1"/>
    <col min="8706" max="8706" width="12.59765625" style="5" customWidth="1"/>
    <col min="8707" max="8707" width="9.59765625" style="5" customWidth="1"/>
    <col min="8708" max="8708" width="11.59765625" style="5" customWidth="1"/>
    <col min="8709" max="8709" width="11" style="5" customWidth="1"/>
    <col min="8710" max="8711" width="11.59765625" style="5" customWidth="1"/>
    <col min="8712" max="8712" width="11.09765625" style="5" customWidth="1"/>
    <col min="8713" max="8714" width="11.59765625" style="5" customWidth="1"/>
    <col min="8715" max="8718" width="11.19921875" style="5" customWidth="1"/>
    <col min="8719" max="8721" width="12.69921875" style="5" customWidth="1"/>
    <col min="8722" max="8722" width="5.59765625" style="5" customWidth="1"/>
    <col min="8723" max="8723" width="3.09765625" style="5" customWidth="1"/>
    <col min="8724" max="8725" width="10.59765625" style="5"/>
    <col min="8726" max="8729" width="13.59765625" style="5" customWidth="1"/>
    <col min="8730" max="8731" width="12.59765625" style="5" customWidth="1"/>
    <col min="8732" max="8732" width="12.09765625" style="5" customWidth="1"/>
    <col min="8733" max="8735" width="12.59765625" style="5" customWidth="1"/>
    <col min="8736" max="8736" width="15.09765625" style="5" bestFit="1" customWidth="1"/>
    <col min="8737" max="8737" width="13.59765625" style="5" customWidth="1"/>
    <col min="8738" max="8738" width="15.09765625" style="5" bestFit="1" customWidth="1"/>
    <col min="8739" max="8739" width="11.59765625" style="5" customWidth="1"/>
    <col min="8740" max="8740" width="17.09765625" style="5" bestFit="1" customWidth="1"/>
    <col min="8741" max="8741" width="14.59765625" style="5" customWidth="1"/>
    <col min="8742" max="8742" width="14.69921875" style="5" customWidth="1"/>
    <col min="8743" max="8743" width="4" style="5" bestFit="1" customWidth="1"/>
    <col min="8744" max="8960" width="10.59765625" style="5"/>
    <col min="8961" max="8961" width="1.5" style="5" customWidth="1"/>
    <col min="8962" max="8962" width="12.59765625" style="5" customWidth="1"/>
    <col min="8963" max="8963" width="9.59765625" style="5" customWidth="1"/>
    <col min="8964" max="8964" width="11.59765625" style="5" customWidth="1"/>
    <col min="8965" max="8965" width="11" style="5" customWidth="1"/>
    <col min="8966" max="8967" width="11.59765625" style="5" customWidth="1"/>
    <col min="8968" max="8968" width="11.09765625" style="5" customWidth="1"/>
    <col min="8969" max="8970" width="11.59765625" style="5" customWidth="1"/>
    <col min="8971" max="8974" width="11.19921875" style="5" customWidth="1"/>
    <col min="8975" max="8977" width="12.69921875" style="5" customWidth="1"/>
    <col min="8978" max="8978" width="5.59765625" style="5" customWidth="1"/>
    <col min="8979" max="8979" width="3.09765625" style="5" customWidth="1"/>
    <col min="8980" max="8981" width="10.59765625" style="5"/>
    <col min="8982" max="8985" width="13.59765625" style="5" customWidth="1"/>
    <col min="8986" max="8987" width="12.59765625" style="5" customWidth="1"/>
    <col min="8988" max="8988" width="12.09765625" style="5" customWidth="1"/>
    <col min="8989" max="8991" width="12.59765625" style="5" customWidth="1"/>
    <col min="8992" max="8992" width="15.09765625" style="5" bestFit="1" customWidth="1"/>
    <col min="8993" max="8993" width="13.59765625" style="5" customWidth="1"/>
    <col min="8994" max="8994" width="15.09765625" style="5" bestFit="1" customWidth="1"/>
    <col min="8995" max="8995" width="11.59765625" style="5" customWidth="1"/>
    <col min="8996" max="8996" width="17.09765625" style="5" bestFit="1" customWidth="1"/>
    <col min="8997" max="8997" width="14.59765625" style="5" customWidth="1"/>
    <col min="8998" max="8998" width="14.69921875" style="5" customWidth="1"/>
    <col min="8999" max="8999" width="4" style="5" bestFit="1" customWidth="1"/>
    <col min="9000" max="9216" width="10.59765625" style="5"/>
    <col min="9217" max="9217" width="1.5" style="5" customWidth="1"/>
    <col min="9218" max="9218" width="12.59765625" style="5" customWidth="1"/>
    <col min="9219" max="9219" width="9.59765625" style="5" customWidth="1"/>
    <col min="9220" max="9220" width="11.59765625" style="5" customWidth="1"/>
    <col min="9221" max="9221" width="11" style="5" customWidth="1"/>
    <col min="9222" max="9223" width="11.59765625" style="5" customWidth="1"/>
    <col min="9224" max="9224" width="11.09765625" style="5" customWidth="1"/>
    <col min="9225" max="9226" width="11.59765625" style="5" customWidth="1"/>
    <col min="9227" max="9230" width="11.19921875" style="5" customWidth="1"/>
    <col min="9231" max="9233" width="12.69921875" style="5" customWidth="1"/>
    <col min="9234" max="9234" width="5.59765625" style="5" customWidth="1"/>
    <col min="9235" max="9235" width="3.09765625" style="5" customWidth="1"/>
    <col min="9236" max="9237" width="10.59765625" style="5"/>
    <col min="9238" max="9241" width="13.59765625" style="5" customWidth="1"/>
    <col min="9242" max="9243" width="12.59765625" style="5" customWidth="1"/>
    <col min="9244" max="9244" width="12.09765625" style="5" customWidth="1"/>
    <col min="9245" max="9247" width="12.59765625" style="5" customWidth="1"/>
    <col min="9248" max="9248" width="15.09765625" style="5" bestFit="1" customWidth="1"/>
    <col min="9249" max="9249" width="13.59765625" style="5" customWidth="1"/>
    <col min="9250" max="9250" width="15.09765625" style="5" bestFit="1" customWidth="1"/>
    <col min="9251" max="9251" width="11.59765625" style="5" customWidth="1"/>
    <col min="9252" max="9252" width="17.09765625" style="5" bestFit="1" customWidth="1"/>
    <col min="9253" max="9253" width="14.59765625" style="5" customWidth="1"/>
    <col min="9254" max="9254" width="14.69921875" style="5" customWidth="1"/>
    <col min="9255" max="9255" width="4" style="5" bestFit="1" customWidth="1"/>
    <col min="9256" max="9472" width="10.59765625" style="5"/>
    <col min="9473" max="9473" width="1.5" style="5" customWidth="1"/>
    <col min="9474" max="9474" width="12.59765625" style="5" customWidth="1"/>
    <col min="9475" max="9475" width="9.59765625" style="5" customWidth="1"/>
    <col min="9476" max="9476" width="11.59765625" style="5" customWidth="1"/>
    <col min="9477" max="9477" width="11" style="5" customWidth="1"/>
    <col min="9478" max="9479" width="11.59765625" style="5" customWidth="1"/>
    <col min="9480" max="9480" width="11.09765625" style="5" customWidth="1"/>
    <col min="9481" max="9482" width="11.59765625" style="5" customWidth="1"/>
    <col min="9483" max="9486" width="11.19921875" style="5" customWidth="1"/>
    <col min="9487" max="9489" width="12.69921875" style="5" customWidth="1"/>
    <col min="9490" max="9490" width="5.59765625" style="5" customWidth="1"/>
    <col min="9491" max="9491" width="3.09765625" style="5" customWidth="1"/>
    <col min="9492" max="9493" width="10.59765625" style="5"/>
    <col min="9494" max="9497" width="13.59765625" style="5" customWidth="1"/>
    <col min="9498" max="9499" width="12.59765625" style="5" customWidth="1"/>
    <col min="9500" max="9500" width="12.09765625" style="5" customWidth="1"/>
    <col min="9501" max="9503" width="12.59765625" style="5" customWidth="1"/>
    <col min="9504" max="9504" width="15.09765625" style="5" bestFit="1" customWidth="1"/>
    <col min="9505" max="9505" width="13.59765625" style="5" customWidth="1"/>
    <col min="9506" max="9506" width="15.09765625" style="5" bestFit="1" customWidth="1"/>
    <col min="9507" max="9507" width="11.59765625" style="5" customWidth="1"/>
    <col min="9508" max="9508" width="17.09765625" style="5" bestFit="1" customWidth="1"/>
    <col min="9509" max="9509" width="14.59765625" style="5" customWidth="1"/>
    <col min="9510" max="9510" width="14.69921875" style="5" customWidth="1"/>
    <col min="9511" max="9511" width="4" style="5" bestFit="1" customWidth="1"/>
    <col min="9512" max="9728" width="10.59765625" style="5"/>
    <col min="9729" max="9729" width="1.5" style="5" customWidth="1"/>
    <col min="9730" max="9730" width="12.59765625" style="5" customWidth="1"/>
    <col min="9731" max="9731" width="9.59765625" style="5" customWidth="1"/>
    <col min="9732" max="9732" width="11.59765625" style="5" customWidth="1"/>
    <col min="9733" max="9733" width="11" style="5" customWidth="1"/>
    <col min="9734" max="9735" width="11.59765625" style="5" customWidth="1"/>
    <col min="9736" max="9736" width="11.09765625" style="5" customWidth="1"/>
    <col min="9737" max="9738" width="11.59765625" style="5" customWidth="1"/>
    <col min="9739" max="9742" width="11.19921875" style="5" customWidth="1"/>
    <col min="9743" max="9745" width="12.69921875" style="5" customWidth="1"/>
    <col min="9746" max="9746" width="5.59765625" style="5" customWidth="1"/>
    <col min="9747" max="9747" width="3.09765625" style="5" customWidth="1"/>
    <col min="9748" max="9749" width="10.59765625" style="5"/>
    <col min="9750" max="9753" width="13.59765625" style="5" customWidth="1"/>
    <col min="9754" max="9755" width="12.59765625" style="5" customWidth="1"/>
    <col min="9756" max="9756" width="12.09765625" style="5" customWidth="1"/>
    <col min="9757" max="9759" width="12.59765625" style="5" customWidth="1"/>
    <col min="9760" max="9760" width="15.09765625" style="5" bestFit="1" customWidth="1"/>
    <col min="9761" max="9761" width="13.59765625" style="5" customWidth="1"/>
    <col min="9762" max="9762" width="15.09765625" style="5" bestFit="1" customWidth="1"/>
    <col min="9763" max="9763" width="11.59765625" style="5" customWidth="1"/>
    <col min="9764" max="9764" width="17.09765625" style="5" bestFit="1" customWidth="1"/>
    <col min="9765" max="9765" width="14.59765625" style="5" customWidth="1"/>
    <col min="9766" max="9766" width="14.69921875" style="5" customWidth="1"/>
    <col min="9767" max="9767" width="4" style="5" bestFit="1" customWidth="1"/>
    <col min="9768" max="9984" width="10.59765625" style="5"/>
    <col min="9985" max="9985" width="1.5" style="5" customWidth="1"/>
    <col min="9986" max="9986" width="12.59765625" style="5" customWidth="1"/>
    <col min="9987" max="9987" width="9.59765625" style="5" customWidth="1"/>
    <col min="9988" max="9988" width="11.59765625" style="5" customWidth="1"/>
    <col min="9989" max="9989" width="11" style="5" customWidth="1"/>
    <col min="9990" max="9991" width="11.59765625" style="5" customWidth="1"/>
    <col min="9992" max="9992" width="11.09765625" style="5" customWidth="1"/>
    <col min="9993" max="9994" width="11.59765625" style="5" customWidth="1"/>
    <col min="9995" max="9998" width="11.19921875" style="5" customWidth="1"/>
    <col min="9999" max="10001" width="12.69921875" style="5" customWidth="1"/>
    <col min="10002" max="10002" width="5.59765625" style="5" customWidth="1"/>
    <col min="10003" max="10003" width="3.09765625" style="5" customWidth="1"/>
    <col min="10004" max="10005" width="10.59765625" style="5"/>
    <col min="10006" max="10009" width="13.59765625" style="5" customWidth="1"/>
    <col min="10010" max="10011" width="12.59765625" style="5" customWidth="1"/>
    <col min="10012" max="10012" width="12.09765625" style="5" customWidth="1"/>
    <col min="10013" max="10015" width="12.59765625" style="5" customWidth="1"/>
    <col min="10016" max="10016" width="15.09765625" style="5" bestFit="1" customWidth="1"/>
    <col min="10017" max="10017" width="13.59765625" style="5" customWidth="1"/>
    <col min="10018" max="10018" width="15.09765625" style="5" bestFit="1" customWidth="1"/>
    <col min="10019" max="10019" width="11.59765625" style="5" customWidth="1"/>
    <col min="10020" max="10020" width="17.09765625" style="5" bestFit="1" customWidth="1"/>
    <col min="10021" max="10021" width="14.59765625" style="5" customWidth="1"/>
    <col min="10022" max="10022" width="14.69921875" style="5" customWidth="1"/>
    <col min="10023" max="10023" width="4" style="5" bestFit="1" customWidth="1"/>
    <col min="10024" max="10240" width="10.59765625" style="5"/>
    <col min="10241" max="10241" width="1.5" style="5" customWidth="1"/>
    <col min="10242" max="10242" width="12.59765625" style="5" customWidth="1"/>
    <col min="10243" max="10243" width="9.59765625" style="5" customWidth="1"/>
    <col min="10244" max="10244" width="11.59765625" style="5" customWidth="1"/>
    <col min="10245" max="10245" width="11" style="5" customWidth="1"/>
    <col min="10246" max="10247" width="11.59765625" style="5" customWidth="1"/>
    <col min="10248" max="10248" width="11.09765625" style="5" customWidth="1"/>
    <col min="10249" max="10250" width="11.59765625" style="5" customWidth="1"/>
    <col min="10251" max="10254" width="11.19921875" style="5" customWidth="1"/>
    <col min="10255" max="10257" width="12.69921875" style="5" customWidth="1"/>
    <col min="10258" max="10258" width="5.59765625" style="5" customWidth="1"/>
    <col min="10259" max="10259" width="3.09765625" style="5" customWidth="1"/>
    <col min="10260" max="10261" width="10.59765625" style="5"/>
    <col min="10262" max="10265" width="13.59765625" style="5" customWidth="1"/>
    <col min="10266" max="10267" width="12.59765625" style="5" customWidth="1"/>
    <col min="10268" max="10268" width="12.09765625" style="5" customWidth="1"/>
    <col min="10269" max="10271" width="12.59765625" style="5" customWidth="1"/>
    <col min="10272" max="10272" width="15.09765625" style="5" bestFit="1" customWidth="1"/>
    <col min="10273" max="10273" width="13.59765625" style="5" customWidth="1"/>
    <col min="10274" max="10274" width="15.09765625" style="5" bestFit="1" customWidth="1"/>
    <col min="10275" max="10275" width="11.59765625" style="5" customWidth="1"/>
    <col min="10276" max="10276" width="17.09765625" style="5" bestFit="1" customWidth="1"/>
    <col min="10277" max="10277" width="14.59765625" style="5" customWidth="1"/>
    <col min="10278" max="10278" width="14.69921875" style="5" customWidth="1"/>
    <col min="10279" max="10279" width="4" style="5" bestFit="1" customWidth="1"/>
    <col min="10280" max="10496" width="10.59765625" style="5"/>
    <col min="10497" max="10497" width="1.5" style="5" customWidth="1"/>
    <col min="10498" max="10498" width="12.59765625" style="5" customWidth="1"/>
    <col min="10499" max="10499" width="9.59765625" style="5" customWidth="1"/>
    <col min="10500" max="10500" width="11.59765625" style="5" customWidth="1"/>
    <col min="10501" max="10501" width="11" style="5" customWidth="1"/>
    <col min="10502" max="10503" width="11.59765625" style="5" customWidth="1"/>
    <col min="10504" max="10504" width="11.09765625" style="5" customWidth="1"/>
    <col min="10505" max="10506" width="11.59765625" style="5" customWidth="1"/>
    <col min="10507" max="10510" width="11.19921875" style="5" customWidth="1"/>
    <col min="10511" max="10513" width="12.69921875" style="5" customWidth="1"/>
    <col min="10514" max="10514" width="5.59765625" style="5" customWidth="1"/>
    <col min="10515" max="10515" width="3.09765625" style="5" customWidth="1"/>
    <col min="10516" max="10517" width="10.59765625" style="5"/>
    <col min="10518" max="10521" width="13.59765625" style="5" customWidth="1"/>
    <col min="10522" max="10523" width="12.59765625" style="5" customWidth="1"/>
    <col min="10524" max="10524" width="12.09765625" style="5" customWidth="1"/>
    <col min="10525" max="10527" width="12.59765625" style="5" customWidth="1"/>
    <col min="10528" max="10528" width="15.09765625" style="5" bestFit="1" customWidth="1"/>
    <col min="10529" max="10529" width="13.59765625" style="5" customWidth="1"/>
    <col min="10530" max="10530" width="15.09765625" style="5" bestFit="1" customWidth="1"/>
    <col min="10531" max="10531" width="11.59765625" style="5" customWidth="1"/>
    <col min="10532" max="10532" width="17.09765625" style="5" bestFit="1" customWidth="1"/>
    <col min="10533" max="10533" width="14.59765625" style="5" customWidth="1"/>
    <col min="10534" max="10534" width="14.69921875" style="5" customWidth="1"/>
    <col min="10535" max="10535" width="4" style="5" bestFit="1" customWidth="1"/>
    <col min="10536" max="10752" width="10.59765625" style="5"/>
    <col min="10753" max="10753" width="1.5" style="5" customWidth="1"/>
    <col min="10754" max="10754" width="12.59765625" style="5" customWidth="1"/>
    <col min="10755" max="10755" width="9.59765625" style="5" customWidth="1"/>
    <col min="10756" max="10756" width="11.59765625" style="5" customWidth="1"/>
    <col min="10757" max="10757" width="11" style="5" customWidth="1"/>
    <col min="10758" max="10759" width="11.59765625" style="5" customWidth="1"/>
    <col min="10760" max="10760" width="11.09765625" style="5" customWidth="1"/>
    <col min="10761" max="10762" width="11.59765625" style="5" customWidth="1"/>
    <col min="10763" max="10766" width="11.19921875" style="5" customWidth="1"/>
    <col min="10767" max="10769" width="12.69921875" style="5" customWidth="1"/>
    <col min="10770" max="10770" width="5.59765625" style="5" customWidth="1"/>
    <col min="10771" max="10771" width="3.09765625" style="5" customWidth="1"/>
    <col min="10772" max="10773" width="10.59765625" style="5"/>
    <col min="10774" max="10777" width="13.59765625" style="5" customWidth="1"/>
    <col min="10778" max="10779" width="12.59765625" style="5" customWidth="1"/>
    <col min="10780" max="10780" width="12.09765625" style="5" customWidth="1"/>
    <col min="10781" max="10783" width="12.59765625" style="5" customWidth="1"/>
    <col min="10784" max="10784" width="15.09765625" style="5" bestFit="1" customWidth="1"/>
    <col min="10785" max="10785" width="13.59765625" style="5" customWidth="1"/>
    <col min="10786" max="10786" width="15.09765625" style="5" bestFit="1" customWidth="1"/>
    <col min="10787" max="10787" width="11.59765625" style="5" customWidth="1"/>
    <col min="10788" max="10788" width="17.09765625" style="5" bestFit="1" customWidth="1"/>
    <col min="10789" max="10789" width="14.59765625" style="5" customWidth="1"/>
    <col min="10790" max="10790" width="14.69921875" style="5" customWidth="1"/>
    <col min="10791" max="10791" width="4" style="5" bestFit="1" customWidth="1"/>
    <col min="10792" max="11008" width="10.59765625" style="5"/>
    <col min="11009" max="11009" width="1.5" style="5" customWidth="1"/>
    <col min="11010" max="11010" width="12.59765625" style="5" customWidth="1"/>
    <col min="11011" max="11011" width="9.59765625" style="5" customWidth="1"/>
    <col min="11012" max="11012" width="11.59765625" style="5" customWidth="1"/>
    <col min="11013" max="11013" width="11" style="5" customWidth="1"/>
    <col min="11014" max="11015" width="11.59765625" style="5" customWidth="1"/>
    <col min="11016" max="11016" width="11.09765625" style="5" customWidth="1"/>
    <col min="11017" max="11018" width="11.59765625" style="5" customWidth="1"/>
    <col min="11019" max="11022" width="11.19921875" style="5" customWidth="1"/>
    <col min="11023" max="11025" width="12.69921875" style="5" customWidth="1"/>
    <col min="11026" max="11026" width="5.59765625" style="5" customWidth="1"/>
    <col min="11027" max="11027" width="3.09765625" style="5" customWidth="1"/>
    <col min="11028" max="11029" width="10.59765625" style="5"/>
    <col min="11030" max="11033" width="13.59765625" style="5" customWidth="1"/>
    <col min="11034" max="11035" width="12.59765625" style="5" customWidth="1"/>
    <col min="11036" max="11036" width="12.09765625" style="5" customWidth="1"/>
    <col min="11037" max="11039" width="12.59765625" style="5" customWidth="1"/>
    <col min="11040" max="11040" width="15.09765625" style="5" bestFit="1" customWidth="1"/>
    <col min="11041" max="11041" width="13.59765625" style="5" customWidth="1"/>
    <col min="11042" max="11042" width="15.09765625" style="5" bestFit="1" customWidth="1"/>
    <col min="11043" max="11043" width="11.59765625" style="5" customWidth="1"/>
    <col min="11044" max="11044" width="17.09765625" style="5" bestFit="1" customWidth="1"/>
    <col min="11045" max="11045" width="14.59765625" style="5" customWidth="1"/>
    <col min="11046" max="11046" width="14.69921875" style="5" customWidth="1"/>
    <col min="11047" max="11047" width="4" style="5" bestFit="1" customWidth="1"/>
    <col min="11048" max="11264" width="10.59765625" style="5"/>
    <col min="11265" max="11265" width="1.5" style="5" customWidth="1"/>
    <col min="11266" max="11266" width="12.59765625" style="5" customWidth="1"/>
    <col min="11267" max="11267" width="9.59765625" style="5" customWidth="1"/>
    <col min="11268" max="11268" width="11.59765625" style="5" customWidth="1"/>
    <col min="11269" max="11269" width="11" style="5" customWidth="1"/>
    <col min="11270" max="11271" width="11.59765625" style="5" customWidth="1"/>
    <col min="11272" max="11272" width="11.09765625" style="5" customWidth="1"/>
    <col min="11273" max="11274" width="11.59765625" style="5" customWidth="1"/>
    <col min="11275" max="11278" width="11.19921875" style="5" customWidth="1"/>
    <col min="11279" max="11281" width="12.69921875" style="5" customWidth="1"/>
    <col min="11282" max="11282" width="5.59765625" style="5" customWidth="1"/>
    <col min="11283" max="11283" width="3.09765625" style="5" customWidth="1"/>
    <col min="11284" max="11285" width="10.59765625" style="5"/>
    <col min="11286" max="11289" width="13.59765625" style="5" customWidth="1"/>
    <col min="11290" max="11291" width="12.59765625" style="5" customWidth="1"/>
    <col min="11292" max="11292" width="12.09765625" style="5" customWidth="1"/>
    <col min="11293" max="11295" width="12.59765625" style="5" customWidth="1"/>
    <col min="11296" max="11296" width="15.09765625" style="5" bestFit="1" customWidth="1"/>
    <col min="11297" max="11297" width="13.59765625" style="5" customWidth="1"/>
    <col min="11298" max="11298" width="15.09765625" style="5" bestFit="1" customWidth="1"/>
    <col min="11299" max="11299" width="11.59765625" style="5" customWidth="1"/>
    <col min="11300" max="11300" width="17.09765625" style="5" bestFit="1" customWidth="1"/>
    <col min="11301" max="11301" width="14.59765625" style="5" customWidth="1"/>
    <col min="11302" max="11302" width="14.69921875" style="5" customWidth="1"/>
    <col min="11303" max="11303" width="4" style="5" bestFit="1" customWidth="1"/>
    <col min="11304" max="11520" width="10.59765625" style="5"/>
    <col min="11521" max="11521" width="1.5" style="5" customWidth="1"/>
    <col min="11522" max="11522" width="12.59765625" style="5" customWidth="1"/>
    <col min="11523" max="11523" width="9.59765625" style="5" customWidth="1"/>
    <col min="11524" max="11524" width="11.59765625" style="5" customWidth="1"/>
    <col min="11525" max="11525" width="11" style="5" customWidth="1"/>
    <col min="11526" max="11527" width="11.59765625" style="5" customWidth="1"/>
    <col min="11528" max="11528" width="11.09765625" style="5" customWidth="1"/>
    <col min="11529" max="11530" width="11.59765625" style="5" customWidth="1"/>
    <col min="11531" max="11534" width="11.19921875" style="5" customWidth="1"/>
    <col min="11535" max="11537" width="12.69921875" style="5" customWidth="1"/>
    <col min="11538" max="11538" width="5.59765625" style="5" customWidth="1"/>
    <col min="11539" max="11539" width="3.09765625" style="5" customWidth="1"/>
    <col min="11540" max="11541" width="10.59765625" style="5"/>
    <col min="11542" max="11545" width="13.59765625" style="5" customWidth="1"/>
    <col min="11546" max="11547" width="12.59765625" style="5" customWidth="1"/>
    <col min="11548" max="11548" width="12.09765625" style="5" customWidth="1"/>
    <col min="11549" max="11551" width="12.59765625" style="5" customWidth="1"/>
    <col min="11552" max="11552" width="15.09765625" style="5" bestFit="1" customWidth="1"/>
    <col min="11553" max="11553" width="13.59765625" style="5" customWidth="1"/>
    <col min="11554" max="11554" width="15.09765625" style="5" bestFit="1" customWidth="1"/>
    <col min="11555" max="11555" width="11.59765625" style="5" customWidth="1"/>
    <col min="11556" max="11556" width="17.09765625" style="5" bestFit="1" customWidth="1"/>
    <col min="11557" max="11557" width="14.59765625" style="5" customWidth="1"/>
    <col min="11558" max="11558" width="14.69921875" style="5" customWidth="1"/>
    <col min="11559" max="11559" width="4" style="5" bestFit="1" customWidth="1"/>
    <col min="11560" max="11776" width="10.59765625" style="5"/>
    <col min="11777" max="11777" width="1.5" style="5" customWidth="1"/>
    <col min="11778" max="11778" width="12.59765625" style="5" customWidth="1"/>
    <col min="11779" max="11779" width="9.59765625" style="5" customWidth="1"/>
    <col min="11780" max="11780" width="11.59765625" style="5" customWidth="1"/>
    <col min="11781" max="11781" width="11" style="5" customWidth="1"/>
    <col min="11782" max="11783" width="11.59765625" style="5" customWidth="1"/>
    <col min="11784" max="11784" width="11.09765625" style="5" customWidth="1"/>
    <col min="11785" max="11786" width="11.59765625" style="5" customWidth="1"/>
    <col min="11787" max="11790" width="11.19921875" style="5" customWidth="1"/>
    <col min="11791" max="11793" width="12.69921875" style="5" customWidth="1"/>
    <col min="11794" max="11794" width="5.59765625" style="5" customWidth="1"/>
    <col min="11795" max="11795" width="3.09765625" style="5" customWidth="1"/>
    <col min="11796" max="11797" width="10.59765625" style="5"/>
    <col min="11798" max="11801" width="13.59765625" style="5" customWidth="1"/>
    <col min="11802" max="11803" width="12.59765625" style="5" customWidth="1"/>
    <col min="11804" max="11804" width="12.09765625" style="5" customWidth="1"/>
    <col min="11805" max="11807" width="12.59765625" style="5" customWidth="1"/>
    <col min="11808" max="11808" width="15.09765625" style="5" bestFit="1" customWidth="1"/>
    <col min="11809" max="11809" width="13.59765625" style="5" customWidth="1"/>
    <col min="11810" max="11810" width="15.09765625" style="5" bestFit="1" customWidth="1"/>
    <col min="11811" max="11811" width="11.59765625" style="5" customWidth="1"/>
    <col min="11812" max="11812" width="17.09765625" style="5" bestFit="1" customWidth="1"/>
    <col min="11813" max="11813" width="14.59765625" style="5" customWidth="1"/>
    <col min="11814" max="11814" width="14.69921875" style="5" customWidth="1"/>
    <col min="11815" max="11815" width="4" style="5" bestFit="1" customWidth="1"/>
    <col min="11816" max="12032" width="10.59765625" style="5"/>
    <col min="12033" max="12033" width="1.5" style="5" customWidth="1"/>
    <col min="12034" max="12034" width="12.59765625" style="5" customWidth="1"/>
    <col min="12035" max="12035" width="9.59765625" style="5" customWidth="1"/>
    <col min="12036" max="12036" width="11.59765625" style="5" customWidth="1"/>
    <col min="12037" max="12037" width="11" style="5" customWidth="1"/>
    <col min="12038" max="12039" width="11.59765625" style="5" customWidth="1"/>
    <col min="12040" max="12040" width="11.09765625" style="5" customWidth="1"/>
    <col min="12041" max="12042" width="11.59765625" style="5" customWidth="1"/>
    <col min="12043" max="12046" width="11.19921875" style="5" customWidth="1"/>
    <col min="12047" max="12049" width="12.69921875" style="5" customWidth="1"/>
    <col min="12050" max="12050" width="5.59765625" style="5" customWidth="1"/>
    <col min="12051" max="12051" width="3.09765625" style="5" customWidth="1"/>
    <col min="12052" max="12053" width="10.59765625" style="5"/>
    <col min="12054" max="12057" width="13.59765625" style="5" customWidth="1"/>
    <col min="12058" max="12059" width="12.59765625" style="5" customWidth="1"/>
    <col min="12060" max="12060" width="12.09765625" style="5" customWidth="1"/>
    <col min="12061" max="12063" width="12.59765625" style="5" customWidth="1"/>
    <col min="12064" max="12064" width="15.09765625" style="5" bestFit="1" customWidth="1"/>
    <col min="12065" max="12065" width="13.59765625" style="5" customWidth="1"/>
    <col min="12066" max="12066" width="15.09765625" style="5" bestFit="1" customWidth="1"/>
    <col min="12067" max="12067" width="11.59765625" style="5" customWidth="1"/>
    <col min="12068" max="12068" width="17.09765625" style="5" bestFit="1" customWidth="1"/>
    <col min="12069" max="12069" width="14.59765625" style="5" customWidth="1"/>
    <col min="12070" max="12070" width="14.69921875" style="5" customWidth="1"/>
    <col min="12071" max="12071" width="4" style="5" bestFit="1" customWidth="1"/>
    <col min="12072" max="12288" width="10.59765625" style="5"/>
    <col min="12289" max="12289" width="1.5" style="5" customWidth="1"/>
    <col min="12290" max="12290" width="12.59765625" style="5" customWidth="1"/>
    <col min="12291" max="12291" width="9.59765625" style="5" customWidth="1"/>
    <col min="12292" max="12292" width="11.59765625" style="5" customWidth="1"/>
    <col min="12293" max="12293" width="11" style="5" customWidth="1"/>
    <col min="12294" max="12295" width="11.59765625" style="5" customWidth="1"/>
    <col min="12296" max="12296" width="11.09765625" style="5" customWidth="1"/>
    <col min="12297" max="12298" width="11.59765625" style="5" customWidth="1"/>
    <col min="12299" max="12302" width="11.19921875" style="5" customWidth="1"/>
    <col min="12303" max="12305" width="12.69921875" style="5" customWidth="1"/>
    <col min="12306" max="12306" width="5.59765625" style="5" customWidth="1"/>
    <col min="12307" max="12307" width="3.09765625" style="5" customWidth="1"/>
    <col min="12308" max="12309" width="10.59765625" style="5"/>
    <col min="12310" max="12313" width="13.59765625" style="5" customWidth="1"/>
    <col min="12314" max="12315" width="12.59765625" style="5" customWidth="1"/>
    <col min="12316" max="12316" width="12.09765625" style="5" customWidth="1"/>
    <col min="12317" max="12319" width="12.59765625" style="5" customWidth="1"/>
    <col min="12320" max="12320" width="15.09765625" style="5" bestFit="1" customWidth="1"/>
    <col min="12321" max="12321" width="13.59765625" style="5" customWidth="1"/>
    <col min="12322" max="12322" width="15.09765625" style="5" bestFit="1" customWidth="1"/>
    <col min="12323" max="12323" width="11.59765625" style="5" customWidth="1"/>
    <col min="12324" max="12324" width="17.09765625" style="5" bestFit="1" customWidth="1"/>
    <col min="12325" max="12325" width="14.59765625" style="5" customWidth="1"/>
    <col min="12326" max="12326" width="14.69921875" style="5" customWidth="1"/>
    <col min="12327" max="12327" width="4" style="5" bestFit="1" customWidth="1"/>
    <col min="12328" max="12544" width="10.59765625" style="5"/>
    <col min="12545" max="12545" width="1.5" style="5" customWidth="1"/>
    <col min="12546" max="12546" width="12.59765625" style="5" customWidth="1"/>
    <col min="12547" max="12547" width="9.59765625" style="5" customWidth="1"/>
    <col min="12548" max="12548" width="11.59765625" style="5" customWidth="1"/>
    <col min="12549" max="12549" width="11" style="5" customWidth="1"/>
    <col min="12550" max="12551" width="11.59765625" style="5" customWidth="1"/>
    <col min="12552" max="12552" width="11.09765625" style="5" customWidth="1"/>
    <col min="12553" max="12554" width="11.59765625" style="5" customWidth="1"/>
    <col min="12555" max="12558" width="11.19921875" style="5" customWidth="1"/>
    <col min="12559" max="12561" width="12.69921875" style="5" customWidth="1"/>
    <col min="12562" max="12562" width="5.59765625" style="5" customWidth="1"/>
    <col min="12563" max="12563" width="3.09765625" style="5" customWidth="1"/>
    <col min="12564" max="12565" width="10.59765625" style="5"/>
    <col min="12566" max="12569" width="13.59765625" style="5" customWidth="1"/>
    <col min="12570" max="12571" width="12.59765625" style="5" customWidth="1"/>
    <col min="12572" max="12572" width="12.09765625" style="5" customWidth="1"/>
    <col min="12573" max="12575" width="12.59765625" style="5" customWidth="1"/>
    <col min="12576" max="12576" width="15.09765625" style="5" bestFit="1" customWidth="1"/>
    <col min="12577" max="12577" width="13.59765625" style="5" customWidth="1"/>
    <col min="12578" max="12578" width="15.09765625" style="5" bestFit="1" customWidth="1"/>
    <col min="12579" max="12579" width="11.59765625" style="5" customWidth="1"/>
    <col min="12580" max="12580" width="17.09765625" style="5" bestFit="1" customWidth="1"/>
    <col min="12581" max="12581" width="14.59765625" style="5" customWidth="1"/>
    <col min="12582" max="12582" width="14.69921875" style="5" customWidth="1"/>
    <col min="12583" max="12583" width="4" style="5" bestFit="1" customWidth="1"/>
    <col min="12584" max="12800" width="10.59765625" style="5"/>
    <col min="12801" max="12801" width="1.5" style="5" customWidth="1"/>
    <col min="12802" max="12802" width="12.59765625" style="5" customWidth="1"/>
    <col min="12803" max="12803" width="9.59765625" style="5" customWidth="1"/>
    <col min="12804" max="12804" width="11.59765625" style="5" customWidth="1"/>
    <col min="12805" max="12805" width="11" style="5" customWidth="1"/>
    <col min="12806" max="12807" width="11.59765625" style="5" customWidth="1"/>
    <col min="12808" max="12808" width="11.09765625" style="5" customWidth="1"/>
    <col min="12809" max="12810" width="11.59765625" style="5" customWidth="1"/>
    <col min="12811" max="12814" width="11.19921875" style="5" customWidth="1"/>
    <col min="12815" max="12817" width="12.69921875" style="5" customWidth="1"/>
    <col min="12818" max="12818" width="5.59765625" style="5" customWidth="1"/>
    <col min="12819" max="12819" width="3.09765625" style="5" customWidth="1"/>
    <col min="12820" max="12821" width="10.59765625" style="5"/>
    <col min="12822" max="12825" width="13.59765625" style="5" customWidth="1"/>
    <col min="12826" max="12827" width="12.59765625" style="5" customWidth="1"/>
    <col min="12828" max="12828" width="12.09765625" style="5" customWidth="1"/>
    <col min="12829" max="12831" width="12.59765625" style="5" customWidth="1"/>
    <col min="12832" max="12832" width="15.09765625" style="5" bestFit="1" customWidth="1"/>
    <col min="12833" max="12833" width="13.59765625" style="5" customWidth="1"/>
    <col min="12834" max="12834" width="15.09765625" style="5" bestFit="1" customWidth="1"/>
    <col min="12835" max="12835" width="11.59765625" style="5" customWidth="1"/>
    <col min="12836" max="12836" width="17.09765625" style="5" bestFit="1" customWidth="1"/>
    <col min="12837" max="12837" width="14.59765625" style="5" customWidth="1"/>
    <col min="12838" max="12838" width="14.69921875" style="5" customWidth="1"/>
    <col min="12839" max="12839" width="4" style="5" bestFit="1" customWidth="1"/>
    <col min="12840" max="13056" width="10.59765625" style="5"/>
    <col min="13057" max="13057" width="1.5" style="5" customWidth="1"/>
    <col min="13058" max="13058" width="12.59765625" style="5" customWidth="1"/>
    <col min="13059" max="13059" width="9.59765625" style="5" customWidth="1"/>
    <col min="13060" max="13060" width="11.59765625" style="5" customWidth="1"/>
    <col min="13061" max="13061" width="11" style="5" customWidth="1"/>
    <col min="13062" max="13063" width="11.59765625" style="5" customWidth="1"/>
    <col min="13064" max="13064" width="11.09765625" style="5" customWidth="1"/>
    <col min="13065" max="13066" width="11.59765625" style="5" customWidth="1"/>
    <col min="13067" max="13070" width="11.19921875" style="5" customWidth="1"/>
    <col min="13071" max="13073" width="12.69921875" style="5" customWidth="1"/>
    <col min="13074" max="13074" width="5.59765625" style="5" customWidth="1"/>
    <col min="13075" max="13075" width="3.09765625" style="5" customWidth="1"/>
    <col min="13076" max="13077" width="10.59765625" style="5"/>
    <col min="13078" max="13081" width="13.59765625" style="5" customWidth="1"/>
    <col min="13082" max="13083" width="12.59765625" style="5" customWidth="1"/>
    <col min="13084" max="13084" width="12.09765625" style="5" customWidth="1"/>
    <col min="13085" max="13087" width="12.59765625" style="5" customWidth="1"/>
    <col min="13088" max="13088" width="15.09765625" style="5" bestFit="1" customWidth="1"/>
    <col min="13089" max="13089" width="13.59765625" style="5" customWidth="1"/>
    <col min="13090" max="13090" width="15.09765625" style="5" bestFit="1" customWidth="1"/>
    <col min="13091" max="13091" width="11.59765625" style="5" customWidth="1"/>
    <col min="13092" max="13092" width="17.09765625" style="5" bestFit="1" customWidth="1"/>
    <col min="13093" max="13093" width="14.59765625" style="5" customWidth="1"/>
    <col min="13094" max="13094" width="14.69921875" style="5" customWidth="1"/>
    <col min="13095" max="13095" width="4" style="5" bestFit="1" customWidth="1"/>
    <col min="13096" max="13312" width="10.59765625" style="5"/>
    <col min="13313" max="13313" width="1.5" style="5" customWidth="1"/>
    <col min="13314" max="13314" width="12.59765625" style="5" customWidth="1"/>
    <col min="13315" max="13315" width="9.59765625" style="5" customWidth="1"/>
    <col min="13316" max="13316" width="11.59765625" style="5" customWidth="1"/>
    <col min="13317" max="13317" width="11" style="5" customWidth="1"/>
    <col min="13318" max="13319" width="11.59765625" style="5" customWidth="1"/>
    <col min="13320" max="13320" width="11.09765625" style="5" customWidth="1"/>
    <col min="13321" max="13322" width="11.59765625" style="5" customWidth="1"/>
    <col min="13323" max="13326" width="11.19921875" style="5" customWidth="1"/>
    <col min="13327" max="13329" width="12.69921875" style="5" customWidth="1"/>
    <col min="13330" max="13330" width="5.59765625" style="5" customWidth="1"/>
    <col min="13331" max="13331" width="3.09765625" style="5" customWidth="1"/>
    <col min="13332" max="13333" width="10.59765625" style="5"/>
    <col min="13334" max="13337" width="13.59765625" style="5" customWidth="1"/>
    <col min="13338" max="13339" width="12.59765625" style="5" customWidth="1"/>
    <col min="13340" max="13340" width="12.09765625" style="5" customWidth="1"/>
    <col min="13341" max="13343" width="12.59765625" style="5" customWidth="1"/>
    <col min="13344" max="13344" width="15.09765625" style="5" bestFit="1" customWidth="1"/>
    <col min="13345" max="13345" width="13.59765625" style="5" customWidth="1"/>
    <col min="13346" max="13346" width="15.09765625" style="5" bestFit="1" customWidth="1"/>
    <col min="13347" max="13347" width="11.59765625" style="5" customWidth="1"/>
    <col min="13348" max="13348" width="17.09765625" style="5" bestFit="1" customWidth="1"/>
    <col min="13349" max="13349" width="14.59765625" style="5" customWidth="1"/>
    <col min="13350" max="13350" width="14.69921875" style="5" customWidth="1"/>
    <col min="13351" max="13351" width="4" style="5" bestFit="1" customWidth="1"/>
    <col min="13352" max="13568" width="10.59765625" style="5"/>
    <col min="13569" max="13569" width="1.5" style="5" customWidth="1"/>
    <col min="13570" max="13570" width="12.59765625" style="5" customWidth="1"/>
    <col min="13571" max="13571" width="9.59765625" style="5" customWidth="1"/>
    <col min="13572" max="13572" width="11.59765625" style="5" customWidth="1"/>
    <col min="13573" max="13573" width="11" style="5" customWidth="1"/>
    <col min="13574" max="13575" width="11.59765625" style="5" customWidth="1"/>
    <col min="13576" max="13576" width="11.09765625" style="5" customWidth="1"/>
    <col min="13577" max="13578" width="11.59765625" style="5" customWidth="1"/>
    <col min="13579" max="13582" width="11.19921875" style="5" customWidth="1"/>
    <col min="13583" max="13585" width="12.69921875" style="5" customWidth="1"/>
    <col min="13586" max="13586" width="5.59765625" style="5" customWidth="1"/>
    <col min="13587" max="13587" width="3.09765625" style="5" customWidth="1"/>
    <col min="13588" max="13589" width="10.59765625" style="5"/>
    <col min="13590" max="13593" width="13.59765625" style="5" customWidth="1"/>
    <col min="13594" max="13595" width="12.59765625" style="5" customWidth="1"/>
    <col min="13596" max="13596" width="12.09765625" style="5" customWidth="1"/>
    <col min="13597" max="13599" width="12.59765625" style="5" customWidth="1"/>
    <col min="13600" max="13600" width="15.09765625" style="5" bestFit="1" customWidth="1"/>
    <col min="13601" max="13601" width="13.59765625" style="5" customWidth="1"/>
    <col min="13602" max="13602" width="15.09765625" style="5" bestFit="1" customWidth="1"/>
    <col min="13603" max="13603" width="11.59765625" style="5" customWidth="1"/>
    <col min="13604" max="13604" width="17.09765625" style="5" bestFit="1" customWidth="1"/>
    <col min="13605" max="13605" width="14.59765625" style="5" customWidth="1"/>
    <col min="13606" max="13606" width="14.69921875" style="5" customWidth="1"/>
    <col min="13607" max="13607" width="4" style="5" bestFit="1" customWidth="1"/>
    <col min="13608" max="13824" width="10.59765625" style="5"/>
    <col min="13825" max="13825" width="1.5" style="5" customWidth="1"/>
    <col min="13826" max="13826" width="12.59765625" style="5" customWidth="1"/>
    <col min="13827" max="13827" width="9.59765625" style="5" customWidth="1"/>
    <col min="13828" max="13828" width="11.59765625" style="5" customWidth="1"/>
    <col min="13829" max="13829" width="11" style="5" customWidth="1"/>
    <col min="13830" max="13831" width="11.59765625" style="5" customWidth="1"/>
    <col min="13832" max="13832" width="11.09765625" style="5" customWidth="1"/>
    <col min="13833" max="13834" width="11.59765625" style="5" customWidth="1"/>
    <col min="13835" max="13838" width="11.19921875" style="5" customWidth="1"/>
    <col min="13839" max="13841" width="12.69921875" style="5" customWidth="1"/>
    <col min="13842" max="13842" width="5.59765625" style="5" customWidth="1"/>
    <col min="13843" max="13843" width="3.09765625" style="5" customWidth="1"/>
    <col min="13844" max="13845" width="10.59765625" style="5"/>
    <col min="13846" max="13849" width="13.59765625" style="5" customWidth="1"/>
    <col min="13850" max="13851" width="12.59765625" style="5" customWidth="1"/>
    <col min="13852" max="13852" width="12.09765625" style="5" customWidth="1"/>
    <col min="13853" max="13855" width="12.59765625" style="5" customWidth="1"/>
    <col min="13856" max="13856" width="15.09765625" style="5" bestFit="1" customWidth="1"/>
    <col min="13857" max="13857" width="13.59765625" style="5" customWidth="1"/>
    <col min="13858" max="13858" width="15.09765625" style="5" bestFit="1" customWidth="1"/>
    <col min="13859" max="13859" width="11.59765625" style="5" customWidth="1"/>
    <col min="13860" max="13860" width="17.09765625" style="5" bestFit="1" customWidth="1"/>
    <col min="13861" max="13861" width="14.59765625" style="5" customWidth="1"/>
    <col min="13862" max="13862" width="14.69921875" style="5" customWidth="1"/>
    <col min="13863" max="13863" width="4" style="5" bestFit="1" customWidth="1"/>
    <col min="13864" max="14080" width="10.59765625" style="5"/>
    <col min="14081" max="14081" width="1.5" style="5" customWidth="1"/>
    <col min="14082" max="14082" width="12.59765625" style="5" customWidth="1"/>
    <col min="14083" max="14083" width="9.59765625" style="5" customWidth="1"/>
    <col min="14084" max="14084" width="11.59765625" style="5" customWidth="1"/>
    <col min="14085" max="14085" width="11" style="5" customWidth="1"/>
    <col min="14086" max="14087" width="11.59765625" style="5" customWidth="1"/>
    <col min="14088" max="14088" width="11.09765625" style="5" customWidth="1"/>
    <col min="14089" max="14090" width="11.59765625" style="5" customWidth="1"/>
    <col min="14091" max="14094" width="11.19921875" style="5" customWidth="1"/>
    <col min="14095" max="14097" width="12.69921875" style="5" customWidth="1"/>
    <col min="14098" max="14098" width="5.59765625" style="5" customWidth="1"/>
    <col min="14099" max="14099" width="3.09765625" style="5" customWidth="1"/>
    <col min="14100" max="14101" width="10.59765625" style="5"/>
    <col min="14102" max="14105" width="13.59765625" style="5" customWidth="1"/>
    <col min="14106" max="14107" width="12.59765625" style="5" customWidth="1"/>
    <col min="14108" max="14108" width="12.09765625" style="5" customWidth="1"/>
    <col min="14109" max="14111" width="12.59765625" style="5" customWidth="1"/>
    <col min="14112" max="14112" width="15.09765625" style="5" bestFit="1" customWidth="1"/>
    <col min="14113" max="14113" width="13.59765625" style="5" customWidth="1"/>
    <col min="14114" max="14114" width="15.09765625" style="5" bestFit="1" customWidth="1"/>
    <col min="14115" max="14115" width="11.59765625" style="5" customWidth="1"/>
    <col min="14116" max="14116" width="17.09765625" style="5" bestFit="1" customWidth="1"/>
    <col min="14117" max="14117" width="14.59765625" style="5" customWidth="1"/>
    <col min="14118" max="14118" width="14.69921875" style="5" customWidth="1"/>
    <col min="14119" max="14119" width="4" style="5" bestFit="1" customWidth="1"/>
    <col min="14120" max="14336" width="10.59765625" style="5"/>
    <col min="14337" max="14337" width="1.5" style="5" customWidth="1"/>
    <col min="14338" max="14338" width="12.59765625" style="5" customWidth="1"/>
    <col min="14339" max="14339" width="9.59765625" style="5" customWidth="1"/>
    <col min="14340" max="14340" width="11.59765625" style="5" customWidth="1"/>
    <col min="14341" max="14341" width="11" style="5" customWidth="1"/>
    <col min="14342" max="14343" width="11.59765625" style="5" customWidth="1"/>
    <col min="14344" max="14344" width="11.09765625" style="5" customWidth="1"/>
    <col min="14345" max="14346" width="11.59765625" style="5" customWidth="1"/>
    <col min="14347" max="14350" width="11.19921875" style="5" customWidth="1"/>
    <col min="14351" max="14353" width="12.69921875" style="5" customWidth="1"/>
    <col min="14354" max="14354" width="5.59765625" style="5" customWidth="1"/>
    <col min="14355" max="14355" width="3.09765625" style="5" customWidth="1"/>
    <col min="14356" max="14357" width="10.59765625" style="5"/>
    <col min="14358" max="14361" width="13.59765625" style="5" customWidth="1"/>
    <col min="14362" max="14363" width="12.59765625" style="5" customWidth="1"/>
    <col min="14364" max="14364" width="12.09765625" style="5" customWidth="1"/>
    <col min="14365" max="14367" width="12.59765625" style="5" customWidth="1"/>
    <col min="14368" max="14368" width="15.09765625" style="5" bestFit="1" customWidth="1"/>
    <col min="14369" max="14369" width="13.59765625" style="5" customWidth="1"/>
    <col min="14370" max="14370" width="15.09765625" style="5" bestFit="1" customWidth="1"/>
    <col min="14371" max="14371" width="11.59765625" style="5" customWidth="1"/>
    <col min="14372" max="14372" width="17.09765625" style="5" bestFit="1" customWidth="1"/>
    <col min="14373" max="14373" width="14.59765625" style="5" customWidth="1"/>
    <col min="14374" max="14374" width="14.69921875" style="5" customWidth="1"/>
    <col min="14375" max="14375" width="4" style="5" bestFit="1" customWidth="1"/>
    <col min="14376" max="14592" width="10.59765625" style="5"/>
    <col min="14593" max="14593" width="1.5" style="5" customWidth="1"/>
    <col min="14594" max="14594" width="12.59765625" style="5" customWidth="1"/>
    <col min="14595" max="14595" width="9.59765625" style="5" customWidth="1"/>
    <col min="14596" max="14596" width="11.59765625" style="5" customWidth="1"/>
    <col min="14597" max="14597" width="11" style="5" customWidth="1"/>
    <col min="14598" max="14599" width="11.59765625" style="5" customWidth="1"/>
    <col min="14600" max="14600" width="11.09765625" style="5" customWidth="1"/>
    <col min="14601" max="14602" width="11.59765625" style="5" customWidth="1"/>
    <col min="14603" max="14606" width="11.19921875" style="5" customWidth="1"/>
    <col min="14607" max="14609" width="12.69921875" style="5" customWidth="1"/>
    <col min="14610" max="14610" width="5.59765625" style="5" customWidth="1"/>
    <col min="14611" max="14611" width="3.09765625" style="5" customWidth="1"/>
    <col min="14612" max="14613" width="10.59765625" style="5"/>
    <col min="14614" max="14617" width="13.59765625" style="5" customWidth="1"/>
    <col min="14618" max="14619" width="12.59765625" style="5" customWidth="1"/>
    <col min="14620" max="14620" width="12.09765625" style="5" customWidth="1"/>
    <col min="14621" max="14623" width="12.59765625" style="5" customWidth="1"/>
    <col min="14624" max="14624" width="15.09765625" style="5" bestFit="1" customWidth="1"/>
    <col min="14625" max="14625" width="13.59765625" style="5" customWidth="1"/>
    <col min="14626" max="14626" width="15.09765625" style="5" bestFit="1" customWidth="1"/>
    <col min="14627" max="14627" width="11.59765625" style="5" customWidth="1"/>
    <col min="14628" max="14628" width="17.09765625" style="5" bestFit="1" customWidth="1"/>
    <col min="14629" max="14629" width="14.59765625" style="5" customWidth="1"/>
    <col min="14630" max="14630" width="14.69921875" style="5" customWidth="1"/>
    <col min="14631" max="14631" width="4" style="5" bestFit="1" customWidth="1"/>
    <col min="14632" max="14848" width="10.59765625" style="5"/>
    <col min="14849" max="14849" width="1.5" style="5" customWidth="1"/>
    <col min="14850" max="14850" width="12.59765625" style="5" customWidth="1"/>
    <col min="14851" max="14851" width="9.59765625" style="5" customWidth="1"/>
    <col min="14852" max="14852" width="11.59765625" style="5" customWidth="1"/>
    <col min="14853" max="14853" width="11" style="5" customWidth="1"/>
    <col min="14854" max="14855" width="11.59765625" style="5" customWidth="1"/>
    <col min="14856" max="14856" width="11.09765625" style="5" customWidth="1"/>
    <col min="14857" max="14858" width="11.59765625" style="5" customWidth="1"/>
    <col min="14859" max="14862" width="11.19921875" style="5" customWidth="1"/>
    <col min="14863" max="14865" width="12.69921875" style="5" customWidth="1"/>
    <col min="14866" max="14866" width="5.59765625" style="5" customWidth="1"/>
    <col min="14867" max="14867" width="3.09765625" style="5" customWidth="1"/>
    <col min="14868" max="14869" width="10.59765625" style="5"/>
    <col min="14870" max="14873" width="13.59765625" style="5" customWidth="1"/>
    <col min="14874" max="14875" width="12.59765625" style="5" customWidth="1"/>
    <col min="14876" max="14876" width="12.09765625" style="5" customWidth="1"/>
    <col min="14877" max="14879" width="12.59765625" style="5" customWidth="1"/>
    <col min="14880" max="14880" width="15.09765625" style="5" bestFit="1" customWidth="1"/>
    <col min="14881" max="14881" width="13.59765625" style="5" customWidth="1"/>
    <col min="14882" max="14882" width="15.09765625" style="5" bestFit="1" customWidth="1"/>
    <col min="14883" max="14883" width="11.59765625" style="5" customWidth="1"/>
    <col min="14884" max="14884" width="17.09765625" style="5" bestFit="1" customWidth="1"/>
    <col min="14885" max="14885" width="14.59765625" style="5" customWidth="1"/>
    <col min="14886" max="14886" width="14.69921875" style="5" customWidth="1"/>
    <col min="14887" max="14887" width="4" style="5" bestFit="1" customWidth="1"/>
    <col min="14888" max="15104" width="10.59765625" style="5"/>
    <col min="15105" max="15105" width="1.5" style="5" customWidth="1"/>
    <col min="15106" max="15106" width="12.59765625" style="5" customWidth="1"/>
    <col min="15107" max="15107" width="9.59765625" style="5" customWidth="1"/>
    <col min="15108" max="15108" width="11.59765625" style="5" customWidth="1"/>
    <col min="15109" max="15109" width="11" style="5" customWidth="1"/>
    <col min="15110" max="15111" width="11.59765625" style="5" customWidth="1"/>
    <col min="15112" max="15112" width="11.09765625" style="5" customWidth="1"/>
    <col min="15113" max="15114" width="11.59765625" style="5" customWidth="1"/>
    <col min="15115" max="15118" width="11.19921875" style="5" customWidth="1"/>
    <col min="15119" max="15121" width="12.69921875" style="5" customWidth="1"/>
    <col min="15122" max="15122" width="5.59765625" style="5" customWidth="1"/>
    <col min="15123" max="15123" width="3.09765625" style="5" customWidth="1"/>
    <col min="15124" max="15125" width="10.59765625" style="5"/>
    <col min="15126" max="15129" width="13.59765625" style="5" customWidth="1"/>
    <col min="15130" max="15131" width="12.59765625" style="5" customWidth="1"/>
    <col min="15132" max="15132" width="12.09765625" style="5" customWidth="1"/>
    <col min="15133" max="15135" width="12.59765625" style="5" customWidth="1"/>
    <col min="15136" max="15136" width="15.09765625" style="5" bestFit="1" customWidth="1"/>
    <col min="15137" max="15137" width="13.59765625" style="5" customWidth="1"/>
    <col min="15138" max="15138" width="15.09765625" style="5" bestFit="1" customWidth="1"/>
    <col min="15139" max="15139" width="11.59765625" style="5" customWidth="1"/>
    <col min="15140" max="15140" width="17.09765625" style="5" bestFit="1" customWidth="1"/>
    <col min="15141" max="15141" width="14.59765625" style="5" customWidth="1"/>
    <col min="15142" max="15142" width="14.69921875" style="5" customWidth="1"/>
    <col min="15143" max="15143" width="4" style="5" bestFit="1" customWidth="1"/>
    <col min="15144" max="15360" width="10.59765625" style="5"/>
    <col min="15361" max="15361" width="1.5" style="5" customWidth="1"/>
    <col min="15362" max="15362" width="12.59765625" style="5" customWidth="1"/>
    <col min="15363" max="15363" width="9.59765625" style="5" customWidth="1"/>
    <col min="15364" max="15364" width="11.59765625" style="5" customWidth="1"/>
    <col min="15365" max="15365" width="11" style="5" customWidth="1"/>
    <col min="15366" max="15367" width="11.59765625" style="5" customWidth="1"/>
    <col min="15368" max="15368" width="11.09765625" style="5" customWidth="1"/>
    <col min="15369" max="15370" width="11.59765625" style="5" customWidth="1"/>
    <col min="15371" max="15374" width="11.19921875" style="5" customWidth="1"/>
    <col min="15375" max="15377" width="12.69921875" style="5" customWidth="1"/>
    <col min="15378" max="15378" width="5.59765625" style="5" customWidth="1"/>
    <col min="15379" max="15379" width="3.09765625" style="5" customWidth="1"/>
    <col min="15380" max="15381" width="10.59765625" style="5"/>
    <col min="15382" max="15385" width="13.59765625" style="5" customWidth="1"/>
    <col min="15386" max="15387" width="12.59765625" style="5" customWidth="1"/>
    <col min="15388" max="15388" width="12.09765625" style="5" customWidth="1"/>
    <col min="15389" max="15391" width="12.59765625" style="5" customWidth="1"/>
    <col min="15392" max="15392" width="15.09765625" style="5" bestFit="1" customWidth="1"/>
    <col min="15393" max="15393" width="13.59765625" style="5" customWidth="1"/>
    <col min="15394" max="15394" width="15.09765625" style="5" bestFit="1" customWidth="1"/>
    <col min="15395" max="15395" width="11.59765625" style="5" customWidth="1"/>
    <col min="15396" max="15396" width="17.09765625" style="5" bestFit="1" customWidth="1"/>
    <col min="15397" max="15397" width="14.59765625" style="5" customWidth="1"/>
    <col min="15398" max="15398" width="14.69921875" style="5" customWidth="1"/>
    <col min="15399" max="15399" width="4" style="5" bestFit="1" customWidth="1"/>
    <col min="15400" max="15616" width="10.59765625" style="5"/>
    <col min="15617" max="15617" width="1.5" style="5" customWidth="1"/>
    <col min="15618" max="15618" width="12.59765625" style="5" customWidth="1"/>
    <col min="15619" max="15619" width="9.59765625" style="5" customWidth="1"/>
    <col min="15620" max="15620" width="11.59765625" style="5" customWidth="1"/>
    <col min="15621" max="15621" width="11" style="5" customWidth="1"/>
    <col min="15622" max="15623" width="11.59765625" style="5" customWidth="1"/>
    <col min="15624" max="15624" width="11.09765625" style="5" customWidth="1"/>
    <col min="15625" max="15626" width="11.59765625" style="5" customWidth="1"/>
    <col min="15627" max="15630" width="11.19921875" style="5" customWidth="1"/>
    <col min="15631" max="15633" width="12.69921875" style="5" customWidth="1"/>
    <col min="15634" max="15634" width="5.59765625" style="5" customWidth="1"/>
    <col min="15635" max="15635" width="3.09765625" style="5" customWidth="1"/>
    <col min="15636" max="15637" width="10.59765625" style="5"/>
    <col min="15638" max="15641" width="13.59765625" style="5" customWidth="1"/>
    <col min="15642" max="15643" width="12.59765625" style="5" customWidth="1"/>
    <col min="15644" max="15644" width="12.09765625" style="5" customWidth="1"/>
    <col min="15645" max="15647" width="12.59765625" style="5" customWidth="1"/>
    <col min="15648" max="15648" width="15.09765625" style="5" bestFit="1" customWidth="1"/>
    <col min="15649" max="15649" width="13.59765625" style="5" customWidth="1"/>
    <col min="15650" max="15650" width="15.09765625" style="5" bestFit="1" customWidth="1"/>
    <col min="15651" max="15651" width="11.59765625" style="5" customWidth="1"/>
    <col min="15652" max="15652" width="17.09765625" style="5" bestFit="1" customWidth="1"/>
    <col min="15653" max="15653" width="14.59765625" style="5" customWidth="1"/>
    <col min="15654" max="15654" width="14.69921875" style="5" customWidth="1"/>
    <col min="15655" max="15655" width="4" style="5" bestFit="1" customWidth="1"/>
    <col min="15656" max="15872" width="10.59765625" style="5"/>
    <col min="15873" max="15873" width="1.5" style="5" customWidth="1"/>
    <col min="15874" max="15874" width="12.59765625" style="5" customWidth="1"/>
    <col min="15875" max="15875" width="9.59765625" style="5" customWidth="1"/>
    <col min="15876" max="15876" width="11.59765625" style="5" customWidth="1"/>
    <col min="15877" max="15877" width="11" style="5" customWidth="1"/>
    <col min="15878" max="15879" width="11.59765625" style="5" customWidth="1"/>
    <col min="15880" max="15880" width="11.09765625" style="5" customWidth="1"/>
    <col min="15881" max="15882" width="11.59765625" style="5" customWidth="1"/>
    <col min="15883" max="15886" width="11.19921875" style="5" customWidth="1"/>
    <col min="15887" max="15889" width="12.69921875" style="5" customWidth="1"/>
    <col min="15890" max="15890" width="5.59765625" style="5" customWidth="1"/>
    <col min="15891" max="15891" width="3.09765625" style="5" customWidth="1"/>
    <col min="15892" max="15893" width="10.59765625" style="5"/>
    <col min="15894" max="15897" width="13.59765625" style="5" customWidth="1"/>
    <col min="15898" max="15899" width="12.59765625" style="5" customWidth="1"/>
    <col min="15900" max="15900" width="12.09765625" style="5" customWidth="1"/>
    <col min="15901" max="15903" width="12.59765625" style="5" customWidth="1"/>
    <col min="15904" max="15904" width="15.09765625" style="5" bestFit="1" customWidth="1"/>
    <col min="15905" max="15905" width="13.59765625" style="5" customWidth="1"/>
    <col min="15906" max="15906" width="15.09765625" style="5" bestFit="1" customWidth="1"/>
    <col min="15907" max="15907" width="11.59765625" style="5" customWidth="1"/>
    <col min="15908" max="15908" width="17.09765625" style="5" bestFit="1" customWidth="1"/>
    <col min="15909" max="15909" width="14.59765625" style="5" customWidth="1"/>
    <col min="15910" max="15910" width="14.69921875" style="5" customWidth="1"/>
    <col min="15911" max="15911" width="4" style="5" bestFit="1" customWidth="1"/>
    <col min="15912" max="16128" width="10.59765625" style="5"/>
    <col min="16129" max="16129" width="1.5" style="5" customWidth="1"/>
    <col min="16130" max="16130" width="12.59765625" style="5" customWidth="1"/>
    <col min="16131" max="16131" width="9.59765625" style="5" customWidth="1"/>
    <col min="16132" max="16132" width="11.59765625" style="5" customWidth="1"/>
    <col min="16133" max="16133" width="11" style="5" customWidth="1"/>
    <col min="16134" max="16135" width="11.59765625" style="5" customWidth="1"/>
    <col min="16136" max="16136" width="11.09765625" style="5" customWidth="1"/>
    <col min="16137" max="16138" width="11.59765625" style="5" customWidth="1"/>
    <col min="16139" max="16142" width="11.19921875" style="5" customWidth="1"/>
    <col min="16143" max="16145" width="12.69921875" style="5" customWidth="1"/>
    <col min="16146" max="16146" width="5.59765625" style="5" customWidth="1"/>
    <col min="16147" max="16147" width="3.09765625" style="5" customWidth="1"/>
    <col min="16148" max="16149" width="10.59765625" style="5"/>
    <col min="16150" max="16153" width="13.59765625" style="5" customWidth="1"/>
    <col min="16154" max="16155" width="12.59765625" style="5" customWidth="1"/>
    <col min="16156" max="16156" width="12.09765625" style="5" customWidth="1"/>
    <col min="16157" max="16159" width="12.59765625" style="5" customWidth="1"/>
    <col min="16160" max="16160" width="15.09765625" style="5" bestFit="1" customWidth="1"/>
    <col min="16161" max="16161" width="13.59765625" style="5" customWidth="1"/>
    <col min="16162" max="16162" width="15.09765625" style="5" bestFit="1" customWidth="1"/>
    <col min="16163" max="16163" width="11.59765625" style="5" customWidth="1"/>
    <col min="16164" max="16164" width="17.09765625" style="5" bestFit="1" customWidth="1"/>
    <col min="16165" max="16165" width="14.59765625" style="5" customWidth="1"/>
    <col min="16166" max="16166" width="14.69921875" style="5" customWidth="1"/>
    <col min="16167" max="16167" width="4" style="5" bestFit="1" customWidth="1"/>
    <col min="16168" max="16384" width="10.59765625" style="5"/>
  </cols>
  <sheetData>
    <row r="1" spans="2:39" ht="24" customHeight="1" thickBot="1">
      <c r="B1" s="1" t="s">
        <v>148</v>
      </c>
      <c r="C1" s="2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2"/>
      <c r="S1" s="4"/>
      <c r="T1" s="16" t="s">
        <v>149</v>
      </c>
      <c r="U1" s="4"/>
      <c r="AF1" s="4"/>
      <c r="AH1" s="4"/>
      <c r="AI1" s="4"/>
      <c r="AJ1" s="4"/>
      <c r="AK1" s="4"/>
      <c r="AL1" s="4"/>
      <c r="AM1" s="4"/>
    </row>
    <row r="2" spans="2:39" ht="20.100000000000001" customHeight="1">
      <c r="B2" s="212" t="s">
        <v>1</v>
      </c>
      <c r="C2" s="214" t="s">
        <v>2</v>
      </c>
      <c r="D2" s="224" t="s">
        <v>150</v>
      </c>
      <c r="E2" s="225"/>
      <c r="F2" s="225"/>
      <c r="G2" s="225"/>
      <c r="H2" s="225"/>
      <c r="I2" s="225"/>
      <c r="J2" s="226"/>
      <c r="K2" s="227" t="s">
        <v>151</v>
      </c>
      <c r="L2" s="225"/>
      <c r="M2" s="225"/>
      <c r="N2" s="225"/>
      <c r="O2" s="238"/>
      <c r="P2" s="214" t="s">
        <v>152</v>
      </c>
      <c r="Q2" s="214" t="s">
        <v>153</v>
      </c>
      <c r="R2" s="234" t="s">
        <v>5</v>
      </c>
      <c r="S2" s="4"/>
      <c r="T2" s="17"/>
      <c r="U2" s="182" t="s">
        <v>116</v>
      </c>
      <c r="V2" s="131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3"/>
      <c r="AI2" s="132"/>
      <c r="AJ2" s="204" t="s">
        <v>154</v>
      </c>
      <c r="AK2" s="204" t="s">
        <v>155</v>
      </c>
      <c r="AL2" s="204" t="s">
        <v>156</v>
      </c>
      <c r="AM2" s="17"/>
    </row>
    <row r="3" spans="2:39" ht="20.100000000000001" customHeight="1">
      <c r="B3" s="211"/>
      <c r="C3" s="205"/>
      <c r="D3" s="182" t="s">
        <v>157</v>
      </c>
      <c r="E3" s="189" t="s">
        <v>158</v>
      </c>
      <c r="F3" s="182" t="s">
        <v>159</v>
      </c>
      <c r="G3" s="182" t="s">
        <v>160</v>
      </c>
      <c r="H3" s="182" t="s">
        <v>161</v>
      </c>
      <c r="I3" s="182" t="s">
        <v>162</v>
      </c>
      <c r="J3" s="239" t="s">
        <v>163</v>
      </c>
      <c r="K3" s="241" t="s">
        <v>164</v>
      </c>
      <c r="L3" s="182" t="s">
        <v>165</v>
      </c>
      <c r="M3" s="233" t="s">
        <v>166</v>
      </c>
      <c r="N3" s="182" t="s">
        <v>167</v>
      </c>
      <c r="O3" s="204" t="s">
        <v>168</v>
      </c>
      <c r="P3" s="205"/>
      <c r="Q3" s="205"/>
      <c r="R3" s="209"/>
      <c r="S3" s="4"/>
      <c r="T3" s="20"/>
      <c r="U3" s="236"/>
      <c r="V3" s="204" t="s">
        <v>169</v>
      </c>
      <c r="W3" s="204" t="s">
        <v>170</v>
      </c>
      <c r="X3" s="182" t="s">
        <v>171</v>
      </c>
      <c r="Y3" s="182" t="s">
        <v>160</v>
      </c>
      <c r="Z3" s="218" t="s">
        <v>172</v>
      </c>
      <c r="AA3" s="231"/>
      <c r="AB3" s="231"/>
      <c r="AC3" s="232"/>
      <c r="AD3" s="182" t="s">
        <v>162</v>
      </c>
      <c r="AE3" s="21"/>
      <c r="AF3" s="20"/>
      <c r="AG3" s="21"/>
      <c r="AH3" s="20"/>
      <c r="AI3" s="20"/>
      <c r="AJ3" s="205"/>
      <c r="AK3" s="205"/>
      <c r="AL3" s="205"/>
      <c r="AM3" s="20"/>
    </row>
    <row r="4" spans="2:39" ht="20.100000000000001" customHeight="1">
      <c r="B4" s="211"/>
      <c r="C4" s="205"/>
      <c r="D4" s="207"/>
      <c r="E4" s="207"/>
      <c r="F4" s="189"/>
      <c r="G4" s="189"/>
      <c r="H4" s="207"/>
      <c r="I4" s="189"/>
      <c r="J4" s="240"/>
      <c r="K4" s="241"/>
      <c r="L4" s="207"/>
      <c r="M4" s="233"/>
      <c r="N4" s="205"/>
      <c r="O4" s="205"/>
      <c r="P4" s="205"/>
      <c r="Q4" s="205"/>
      <c r="R4" s="209"/>
      <c r="S4" s="4"/>
      <c r="T4" s="20"/>
      <c r="U4" s="236"/>
      <c r="V4" s="205"/>
      <c r="W4" s="205"/>
      <c r="X4" s="189"/>
      <c r="Y4" s="189"/>
      <c r="Z4" s="182" t="s">
        <v>173</v>
      </c>
      <c r="AA4" s="182" t="s">
        <v>174</v>
      </c>
      <c r="AB4" s="182" t="s">
        <v>175</v>
      </c>
      <c r="AC4" s="204" t="s">
        <v>40</v>
      </c>
      <c r="AD4" s="189"/>
      <c r="AE4" s="21" t="s">
        <v>176</v>
      </c>
      <c r="AF4" s="21" t="s">
        <v>177</v>
      </c>
      <c r="AG4" s="21" t="s">
        <v>178</v>
      </c>
      <c r="AH4" s="21" t="s">
        <v>179</v>
      </c>
      <c r="AI4" s="21" t="s">
        <v>180</v>
      </c>
      <c r="AJ4" s="205"/>
      <c r="AK4" s="205"/>
      <c r="AL4" s="205"/>
      <c r="AM4" s="20"/>
    </row>
    <row r="5" spans="2:39" ht="20.100000000000001" customHeight="1">
      <c r="B5" s="211"/>
      <c r="C5" s="205"/>
      <c r="D5" s="207"/>
      <c r="E5" s="207"/>
      <c r="F5" s="189"/>
      <c r="G5" s="189"/>
      <c r="H5" s="207"/>
      <c r="I5" s="189"/>
      <c r="J5" s="240"/>
      <c r="K5" s="241"/>
      <c r="L5" s="207"/>
      <c r="M5" s="233"/>
      <c r="N5" s="205"/>
      <c r="O5" s="205"/>
      <c r="P5" s="205"/>
      <c r="Q5" s="205"/>
      <c r="R5" s="209"/>
      <c r="S5" s="4"/>
      <c r="T5" s="20"/>
      <c r="U5" s="236"/>
      <c r="V5" s="205"/>
      <c r="W5" s="205"/>
      <c r="X5" s="189"/>
      <c r="Y5" s="189"/>
      <c r="Z5" s="187"/>
      <c r="AA5" s="187"/>
      <c r="AB5" s="187"/>
      <c r="AC5" s="205"/>
      <c r="AD5" s="189"/>
      <c r="AE5" s="21" t="s">
        <v>181</v>
      </c>
      <c r="AF5" s="21" t="s">
        <v>182</v>
      </c>
      <c r="AG5" s="21" t="s">
        <v>183</v>
      </c>
      <c r="AH5" s="21" t="s">
        <v>184</v>
      </c>
      <c r="AI5" s="20"/>
      <c r="AJ5" s="205"/>
      <c r="AK5" s="205"/>
      <c r="AL5" s="205"/>
      <c r="AM5" s="20"/>
    </row>
    <row r="6" spans="2:39" ht="20.100000000000001" customHeight="1">
      <c r="B6" s="213"/>
      <c r="C6" s="206"/>
      <c r="D6" s="27" t="s">
        <v>43</v>
      </c>
      <c r="E6" s="23" t="s">
        <v>185</v>
      </c>
      <c r="F6" s="23" t="s">
        <v>185</v>
      </c>
      <c r="G6" s="23" t="s">
        <v>43</v>
      </c>
      <c r="H6" s="27" t="s">
        <v>43</v>
      </c>
      <c r="I6" s="27" t="s">
        <v>43</v>
      </c>
      <c r="J6" s="24" t="s">
        <v>43</v>
      </c>
      <c r="K6" s="134" t="s">
        <v>43</v>
      </c>
      <c r="L6" s="27" t="s">
        <v>43</v>
      </c>
      <c r="M6" s="135" t="s">
        <v>43</v>
      </c>
      <c r="N6" s="27" t="s">
        <v>43</v>
      </c>
      <c r="O6" s="27" t="s">
        <v>43</v>
      </c>
      <c r="P6" s="23" t="s">
        <v>43</v>
      </c>
      <c r="Q6" s="23" t="s">
        <v>43</v>
      </c>
      <c r="R6" s="209"/>
      <c r="S6" s="4"/>
      <c r="T6" s="26"/>
      <c r="U6" s="237"/>
      <c r="V6" s="206"/>
      <c r="W6" s="206"/>
      <c r="X6" s="183"/>
      <c r="Y6" s="183"/>
      <c r="Z6" s="188"/>
      <c r="AA6" s="188"/>
      <c r="AB6" s="188"/>
      <c r="AC6" s="206"/>
      <c r="AD6" s="27"/>
      <c r="AE6" s="27"/>
      <c r="AF6" s="26"/>
      <c r="AG6" s="27"/>
      <c r="AH6" s="26"/>
      <c r="AI6" s="26"/>
      <c r="AJ6" s="206"/>
      <c r="AK6" s="206"/>
      <c r="AL6" s="206"/>
      <c r="AM6" s="20"/>
    </row>
    <row r="7" spans="2:39" ht="15.9" customHeight="1">
      <c r="B7" s="28"/>
      <c r="C7" s="29"/>
      <c r="D7" s="20"/>
      <c r="E7" s="108"/>
      <c r="F7" s="108"/>
      <c r="G7" s="108"/>
      <c r="H7" s="108"/>
      <c r="I7" s="108"/>
      <c r="J7" s="109"/>
      <c r="K7" s="34"/>
      <c r="L7" s="20"/>
      <c r="M7" s="106"/>
      <c r="N7" s="21"/>
      <c r="O7" s="20"/>
      <c r="P7" s="108"/>
      <c r="Q7" s="108"/>
      <c r="R7" s="209"/>
      <c r="S7" s="4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20"/>
    </row>
    <row r="8" spans="2:39" ht="30" customHeight="1">
      <c r="B8" s="34" t="s">
        <v>141</v>
      </c>
      <c r="C8" s="29" t="s">
        <v>46</v>
      </c>
      <c r="D8" s="40">
        <v>1618</v>
      </c>
      <c r="E8" s="35">
        <v>440</v>
      </c>
      <c r="F8" s="36">
        <v>146213</v>
      </c>
      <c r="G8" s="36">
        <v>37</v>
      </c>
      <c r="H8" s="35">
        <v>4495</v>
      </c>
      <c r="I8" s="36">
        <v>6175</v>
      </c>
      <c r="J8" s="136">
        <v>568</v>
      </c>
      <c r="K8" s="137">
        <v>2111</v>
      </c>
      <c r="L8" s="110">
        <v>5700</v>
      </c>
      <c r="M8" s="138">
        <v>0</v>
      </c>
      <c r="N8" s="110">
        <v>3043</v>
      </c>
      <c r="O8" s="40">
        <v>598674</v>
      </c>
      <c r="P8" s="35">
        <v>18855</v>
      </c>
      <c r="Q8" s="35">
        <v>28738</v>
      </c>
      <c r="R8" s="209"/>
      <c r="S8" s="4"/>
      <c r="T8" s="20"/>
      <c r="U8" s="20" t="s">
        <v>142</v>
      </c>
      <c r="V8" s="20" t="s">
        <v>48</v>
      </c>
      <c r="W8" s="20" t="s">
        <v>48</v>
      </c>
      <c r="X8" s="20" t="s">
        <v>48</v>
      </c>
      <c r="Y8" s="20" t="s">
        <v>48</v>
      </c>
      <c r="Z8" s="20" t="s">
        <v>48</v>
      </c>
      <c r="AA8" s="20" t="s">
        <v>48</v>
      </c>
      <c r="AB8" s="20" t="s">
        <v>48</v>
      </c>
      <c r="AC8" s="20" t="s">
        <v>48</v>
      </c>
      <c r="AD8" s="20" t="s">
        <v>48</v>
      </c>
      <c r="AE8" s="20" t="s">
        <v>48</v>
      </c>
      <c r="AF8" s="20" t="s">
        <v>48</v>
      </c>
      <c r="AG8" s="20" t="s">
        <v>48</v>
      </c>
      <c r="AH8" s="20" t="s">
        <v>48</v>
      </c>
      <c r="AI8" s="20" t="s">
        <v>48</v>
      </c>
      <c r="AJ8" s="20" t="s">
        <v>48</v>
      </c>
      <c r="AK8" s="20" t="s">
        <v>48</v>
      </c>
      <c r="AL8" s="20" t="s">
        <v>48</v>
      </c>
      <c r="AM8" s="20"/>
    </row>
    <row r="9" spans="2:39" ht="30" customHeight="1">
      <c r="B9" s="34" t="s">
        <v>143</v>
      </c>
      <c r="C9" s="29" t="s">
        <v>46</v>
      </c>
      <c r="D9" s="40">
        <v>1626</v>
      </c>
      <c r="E9" s="35">
        <v>465</v>
      </c>
      <c r="F9" s="36">
        <v>142379</v>
      </c>
      <c r="G9" s="36">
        <v>0</v>
      </c>
      <c r="H9" s="35">
        <v>4720</v>
      </c>
      <c r="I9" s="36">
        <v>3353</v>
      </c>
      <c r="J9" s="136">
        <v>301</v>
      </c>
      <c r="K9" s="137">
        <v>2143</v>
      </c>
      <c r="L9" s="110">
        <v>7336</v>
      </c>
      <c r="M9" s="138">
        <v>0</v>
      </c>
      <c r="N9" s="110">
        <v>2575</v>
      </c>
      <c r="O9" s="40">
        <v>597176</v>
      </c>
      <c r="P9" s="35">
        <v>15330</v>
      </c>
      <c r="Q9" s="35">
        <v>31310</v>
      </c>
      <c r="R9" s="209"/>
      <c r="S9" s="4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</row>
    <row r="10" spans="2:39" ht="30" customHeight="1">
      <c r="B10" s="34" t="s">
        <v>144</v>
      </c>
      <c r="C10" s="29" t="s">
        <v>46</v>
      </c>
      <c r="D10" s="46">
        <f t="shared" ref="D10:G25" si="0">ROUND(V10/$U10,0)</f>
        <v>1667</v>
      </c>
      <c r="E10" s="46">
        <f t="shared" si="0"/>
        <v>553</v>
      </c>
      <c r="F10" s="46">
        <f t="shared" si="0"/>
        <v>149977</v>
      </c>
      <c r="G10" s="46">
        <f t="shared" si="0"/>
        <v>40</v>
      </c>
      <c r="H10" s="43">
        <f t="shared" ref="H10:Q25" si="1">ROUND(AC10/$U10,0)</f>
        <v>4975</v>
      </c>
      <c r="I10" s="43">
        <f t="shared" si="1"/>
        <v>1514</v>
      </c>
      <c r="J10" s="44">
        <f t="shared" si="1"/>
        <v>365</v>
      </c>
      <c r="K10" s="45">
        <f t="shared" si="1"/>
        <v>2283</v>
      </c>
      <c r="L10" s="46">
        <f t="shared" si="1"/>
        <v>4711</v>
      </c>
      <c r="M10" s="47">
        <f t="shared" si="1"/>
        <v>0</v>
      </c>
      <c r="N10" s="46">
        <f t="shared" si="1"/>
        <v>2562</v>
      </c>
      <c r="O10" s="46">
        <f t="shared" si="1"/>
        <v>612809</v>
      </c>
      <c r="P10" s="43">
        <f t="shared" si="1"/>
        <v>23306</v>
      </c>
      <c r="Q10" s="43">
        <f t="shared" si="1"/>
        <v>31919</v>
      </c>
      <c r="R10" s="209"/>
      <c r="S10" s="4"/>
      <c r="T10" s="21" t="s">
        <v>186</v>
      </c>
      <c r="U10" s="139">
        <f t="shared" ref="U10:AL10" si="2">SUM(U11:U12)</f>
        <v>166323</v>
      </c>
      <c r="V10" s="140">
        <f t="shared" si="2"/>
        <v>277327229</v>
      </c>
      <c r="W10" s="140">
        <f t="shared" si="2"/>
        <v>92009000</v>
      </c>
      <c r="X10" s="140">
        <f t="shared" si="2"/>
        <v>24944630176</v>
      </c>
      <c r="Y10" s="140">
        <f t="shared" si="2"/>
        <v>6710000</v>
      </c>
      <c r="Z10" s="111">
        <f t="shared" si="2"/>
        <v>565953980</v>
      </c>
      <c r="AA10" s="111">
        <f t="shared" si="2"/>
        <v>256192966</v>
      </c>
      <c r="AB10" s="111">
        <f t="shared" si="2"/>
        <v>5337226</v>
      </c>
      <c r="AC10" s="111">
        <f t="shared" si="2"/>
        <v>827484172</v>
      </c>
      <c r="AD10" s="111">
        <f>SUM(AD11:AD12)</f>
        <v>251731316</v>
      </c>
      <c r="AE10" s="111">
        <f t="shared" si="2"/>
        <v>60757000</v>
      </c>
      <c r="AF10" s="141">
        <f t="shared" si="2"/>
        <v>379664529</v>
      </c>
      <c r="AG10" s="111">
        <f t="shared" si="2"/>
        <v>783572617</v>
      </c>
      <c r="AH10" s="141">
        <f t="shared" si="2"/>
        <v>0</v>
      </c>
      <c r="AI10" s="141">
        <f t="shared" si="2"/>
        <v>426175000</v>
      </c>
      <c r="AJ10" s="142">
        <f t="shared" si="2"/>
        <v>101924185770</v>
      </c>
      <c r="AK10" s="143">
        <f t="shared" si="2"/>
        <v>3876301763</v>
      </c>
      <c r="AL10" s="142">
        <f t="shared" si="2"/>
        <v>5308853191</v>
      </c>
      <c r="AM10" s="20"/>
    </row>
    <row r="11" spans="2:39" ht="30" customHeight="1">
      <c r="B11" s="34" t="s">
        <v>146</v>
      </c>
      <c r="C11" s="29" t="s">
        <v>22</v>
      </c>
      <c r="D11" s="46">
        <f t="shared" si="0"/>
        <v>0</v>
      </c>
      <c r="E11" s="46">
        <f t="shared" si="0"/>
        <v>0</v>
      </c>
      <c r="F11" s="46">
        <f t="shared" si="0"/>
        <v>159182</v>
      </c>
      <c r="G11" s="46">
        <f t="shared" si="0"/>
        <v>43</v>
      </c>
      <c r="H11" s="43">
        <f t="shared" si="1"/>
        <v>4987</v>
      </c>
      <c r="I11" s="43">
        <f t="shared" si="1"/>
        <v>1606</v>
      </c>
      <c r="J11" s="44">
        <f t="shared" si="1"/>
        <v>388</v>
      </c>
      <c r="K11" s="45">
        <f t="shared" si="1"/>
        <v>2343</v>
      </c>
      <c r="L11" s="46">
        <f t="shared" si="1"/>
        <v>5000</v>
      </c>
      <c r="M11" s="47">
        <f t="shared" si="1"/>
        <v>0</v>
      </c>
      <c r="N11" s="46">
        <f t="shared" si="1"/>
        <v>2720</v>
      </c>
      <c r="O11" s="46">
        <f t="shared" si="1"/>
        <v>628872</v>
      </c>
      <c r="P11" s="43">
        <f t="shared" si="1"/>
        <v>17890</v>
      </c>
      <c r="Q11" s="43">
        <f t="shared" si="1"/>
        <v>29793</v>
      </c>
      <c r="R11" s="209"/>
      <c r="S11" s="4"/>
      <c r="T11" s="21" t="s">
        <v>187</v>
      </c>
      <c r="U11" s="139">
        <f t="shared" ref="U11:AL11" si="3">SUM(U13:U32)</f>
        <v>156705</v>
      </c>
      <c r="V11" s="140">
        <f t="shared" si="3"/>
        <v>0</v>
      </c>
      <c r="W11" s="140">
        <f t="shared" si="3"/>
        <v>0</v>
      </c>
      <c r="X11" s="140">
        <f t="shared" si="3"/>
        <v>24944630176</v>
      </c>
      <c r="Y11" s="140">
        <f t="shared" si="3"/>
        <v>6710000</v>
      </c>
      <c r="Z11" s="111">
        <f t="shared" si="3"/>
        <v>553176006</v>
      </c>
      <c r="AA11" s="111">
        <f t="shared" si="3"/>
        <v>222932930</v>
      </c>
      <c r="AB11" s="111">
        <f t="shared" si="3"/>
        <v>5337226</v>
      </c>
      <c r="AC11" s="111">
        <f t="shared" si="3"/>
        <v>781446162</v>
      </c>
      <c r="AD11" s="111">
        <f t="shared" si="3"/>
        <v>251731316</v>
      </c>
      <c r="AE11" s="111">
        <f t="shared" si="3"/>
        <v>60757000</v>
      </c>
      <c r="AF11" s="141">
        <f t="shared" si="3"/>
        <v>367103650</v>
      </c>
      <c r="AG11" s="111">
        <f t="shared" si="3"/>
        <v>783572617</v>
      </c>
      <c r="AH11" s="141">
        <f t="shared" si="3"/>
        <v>0</v>
      </c>
      <c r="AI11" s="141">
        <f t="shared" si="3"/>
        <v>426175000</v>
      </c>
      <c r="AJ11" s="142">
        <f t="shared" si="3"/>
        <v>98547329700</v>
      </c>
      <c r="AK11" s="143">
        <f t="shared" si="3"/>
        <v>2803432096</v>
      </c>
      <c r="AL11" s="142">
        <f t="shared" si="3"/>
        <v>4668716951</v>
      </c>
      <c r="AM11" s="20"/>
    </row>
    <row r="12" spans="2:39" ht="30" customHeight="1">
      <c r="B12" s="14" t="s">
        <v>54</v>
      </c>
      <c r="C12" s="23" t="s">
        <v>22</v>
      </c>
      <c r="D12" s="52">
        <f t="shared" si="0"/>
        <v>28834</v>
      </c>
      <c r="E12" s="52">
        <f t="shared" si="0"/>
        <v>9566</v>
      </c>
      <c r="F12" s="57" t="s">
        <v>55</v>
      </c>
      <c r="G12" s="57" t="s">
        <v>55</v>
      </c>
      <c r="H12" s="52">
        <f t="shared" si="1"/>
        <v>4787</v>
      </c>
      <c r="I12" s="57" t="s">
        <v>55</v>
      </c>
      <c r="J12" s="144" t="s">
        <v>55</v>
      </c>
      <c r="K12" s="55">
        <f t="shared" si="1"/>
        <v>1306</v>
      </c>
      <c r="L12" s="52">
        <f t="shared" si="1"/>
        <v>0</v>
      </c>
      <c r="M12" s="56">
        <f t="shared" si="1"/>
        <v>0</v>
      </c>
      <c r="N12" s="52">
        <f t="shared" si="1"/>
        <v>0</v>
      </c>
      <c r="O12" s="52">
        <f t="shared" si="1"/>
        <v>351098</v>
      </c>
      <c r="P12" s="53">
        <f t="shared" si="1"/>
        <v>111548</v>
      </c>
      <c r="Q12" s="52">
        <f t="shared" si="1"/>
        <v>66556</v>
      </c>
      <c r="R12" s="235"/>
      <c r="S12" s="4"/>
      <c r="T12" s="27" t="s">
        <v>54</v>
      </c>
      <c r="U12" s="145">
        <f t="shared" ref="U12:AL12" si="4">SUM(U33:U35)</f>
        <v>9618</v>
      </c>
      <c r="V12" s="146">
        <f t="shared" si="4"/>
        <v>277327229</v>
      </c>
      <c r="W12" s="146">
        <f t="shared" si="4"/>
        <v>92009000</v>
      </c>
      <c r="X12" s="146">
        <f>SUM(X33:X35)</f>
        <v>0</v>
      </c>
      <c r="Y12" s="146">
        <f>SUM(Y33:Y35)</f>
        <v>0</v>
      </c>
      <c r="Z12" s="115">
        <f t="shared" si="4"/>
        <v>12777974</v>
      </c>
      <c r="AA12" s="115">
        <f t="shared" si="4"/>
        <v>33260036</v>
      </c>
      <c r="AB12" s="115">
        <f t="shared" si="4"/>
        <v>0</v>
      </c>
      <c r="AC12" s="115">
        <f t="shared" si="4"/>
        <v>46038010</v>
      </c>
      <c r="AD12" s="115">
        <f>SUM(AD33:AD35)</f>
        <v>0</v>
      </c>
      <c r="AE12" s="115">
        <f t="shared" si="4"/>
        <v>0</v>
      </c>
      <c r="AF12" s="147">
        <f t="shared" si="4"/>
        <v>12560879</v>
      </c>
      <c r="AG12" s="115">
        <f t="shared" si="4"/>
        <v>0</v>
      </c>
      <c r="AH12" s="147">
        <f t="shared" si="4"/>
        <v>0</v>
      </c>
      <c r="AI12" s="147">
        <f t="shared" si="4"/>
        <v>0</v>
      </c>
      <c r="AJ12" s="148">
        <f t="shared" si="4"/>
        <v>3376856070</v>
      </c>
      <c r="AK12" s="148">
        <f t="shared" si="4"/>
        <v>1072869667</v>
      </c>
      <c r="AL12" s="148">
        <f t="shared" si="4"/>
        <v>640136240</v>
      </c>
      <c r="AM12" s="26"/>
    </row>
    <row r="13" spans="2:39" ht="30" customHeight="1">
      <c r="B13" s="61">
        <v>41001</v>
      </c>
      <c r="C13" s="62" t="s">
        <v>56</v>
      </c>
      <c r="D13" s="149">
        <f t="shared" si="0"/>
        <v>0</v>
      </c>
      <c r="E13" s="149">
        <f t="shared" si="0"/>
        <v>0</v>
      </c>
      <c r="F13" s="149">
        <f t="shared" si="0"/>
        <v>162012</v>
      </c>
      <c r="G13" s="149">
        <f t="shared" si="0"/>
        <v>44</v>
      </c>
      <c r="H13" s="63">
        <f t="shared" si="1"/>
        <v>3027</v>
      </c>
      <c r="I13" s="149">
        <f>ROUND(AD13/$U13,0)</f>
        <v>35</v>
      </c>
      <c r="J13" s="65">
        <f t="shared" ref="J13:Q32" si="5">ROUND(AE13/$U13,0)</f>
        <v>771</v>
      </c>
      <c r="K13" s="66">
        <f t="shared" si="1"/>
        <v>603</v>
      </c>
      <c r="L13" s="149">
        <f t="shared" si="1"/>
        <v>1062</v>
      </c>
      <c r="M13" s="150">
        <f t="shared" si="1"/>
        <v>0</v>
      </c>
      <c r="N13" s="149">
        <f t="shared" si="1"/>
        <v>5146</v>
      </c>
      <c r="O13" s="149">
        <f t="shared" si="1"/>
        <v>617730</v>
      </c>
      <c r="P13" s="63">
        <f t="shared" si="1"/>
        <v>2360</v>
      </c>
      <c r="Q13" s="149">
        <f t="shared" si="1"/>
        <v>5367</v>
      </c>
      <c r="R13" s="151" t="s">
        <v>57</v>
      </c>
      <c r="S13" s="4"/>
      <c r="T13" s="18" t="s">
        <v>56</v>
      </c>
      <c r="U13" s="152">
        <f>第５表１!V13</f>
        <v>42749</v>
      </c>
      <c r="V13" s="153" t="str">
        <f>[1]第３表６!G13</f>
        <v>－</v>
      </c>
      <c r="W13" s="153" t="str">
        <f>[1]第３表６!I13</f>
        <v>－</v>
      </c>
      <c r="X13" s="153">
        <f>[1]第３表６!U13</f>
        <v>6925856865</v>
      </c>
      <c r="Y13" s="153">
        <f>[1]第３表７!D13</f>
        <v>1877000</v>
      </c>
      <c r="Z13" s="153">
        <f>[1]第３表７!E13</f>
        <v>112011686</v>
      </c>
      <c r="AA13" s="154">
        <f>[1]第３表７!F13</f>
        <v>17388714</v>
      </c>
      <c r="AB13" s="154">
        <f>[1]第３表７!G13</f>
        <v>0</v>
      </c>
      <c r="AC13" s="154">
        <f>Z13+AA13+AB13</f>
        <v>129400400</v>
      </c>
      <c r="AD13" s="154">
        <f>[1]第３表７!I13</f>
        <v>1475000</v>
      </c>
      <c r="AE13" s="154">
        <f>[1]第３表７!J13</f>
        <v>32941000</v>
      </c>
      <c r="AF13" s="155">
        <f>[1]第３表７!K13</f>
        <v>25761736</v>
      </c>
      <c r="AG13" s="154">
        <f>[1]第３表８!F13</f>
        <v>45410723</v>
      </c>
      <c r="AH13" s="155">
        <f>[1]第３表８!G13</f>
        <v>0</v>
      </c>
      <c r="AI13" s="155">
        <f>[1]第３表８!H13</f>
        <v>220000000</v>
      </c>
      <c r="AJ13" s="155">
        <f>[1]第３表８!J13</f>
        <v>26407326746</v>
      </c>
      <c r="AK13" s="155">
        <f>[1]第３表８!O13</f>
        <v>100893831</v>
      </c>
      <c r="AL13" s="156">
        <f>[1]第３表８!P13</f>
        <v>229454694</v>
      </c>
      <c r="AM13" s="71" t="s">
        <v>57</v>
      </c>
    </row>
    <row r="14" spans="2:39" ht="30" customHeight="1">
      <c r="B14" s="28">
        <v>41002</v>
      </c>
      <c r="C14" s="29" t="s">
        <v>58</v>
      </c>
      <c r="D14" s="46">
        <f t="shared" si="0"/>
        <v>0</v>
      </c>
      <c r="E14" s="46">
        <f t="shared" si="0"/>
        <v>0</v>
      </c>
      <c r="F14" s="46">
        <f t="shared" si="0"/>
        <v>152171</v>
      </c>
      <c r="G14" s="46">
        <f t="shared" si="0"/>
        <v>41</v>
      </c>
      <c r="H14" s="43">
        <f t="shared" si="1"/>
        <v>4075</v>
      </c>
      <c r="I14" s="46">
        <f t="shared" si="1"/>
        <v>295</v>
      </c>
      <c r="J14" s="51">
        <f t="shared" si="5"/>
        <v>0</v>
      </c>
      <c r="K14" s="45">
        <f t="shared" si="1"/>
        <v>499</v>
      </c>
      <c r="L14" s="46">
        <f t="shared" si="1"/>
        <v>9126</v>
      </c>
      <c r="M14" s="47">
        <f t="shared" si="1"/>
        <v>0</v>
      </c>
      <c r="N14" s="46">
        <f t="shared" si="1"/>
        <v>0</v>
      </c>
      <c r="O14" s="46">
        <f t="shared" si="1"/>
        <v>594156</v>
      </c>
      <c r="P14" s="43">
        <f t="shared" si="1"/>
        <v>17525</v>
      </c>
      <c r="Q14" s="46">
        <f t="shared" si="1"/>
        <v>32193</v>
      </c>
      <c r="R14" s="151" t="s">
        <v>59</v>
      </c>
      <c r="S14" s="4"/>
      <c r="T14" s="21" t="s">
        <v>58</v>
      </c>
      <c r="U14" s="157">
        <f>第５表１!V14</f>
        <v>25103</v>
      </c>
      <c r="V14" s="119" t="str">
        <f>[1]第３表６!G14</f>
        <v>－</v>
      </c>
      <c r="W14" s="119" t="str">
        <f>[1]第３表６!I14</f>
        <v>－</v>
      </c>
      <c r="X14" s="119">
        <f>[1]第３表６!U14</f>
        <v>3819955821</v>
      </c>
      <c r="Y14" s="119">
        <f>[1]第３表７!D14</f>
        <v>1035000</v>
      </c>
      <c r="Z14" s="119">
        <f>[1]第３表７!E14</f>
        <v>80512638</v>
      </c>
      <c r="AA14" s="111">
        <f>[1]第３表７!F14</f>
        <v>16438573</v>
      </c>
      <c r="AB14" s="111">
        <f>[1]第３表７!G14</f>
        <v>5337226</v>
      </c>
      <c r="AC14" s="111">
        <f t="shared" ref="AC14:AC35" si="6">Z14+AA14+AB14</f>
        <v>102288437</v>
      </c>
      <c r="AD14" s="111">
        <f>[1]第３表７!I14</f>
        <v>7394547</v>
      </c>
      <c r="AE14" s="111">
        <f>[1]第３表７!J14</f>
        <v>0</v>
      </c>
      <c r="AF14" s="158">
        <f>[1]第３表７!K14</f>
        <v>12533210</v>
      </c>
      <c r="AG14" s="111">
        <f>[1]第３表８!F14</f>
        <v>229085564</v>
      </c>
      <c r="AH14" s="158">
        <f>[1]第３表８!G14</f>
        <v>0</v>
      </c>
      <c r="AI14" s="158">
        <f>[1]第３表８!H14</f>
        <v>0</v>
      </c>
      <c r="AJ14" s="158">
        <f>[1]第３表８!J14</f>
        <v>14915099458</v>
      </c>
      <c r="AK14" s="158">
        <f>[1]第３表８!O14</f>
        <v>439933506</v>
      </c>
      <c r="AL14" s="159">
        <f>[1]第３表８!P14</f>
        <v>808140237</v>
      </c>
      <c r="AM14" s="74" t="s">
        <v>59</v>
      </c>
    </row>
    <row r="15" spans="2:39" ht="30" customHeight="1">
      <c r="B15" s="28">
        <v>41003</v>
      </c>
      <c r="C15" s="29" t="s">
        <v>60</v>
      </c>
      <c r="D15" s="46">
        <f t="shared" si="0"/>
        <v>0</v>
      </c>
      <c r="E15" s="46">
        <f t="shared" si="0"/>
        <v>0</v>
      </c>
      <c r="F15" s="46">
        <f t="shared" si="0"/>
        <v>162193</v>
      </c>
      <c r="G15" s="46">
        <f t="shared" si="0"/>
        <v>42</v>
      </c>
      <c r="H15" s="43">
        <f t="shared" si="1"/>
        <v>5769</v>
      </c>
      <c r="I15" s="46">
        <f t="shared" si="1"/>
        <v>0</v>
      </c>
      <c r="J15" s="51">
        <f t="shared" si="5"/>
        <v>0</v>
      </c>
      <c r="K15" s="45">
        <f t="shared" si="1"/>
        <v>406</v>
      </c>
      <c r="L15" s="46">
        <f t="shared" si="1"/>
        <v>5558</v>
      </c>
      <c r="M15" s="47">
        <f t="shared" si="1"/>
        <v>0</v>
      </c>
      <c r="N15" s="46">
        <f t="shared" si="1"/>
        <v>9973</v>
      </c>
      <c r="O15" s="46">
        <f t="shared" si="1"/>
        <v>622263</v>
      </c>
      <c r="P15" s="43">
        <f t="shared" si="1"/>
        <v>10944</v>
      </c>
      <c r="Q15" s="46">
        <f t="shared" si="1"/>
        <v>20410</v>
      </c>
      <c r="R15" s="151" t="s">
        <v>61</v>
      </c>
      <c r="S15" s="4"/>
      <c r="T15" s="21" t="s">
        <v>60</v>
      </c>
      <c r="U15" s="157">
        <f>第５表１!V15</f>
        <v>12032</v>
      </c>
      <c r="V15" s="119" t="str">
        <f>[1]第３表６!G15</f>
        <v>－</v>
      </c>
      <c r="W15" s="119" t="str">
        <f>[1]第３表６!I15</f>
        <v>－</v>
      </c>
      <c r="X15" s="119">
        <f>[1]第３表６!U15</f>
        <v>1951500167</v>
      </c>
      <c r="Y15" s="119">
        <f>[1]第３表７!D15</f>
        <v>508000</v>
      </c>
      <c r="Z15" s="119">
        <f>[1]第３表７!E15</f>
        <v>60477240</v>
      </c>
      <c r="AA15" s="111">
        <f>[1]第３表７!F15</f>
        <v>8930311</v>
      </c>
      <c r="AB15" s="111">
        <f>[1]第３表７!G15</f>
        <v>0</v>
      </c>
      <c r="AC15" s="111">
        <f t="shared" si="6"/>
        <v>69407551</v>
      </c>
      <c r="AD15" s="111">
        <f>[1]第３表７!I15</f>
        <v>0</v>
      </c>
      <c r="AE15" s="111">
        <f>[1]第３表７!J15</f>
        <v>0</v>
      </c>
      <c r="AF15" s="158">
        <f>[1]第３表７!K15</f>
        <v>4880956</v>
      </c>
      <c r="AG15" s="111">
        <f>[1]第３表８!F15</f>
        <v>66879590</v>
      </c>
      <c r="AH15" s="158">
        <f>[1]第３表８!G15</f>
        <v>0</v>
      </c>
      <c r="AI15" s="158">
        <f>[1]第３表８!H15</f>
        <v>120000000</v>
      </c>
      <c r="AJ15" s="158">
        <f>[1]第３表８!J15</f>
        <v>7487063540</v>
      </c>
      <c r="AK15" s="158">
        <f>[1]第３表８!O15</f>
        <v>131675625</v>
      </c>
      <c r="AL15" s="159">
        <f>[1]第３表８!P15</f>
        <v>245568975</v>
      </c>
      <c r="AM15" s="74" t="s">
        <v>61</v>
      </c>
    </row>
    <row r="16" spans="2:39" ht="30" customHeight="1">
      <c r="B16" s="28">
        <v>41004</v>
      </c>
      <c r="C16" s="29" t="s">
        <v>62</v>
      </c>
      <c r="D16" s="46">
        <f t="shared" si="0"/>
        <v>0</v>
      </c>
      <c r="E16" s="46">
        <f t="shared" si="0"/>
        <v>0</v>
      </c>
      <c r="F16" s="46">
        <f t="shared" si="0"/>
        <v>155245</v>
      </c>
      <c r="G16" s="46">
        <f t="shared" si="0"/>
        <v>39</v>
      </c>
      <c r="H16" s="43">
        <f t="shared" si="1"/>
        <v>6985</v>
      </c>
      <c r="I16" s="46">
        <f t="shared" si="1"/>
        <v>207</v>
      </c>
      <c r="J16" s="44">
        <f t="shared" si="5"/>
        <v>1051</v>
      </c>
      <c r="K16" s="45">
        <f t="shared" si="1"/>
        <v>385</v>
      </c>
      <c r="L16" s="46">
        <f t="shared" si="1"/>
        <v>6182</v>
      </c>
      <c r="M16" s="47">
        <f t="shared" si="1"/>
        <v>0</v>
      </c>
      <c r="N16" s="46">
        <f t="shared" si="1"/>
        <v>0</v>
      </c>
      <c r="O16" s="46">
        <f t="shared" si="1"/>
        <v>705099</v>
      </c>
      <c r="P16" s="43">
        <f t="shared" si="1"/>
        <v>13392</v>
      </c>
      <c r="Q16" s="46">
        <f t="shared" si="1"/>
        <v>19572</v>
      </c>
      <c r="R16" s="151" t="s">
        <v>63</v>
      </c>
      <c r="S16" s="4"/>
      <c r="T16" s="21" t="s">
        <v>62</v>
      </c>
      <c r="U16" s="157">
        <f>第５表１!V16</f>
        <v>3775</v>
      </c>
      <c r="V16" s="119" t="str">
        <f>[1]第３表６!G16</f>
        <v>－</v>
      </c>
      <c r="W16" s="119" t="str">
        <f>[1]第３表６!I16</f>
        <v>－</v>
      </c>
      <c r="X16" s="119">
        <f>[1]第３表６!U16</f>
        <v>586048217</v>
      </c>
      <c r="Y16" s="119">
        <f>[1]第３表７!D16</f>
        <v>147000</v>
      </c>
      <c r="Z16" s="119">
        <f>[1]第３表７!E16</f>
        <v>12258630</v>
      </c>
      <c r="AA16" s="111">
        <f>[1]第３表７!F16</f>
        <v>14109358</v>
      </c>
      <c r="AB16" s="111">
        <f>[1]第３表７!G16</f>
        <v>0</v>
      </c>
      <c r="AC16" s="111">
        <f t="shared" si="6"/>
        <v>26367988</v>
      </c>
      <c r="AD16" s="111">
        <f>[1]第３表７!I16</f>
        <v>783000</v>
      </c>
      <c r="AE16" s="111">
        <f>[1]第３表７!J16</f>
        <v>3966000</v>
      </c>
      <c r="AF16" s="158">
        <f>[1]第３表７!K16</f>
        <v>1452798</v>
      </c>
      <c r="AG16" s="111">
        <f>[1]第３表８!F16</f>
        <v>23335641</v>
      </c>
      <c r="AH16" s="158">
        <f>[1]第３表８!G16</f>
        <v>0</v>
      </c>
      <c r="AI16" s="158">
        <f>[1]第３表８!H16</f>
        <v>0</v>
      </c>
      <c r="AJ16" s="158">
        <f>[1]第３表８!J16</f>
        <v>2661747524</v>
      </c>
      <c r="AK16" s="158">
        <f>[1]第３表８!O16</f>
        <v>50556629</v>
      </c>
      <c r="AL16" s="159">
        <f>[1]第３表８!P16</f>
        <v>73885879</v>
      </c>
      <c r="AM16" s="74" t="s">
        <v>63</v>
      </c>
    </row>
    <row r="17" spans="2:39" ht="30" customHeight="1">
      <c r="B17" s="28">
        <v>41005</v>
      </c>
      <c r="C17" s="29" t="s">
        <v>64</v>
      </c>
      <c r="D17" s="46">
        <f t="shared" si="0"/>
        <v>0</v>
      </c>
      <c r="E17" s="46">
        <f t="shared" si="0"/>
        <v>0</v>
      </c>
      <c r="F17" s="46">
        <f t="shared" si="0"/>
        <v>163343</v>
      </c>
      <c r="G17" s="46">
        <f t="shared" si="0"/>
        <v>43</v>
      </c>
      <c r="H17" s="43">
        <f t="shared" si="1"/>
        <v>5197</v>
      </c>
      <c r="I17" s="46">
        <f t="shared" si="1"/>
        <v>6654</v>
      </c>
      <c r="J17" s="44">
        <f t="shared" si="5"/>
        <v>0</v>
      </c>
      <c r="K17" s="45">
        <f t="shared" si="1"/>
        <v>4183</v>
      </c>
      <c r="L17" s="46">
        <f t="shared" si="1"/>
        <v>18627</v>
      </c>
      <c r="M17" s="47">
        <f t="shared" si="1"/>
        <v>0</v>
      </c>
      <c r="N17" s="46">
        <f t="shared" si="1"/>
        <v>4827</v>
      </c>
      <c r="O17" s="46">
        <f t="shared" si="1"/>
        <v>666122</v>
      </c>
      <c r="P17" s="43">
        <f t="shared" si="1"/>
        <v>28663</v>
      </c>
      <c r="Q17" s="46">
        <f t="shared" si="1"/>
        <v>71415</v>
      </c>
      <c r="R17" s="151" t="s">
        <v>65</v>
      </c>
      <c r="S17" s="4"/>
      <c r="T17" s="21" t="s">
        <v>64</v>
      </c>
      <c r="U17" s="157">
        <f>第５表１!V17</f>
        <v>10358</v>
      </c>
      <c r="V17" s="119" t="str">
        <f>[1]第３表６!G17</f>
        <v>－</v>
      </c>
      <c r="W17" s="119" t="str">
        <f>[1]第３表６!I17</f>
        <v>－</v>
      </c>
      <c r="X17" s="119">
        <f>[1]第３表６!U17</f>
        <v>1691906407</v>
      </c>
      <c r="Y17" s="119">
        <f>[1]第３表７!D17</f>
        <v>446000</v>
      </c>
      <c r="Z17" s="119">
        <f>[1]第３表７!E17</f>
        <v>41362121</v>
      </c>
      <c r="AA17" s="111">
        <f>[1]第３表７!F17</f>
        <v>12464990</v>
      </c>
      <c r="AB17" s="111">
        <f>[1]第３表７!G17</f>
        <v>0</v>
      </c>
      <c r="AC17" s="111">
        <f t="shared" si="6"/>
        <v>53827111</v>
      </c>
      <c r="AD17" s="111">
        <f>[1]第３表７!I17</f>
        <v>68917847</v>
      </c>
      <c r="AE17" s="111">
        <f>[1]第３表７!J17</f>
        <v>0</v>
      </c>
      <c r="AF17" s="158">
        <f>[1]第３表７!K17</f>
        <v>43331375</v>
      </c>
      <c r="AG17" s="111">
        <f>[1]第３表８!F17</f>
        <v>192940699</v>
      </c>
      <c r="AH17" s="158">
        <f>[1]第３表８!G17</f>
        <v>0</v>
      </c>
      <c r="AI17" s="158">
        <f>[1]第３表８!H17</f>
        <v>50000000</v>
      </c>
      <c r="AJ17" s="158">
        <f>[1]第３表８!J17</f>
        <v>6899696712</v>
      </c>
      <c r="AK17" s="158">
        <f>[1]第３表８!O17</f>
        <v>296892506</v>
      </c>
      <c r="AL17" s="159">
        <f>[1]第３表８!P17</f>
        <v>739713146</v>
      </c>
      <c r="AM17" s="74" t="s">
        <v>65</v>
      </c>
    </row>
    <row r="18" spans="2:39" ht="30" customHeight="1">
      <c r="B18" s="28">
        <v>41006</v>
      </c>
      <c r="C18" s="29" t="s">
        <v>66</v>
      </c>
      <c r="D18" s="46">
        <f t="shared" si="0"/>
        <v>0</v>
      </c>
      <c r="E18" s="46">
        <f t="shared" si="0"/>
        <v>0</v>
      </c>
      <c r="F18" s="46">
        <f t="shared" si="0"/>
        <v>154480</v>
      </c>
      <c r="G18" s="46">
        <f t="shared" si="0"/>
        <v>42</v>
      </c>
      <c r="H18" s="43">
        <f t="shared" si="1"/>
        <v>5647</v>
      </c>
      <c r="I18" s="46">
        <f t="shared" si="1"/>
        <v>927</v>
      </c>
      <c r="J18" s="51">
        <f t="shared" si="5"/>
        <v>0</v>
      </c>
      <c r="K18" s="45">
        <f t="shared" si="1"/>
        <v>1281</v>
      </c>
      <c r="L18" s="46">
        <f t="shared" si="1"/>
        <v>79</v>
      </c>
      <c r="M18" s="47">
        <f t="shared" si="1"/>
        <v>0</v>
      </c>
      <c r="N18" s="46">
        <f t="shared" si="1"/>
        <v>0</v>
      </c>
      <c r="O18" s="46">
        <f t="shared" si="1"/>
        <v>635322</v>
      </c>
      <c r="P18" s="43">
        <f t="shared" si="1"/>
        <v>18761</v>
      </c>
      <c r="Q18" s="46">
        <f t="shared" si="1"/>
        <v>28397</v>
      </c>
      <c r="R18" s="151" t="s">
        <v>67</v>
      </c>
      <c r="S18" s="4"/>
      <c r="T18" s="21" t="s">
        <v>66</v>
      </c>
      <c r="U18" s="157">
        <f>第５表１!V18</f>
        <v>9337</v>
      </c>
      <c r="V18" s="119" t="str">
        <f>[1]第３表６!G18</f>
        <v>－</v>
      </c>
      <c r="W18" s="119" t="str">
        <f>[1]第３表６!I18</f>
        <v>－</v>
      </c>
      <c r="X18" s="119">
        <f>[1]第３表６!U18</f>
        <v>1442380540</v>
      </c>
      <c r="Y18" s="119">
        <f>[1]第３表７!D18</f>
        <v>389000</v>
      </c>
      <c r="Z18" s="119">
        <f>[1]第３表７!E18</f>
        <v>26491342</v>
      </c>
      <c r="AA18" s="111">
        <f>[1]第３表７!F18</f>
        <v>26232264</v>
      </c>
      <c r="AB18" s="111">
        <f>[1]第３表７!G18</f>
        <v>0</v>
      </c>
      <c r="AC18" s="111">
        <f t="shared" si="6"/>
        <v>52723606</v>
      </c>
      <c r="AD18" s="111">
        <f>[1]第３表７!I18</f>
        <v>8656834</v>
      </c>
      <c r="AE18" s="111">
        <f>[1]第３表７!J18</f>
        <v>0</v>
      </c>
      <c r="AF18" s="158">
        <f>[1]第３表７!K18</f>
        <v>11959523</v>
      </c>
      <c r="AG18" s="111">
        <f>[1]第３表８!F18</f>
        <v>737000</v>
      </c>
      <c r="AH18" s="158">
        <f>[1]第３表８!G18</f>
        <v>0</v>
      </c>
      <c r="AI18" s="158">
        <f>[1]第３表８!H18</f>
        <v>0</v>
      </c>
      <c r="AJ18" s="158">
        <f>[1]第３表８!J18</f>
        <v>5932001155</v>
      </c>
      <c r="AK18" s="158">
        <f>[1]第３表８!O18</f>
        <v>175169982</v>
      </c>
      <c r="AL18" s="159">
        <f>[1]第３表８!P18</f>
        <v>265139290</v>
      </c>
      <c r="AM18" s="74" t="s">
        <v>67</v>
      </c>
    </row>
    <row r="19" spans="2:39" ht="30" customHeight="1">
      <c r="B19" s="28">
        <v>41007</v>
      </c>
      <c r="C19" s="29" t="s">
        <v>68</v>
      </c>
      <c r="D19" s="46">
        <f t="shared" si="0"/>
        <v>0</v>
      </c>
      <c r="E19" s="46">
        <f t="shared" si="0"/>
        <v>0</v>
      </c>
      <c r="F19" s="46">
        <f t="shared" si="0"/>
        <v>152829</v>
      </c>
      <c r="G19" s="46">
        <f t="shared" si="0"/>
        <v>43</v>
      </c>
      <c r="H19" s="43">
        <f t="shared" si="1"/>
        <v>5327</v>
      </c>
      <c r="I19" s="46">
        <f t="shared" si="1"/>
        <v>4955</v>
      </c>
      <c r="J19" s="51">
        <f t="shared" si="5"/>
        <v>0</v>
      </c>
      <c r="K19" s="45">
        <f t="shared" si="1"/>
        <v>490</v>
      </c>
      <c r="L19" s="46">
        <f t="shared" si="1"/>
        <v>0</v>
      </c>
      <c r="M19" s="47">
        <f t="shared" si="1"/>
        <v>0</v>
      </c>
      <c r="N19" s="46">
        <f t="shared" si="1"/>
        <v>0</v>
      </c>
      <c r="O19" s="46">
        <f t="shared" si="1"/>
        <v>617847</v>
      </c>
      <c r="P19" s="43">
        <f t="shared" si="1"/>
        <v>14001</v>
      </c>
      <c r="Q19" s="46">
        <f t="shared" si="1"/>
        <v>38795</v>
      </c>
      <c r="R19" s="151" t="s">
        <v>69</v>
      </c>
      <c r="S19" s="4"/>
      <c r="T19" s="21" t="s">
        <v>68</v>
      </c>
      <c r="U19" s="157">
        <f>第５表１!V19</f>
        <v>6105</v>
      </c>
      <c r="V19" s="119" t="str">
        <f>[1]第３表６!G19</f>
        <v>－</v>
      </c>
      <c r="W19" s="119" t="str">
        <f>[1]第３表６!I19</f>
        <v>－</v>
      </c>
      <c r="X19" s="119">
        <f>[1]第３表６!U19</f>
        <v>933018943</v>
      </c>
      <c r="Y19" s="119">
        <f>[1]第３表７!D19</f>
        <v>260000</v>
      </c>
      <c r="Z19" s="119">
        <f>[1]第３表７!E19</f>
        <v>21823759</v>
      </c>
      <c r="AA19" s="111">
        <f>[1]第３表７!F19</f>
        <v>10695383</v>
      </c>
      <c r="AB19" s="111">
        <f>[1]第３表７!G19</f>
        <v>0</v>
      </c>
      <c r="AC19" s="111">
        <f t="shared" si="6"/>
        <v>32519142</v>
      </c>
      <c r="AD19" s="111">
        <f>[1]第３表７!I19</f>
        <v>30250633</v>
      </c>
      <c r="AE19" s="111">
        <f>[1]第３表７!J19</f>
        <v>0</v>
      </c>
      <c r="AF19" s="158">
        <f>[1]第３表７!K19</f>
        <v>2990754</v>
      </c>
      <c r="AG19" s="111">
        <f>[1]第３表８!F19</f>
        <v>0</v>
      </c>
      <c r="AH19" s="158">
        <f>[1]第３表８!G19</f>
        <v>0</v>
      </c>
      <c r="AI19" s="158">
        <f>[1]第３表８!H19</f>
        <v>0</v>
      </c>
      <c r="AJ19" s="158">
        <f>[1]第３表８!J19</f>
        <v>3771958414</v>
      </c>
      <c r="AK19" s="158">
        <f>[1]第３表８!O19</f>
        <v>85473388</v>
      </c>
      <c r="AL19" s="159">
        <f>[1]第３表８!P19</f>
        <v>236842463</v>
      </c>
      <c r="AM19" s="74" t="s">
        <v>69</v>
      </c>
    </row>
    <row r="20" spans="2:39" ht="30" customHeight="1">
      <c r="B20" s="28">
        <v>41025</v>
      </c>
      <c r="C20" s="29" t="s">
        <v>70</v>
      </c>
      <c r="D20" s="46">
        <f t="shared" si="0"/>
        <v>0</v>
      </c>
      <c r="E20" s="46">
        <f t="shared" si="0"/>
        <v>0</v>
      </c>
      <c r="F20" s="46">
        <f t="shared" si="0"/>
        <v>161919</v>
      </c>
      <c r="G20" s="46">
        <f t="shared" si="0"/>
        <v>44</v>
      </c>
      <c r="H20" s="43">
        <f t="shared" si="1"/>
        <v>3996</v>
      </c>
      <c r="I20" s="46">
        <f t="shared" si="1"/>
        <v>750</v>
      </c>
      <c r="J20" s="44">
        <f t="shared" si="5"/>
        <v>132</v>
      </c>
      <c r="K20" s="45">
        <f t="shared" si="1"/>
        <v>1247</v>
      </c>
      <c r="L20" s="46">
        <f t="shared" si="1"/>
        <v>220</v>
      </c>
      <c r="M20" s="47">
        <f t="shared" si="1"/>
        <v>0</v>
      </c>
      <c r="N20" s="46">
        <f t="shared" si="1"/>
        <v>0</v>
      </c>
      <c r="O20" s="46">
        <f t="shared" si="1"/>
        <v>627247</v>
      </c>
      <c r="P20" s="43">
        <f t="shared" si="1"/>
        <v>12615</v>
      </c>
      <c r="Q20" s="46">
        <f t="shared" si="1"/>
        <v>25272</v>
      </c>
      <c r="R20" s="151" t="s">
        <v>71</v>
      </c>
      <c r="S20" s="4"/>
      <c r="T20" s="21" t="s">
        <v>70</v>
      </c>
      <c r="U20" s="157">
        <f>第５表１!V20</f>
        <v>7956</v>
      </c>
      <c r="V20" s="119" t="str">
        <f>[1]第３表６!G20</f>
        <v>－</v>
      </c>
      <c r="W20" s="119" t="str">
        <f>[1]第３表６!I20</f>
        <v>－</v>
      </c>
      <c r="X20" s="119">
        <f>[1]第３表６!U20</f>
        <v>1288228235</v>
      </c>
      <c r="Y20" s="119">
        <f>[1]第３表７!D20</f>
        <v>348000</v>
      </c>
      <c r="Z20" s="119">
        <f>[1]第３表７!E20</f>
        <v>23400742</v>
      </c>
      <c r="AA20" s="111">
        <f>[1]第３表７!F20</f>
        <v>8392098</v>
      </c>
      <c r="AB20" s="111">
        <f>[1]第３表７!G20</f>
        <v>0</v>
      </c>
      <c r="AC20" s="111">
        <f t="shared" si="6"/>
        <v>31792840</v>
      </c>
      <c r="AD20" s="111">
        <f>[1]第３表７!I20</f>
        <v>5969274</v>
      </c>
      <c r="AE20" s="111">
        <f>[1]第３表７!J20</f>
        <v>1050000</v>
      </c>
      <c r="AF20" s="158">
        <f>[1]第３表７!K20</f>
        <v>9921200</v>
      </c>
      <c r="AG20" s="111">
        <f>[1]第３表８!F20</f>
        <v>1749614</v>
      </c>
      <c r="AH20" s="158">
        <f>[1]第３表８!G20</f>
        <v>0</v>
      </c>
      <c r="AI20" s="158">
        <f>[1]第３表８!H20</f>
        <v>0</v>
      </c>
      <c r="AJ20" s="158">
        <f>[1]第３表８!J20</f>
        <v>4990379935</v>
      </c>
      <c r="AK20" s="158">
        <f>[1]第３表８!O20</f>
        <v>100366179</v>
      </c>
      <c r="AL20" s="159">
        <f>[1]第３表８!P20</f>
        <v>201063053</v>
      </c>
      <c r="AM20" s="74" t="s">
        <v>71</v>
      </c>
    </row>
    <row r="21" spans="2:39" ht="30" customHeight="1">
      <c r="B21" s="28">
        <v>41048</v>
      </c>
      <c r="C21" s="29" t="s">
        <v>72</v>
      </c>
      <c r="D21" s="46">
        <f t="shared" si="0"/>
        <v>0</v>
      </c>
      <c r="E21" s="46">
        <f t="shared" si="0"/>
        <v>0</v>
      </c>
      <c r="F21" s="46">
        <f t="shared" si="0"/>
        <v>160547</v>
      </c>
      <c r="G21" s="46">
        <f t="shared" si="0"/>
        <v>42</v>
      </c>
      <c r="H21" s="43">
        <f t="shared" si="1"/>
        <v>6073</v>
      </c>
      <c r="I21" s="46">
        <f t="shared" si="1"/>
        <v>3459</v>
      </c>
      <c r="J21" s="51">
        <f t="shared" si="5"/>
        <v>0</v>
      </c>
      <c r="K21" s="45">
        <f t="shared" si="1"/>
        <v>23380</v>
      </c>
      <c r="L21" s="46">
        <f t="shared" si="1"/>
        <v>19570</v>
      </c>
      <c r="M21" s="47">
        <f t="shared" si="1"/>
        <v>0</v>
      </c>
      <c r="N21" s="46">
        <f t="shared" si="1"/>
        <v>0</v>
      </c>
      <c r="O21" s="46">
        <f t="shared" si="1"/>
        <v>672818</v>
      </c>
      <c r="P21" s="43">
        <f t="shared" si="1"/>
        <v>31885</v>
      </c>
      <c r="Q21" s="46">
        <f t="shared" si="1"/>
        <v>37219</v>
      </c>
      <c r="R21" s="151" t="s">
        <v>73</v>
      </c>
      <c r="S21" s="4"/>
      <c r="T21" s="21" t="s">
        <v>72</v>
      </c>
      <c r="U21" s="157">
        <f>第５表１!V21</f>
        <v>5045</v>
      </c>
      <c r="V21" s="119" t="str">
        <f>[1]第３表６!G21</f>
        <v>－</v>
      </c>
      <c r="W21" s="119" t="str">
        <f>[1]第３表６!I21</f>
        <v>－</v>
      </c>
      <c r="X21" s="119">
        <f>[1]第３表６!U21</f>
        <v>809961119</v>
      </c>
      <c r="Y21" s="119">
        <f>[1]第３表７!D21</f>
        <v>211000</v>
      </c>
      <c r="Z21" s="119">
        <f>[1]第３表７!E21</f>
        <v>24981203</v>
      </c>
      <c r="AA21" s="111">
        <f>[1]第３表７!F21</f>
        <v>5656702</v>
      </c>
      <c r="AB21" s="111">
        <f>[1]第３表７!G21</f>
        <v>0</v>
      </c>
      <c r="AC21" s="111">
        <f t="shared" si="6"/>
        <v>30637905</v>
      </c>
      <c r="AD21" s="111">
        <f>[1]第３表７!I21</f>
        <v>17448360</v>
      </c>
      <c r="AE21" s="111">
        <f>[1]第３表７!J21</f>
        <v>0</v>
      </c>
      <c r="AF21" s="158">
        <f>[1]第３表７!K21</f>
        <v>117949983</v>
      </c>
      <c r="AG21" s="111">
        <f>[1]第３表８!F21</f>
        <v>98728928</v>
      </c>
      <c r="AH21" s="158">
        <f>[1]第３表８!G21</f>
        <v>0</v>
      </c>
      <c r="AI21" s="158">
        <f>[1]第３表８!H21</f>
        <v>0</v>
      </c>
      <c r="AJ21" s="158">
        <f>[1]第３表８!J21</f>
        <v>3394366442</v>
      </c>
      <c r="AK21" s="158">
        <f>[1]第３表８!O21</f>
        <v>160861986</v>
      </c>
      <c r="AL21" s="159">
        <f>[1]第３表８!P21</f>
        <v>187767487</v>
      </c>
      <c r="AM21" s="74" t="s">
        <v>73</v>
      </c>
    </row>
    <row r="22" spans="2:39" ht="30" customHeight="1">
      <c r="B22" s="28">
        <v>41014</v>
      </c>
      <c r="C22" s="29" t="s">
        <v>74</v>
      </c>
      <c r="D22" s="46">
        <f t="shared" si="0"/>
        <v>0</v>
      </c>
      <c r="E22" s="46">
        <f t="shared" si="0"/>
        <v>0</v>
      </c>
      <c r="F22" s="46">
        <f t="shared" si="0"/>
        <v>160023</v>
      </c>
      <c r="G22" s="46">
        <f t="shared" si="0"/>
        <v>44</v>
      </c>
      <c r="H22" s="43">
        <f t="shared" si="1"/>
        <v>4300</v>
      </c>
      <c r="I22" s="46">
        <f t="shared" si="1"/>
        <v>1019</v>
      </c>
      <c r="J22" s="51">
        <f t="shared" si="5"/>
        <v>3186</v>
      </c>
      <c r="K22" s="45">
        <f t="shared" si="1"/>
        <v>363</v>
      </c>
      <c r="L22" s="46">
        <f t="shared" si="1"/>
        <v>5650</v>
      </c>
      <c r="M22" s="47">
        <f t="shared" si="1"/>
        <v>0</v>
      </c>
      <c r="N22" s="46">
        <f t="shared" si="1"/>
        <v>0</v>
      </c>
      <c r="O22" s="46">
        <f t="shared" si="1"/>
        <v>638974</v>
      </c>
      <c r="P22" s="43">
        <f t="shared" si="1"/>
        <v>22070</v>
      </c>
      <c r="Q22" s="46">
        <f t="shared" si="1"/>
        <v>24179</v>
      </c>
      <c r="R22" s="151" t="s">
        <v>75</v>
      </c>
      <c r="S22" s="4"/>
      <c r="T22" s="21" t="s">
        <v>74</v>
      </c>
      <c r="U22" s="157">
        <f>第５表１!V22</f>
        <v>5758</v>
      </c>
      <c r="V22" s="119" t="str">
        <f>[1]第３表６!G22</f>
        <v>－</v>
      </c>
      <c r="W22" s="119" t="str">
        <f>[1]第３表６!I22</f>
        <v>－</v>
      </c>
      <c r="X22" s="119">
        <f>[1]第３表６!U22</f>
        <v>921412653</v>
      </c>
      <c r="Y22" s="119">
        <f>[1]第３表７!D22</f>
        <v>254000</v>
      </c>
      <c r="Z22" s="119">
        <f>[1]第３表７!E22</f>
        <v>20901177</v>
      </c>
      <c r="AA22" s="111">
        <f>[1]第３表７!F22</f>
        <v>3860000</v>
      </c>
      <c r="AB22" s="111">
        <f>[1]第３表７!G22</f>
        <v>0</v>
      </c>
      <c r="AC22" s="111">
        <f t="shared" si="6"/>
        <v>24761177</v>
      </c>
      <c r="AD22" s="111">
        <f>[1]第３表７!I22</f>
        <v>5869146</v>
      </c>
      <c r="AE22" s="111">
        <f>[1]第３表７!J22</f>
        <v>18345000</v>
      </c>
      <c r="AF22" s="158">
        <f>[1]第３表７!K22</f>
        <v>2087300</v>
      </c>
      <c r="AG22" s="111">
        <f>[1]第３表８!F22</f>
        <v>32534628</v>
      </c>
      <c r="AH22" s="158">
        <f>[1]第３表８!G22</f>
        <v>0</v>
      </c>
      <c r="AI22" s="158">
        <f>[1]第３表８!H22</f>
        <v>0</v>
      </c>
      <c r="AJ22" s="158">
        <f>[1]第３表８!J22</f>
        <v>3679211582</v>
      </c>
      <c r="AK22" s="158">
        <f>[1]第３表８!O22</f>
        <v>127080149</v>
      </c>
      <c r="AL22" s="159">
        <f>[1]第３表８!P22</f>
        <v>139224548</v>
      </c>
      <c r="AM22" s="74" t="s">
        <v>75</v>
      </c>
    </row>
    <row r="23" spans="2:39" ht="30" customHeight="1">
      <c r="B23" s="28">
        <v>41016</v>
      </c>
      <c r="C23" s="29" t="s">
        <v>76</v>
      </c>
      <c r="D23" s="46">
        <f t="shared" si="0"/>
        <v>0</v>
      </c>
      <c r="E23" s="46">
        <f t="shared" si="0"/>
        <v>0</v>
      </c>
      <c r="F23" s="46">
        <f t="shared" si="0"/>
        <v>153296</v>
      </c>
      <c r="G23" s="46">
        <f t="shared" si="0"/>
        <v>44</v>
      </c>
      <c r="H23" s="43">
        <f t="shared" si="1"/>
        <v>8830</v>
      </c>
      <c r="I23" s="46">
        <f t="shared" si="1"/>
        <v>6173</v>
      </c>
      <c r="J23" s="44">
        <f t="shared" si="5"/>
        <v>0</v>
      </c>
      <c r="K23" s="45">
        <f t="shared" si="1"/>
        <v>212</v>
      </c>
      <c r="L23" s="46">
        <f t="shared" si="1"/>
        <v>213</v>
      </c>
      <c r="M23" s="47">
        <f t="shared" si="1"/>
        <v>0</v>
      </c>
      <c r="N23" s="46">
        <f t="shared" si="1"/>
        <v>0</v>
      </c>
      <c r="O23" s="46">
        <f t="shared" si="1"/>
        <v>632123</v>
      </c>
      <c r="P23" s="43">
        <f t="shared" si="1"/>
        <v>7057</v>
      </c>
      <c r="Q23" s="46">
        <f t="shared" si="1"/>
        <v>80105</v>
      </c>
      <c r="R23" s="151" t="s">
        <v>77</v>
      </c>
      <c r="S23" s="4"/>
      <c r="T23" s="21" t="s">
        <v>76</v>
      </c>
      <c r="U23" s="157">
        <f>第５表１!V23</f>
        <v>2529</v>
      </c>
      <c r="V23" s="119" t="str">
        <f>[1]第３表６!G23</f>
        <v>－</v>
      </c>
      <c r="W23" s="119" t="str">
        <f>[1]第３表６!I23</f>
        <v>－</v>
      </c>
      <c r="X23" s="119">
        <f>[1]第３表６!U23</f>
        <v>387686335</v>
      </c>
      <c r="Y23" s="119">
        <f>[1]第３表７!D23</f>
        <v>111000</v>
      </c>
      <c r="Z23" s="119">
        <f>[1]第３表７!E23</f>
        <v>10489831</v>
      </c>
      <c r="AA23" s="111">
        <f>[1]第３表７!F23</f>
        <v>11841231</v>
      </c>
      <c r="AB23" s="111">
        <f>[1]第３表７!G23</f>
        <v>0</v>
      </c>
      <c r="AC23" s="111">
        <f t="shared" si="6"/>
        <v>22331062</v>
      </c>
      <c r="AD23" s="111">
        <f>[1]第３表７!I23</f>
        <v>15610874</v>
      </c>
      <c r="AE23" s="111">
        <f>[1]第３表７!J23</f>
        <v>0</v>
      </c>
      <c r="AF23" s="158">
        <f>[1]第３表７!K23</f>
        <v>537200</v>
      </c>
      <c r="AG23" s="111">
        <f>[1]第３表８!F23</f>
        <v>537923</v>
      </c>
      <c r="AH23" s="158">
        <f>[1]第３表８!G23</f>
        <v>0</v>
      </c>
      <c r="AI23" s="158">
        <f>[1]第３表８!H23</f>
        <v>0</v>
      </c>
      <c r="AJ23" s="158">
        <f>[1]第３表８!J23</f>
        <v>1598639811</v>
      </c>
      <c r="AK23" s="158">
        <f>[1]第３表８!O23</f>
        <v>17846113</v>
      </c>
      <c r="AL23" s="159">
        <f>[1]第３表８!P23</f>
        <v>202584702</v>
      </c>
      <c r="AM23" s="74" t="s">
        <v>77</v>
      </c>
    </row>
    <row r="24" spans="2:39" ht="30" customHeight="1">
      <c r="B24" s="28">
        <v>41020</v>
      </c>
      <c r="C24" s="29" t="s">
        <v>78</v>
      </c>
      <c r="D24" s="46">
        <f t="shared" si="0"/>
        <v>0</v>
      </c>
      <c r="E24" s="46">
        <f t="shared" si="0"/>
        <v>0</v>
      </c>
      <c r="F24" s="46">
        <f t="shared" si="0"/>
        <v>149020</v>
      </c>
      <c r="G24" s="46">
        <f t="shared" si="0"/>
        <v>43</v>
      </c>
      <c r="H24" s="43">
        <f t="shared" si="1"/>
        <v>10490</v>
      </c>
      <c r="I24" s="46">
        <f t="shared" si="1"/>
        <v>5358</v>
      </c>
      <c r="J24" s="51">
        <f t="shared" si="5"/>
        <v>0</v>
      </c>
      <c r="K24" s="45">
        <f t="shared" si="1"/>
        <v>1283</v>
      </c>
      <c r="L24" s="46">
        <f t="shared" si="1"/>
        <v>6</v>
      </c>
      <c r="M24" s="47">
        <f t="shared" si="1"/>
        <v>0</v>
      </c>
      <c r="N24" s="46">
        <f t="shared" si="1"/>
        <v>0</v>
      </c>
      <c r="O24" s="46">
        <f t="shared" si="1"/>
        <v>600048</v>
      </c>
      <c r="P24" s="43">
        <f t="shared" si="1"/>
        <v>23333</v>
      </c>
      <c r="Q24" s="46">
        <f t="shared" si="1"/>
        <v>93657</v>
      </c>
      <c r="R24" s="151" t="s">
        <v>79</v>
      </c>
      <c r="S24" s="4"/>
      <c r="T24" s="21" t="s">
        <v>78</v>
      </c>
      <c r="U24" s="157">
        <f>第５表１!V24</f>
        <v>3334</v>
      </c>
      <c r="V24" s="119" t="str">
        <f>[1]第３表６!G24</f>
        <v>－</v>
      </c>
      <c r="W24" s="119" t="str">
        <f>[1]第３表６!I24</f>
        <v>－</v>
      </c>
      <c r="X24" s="119">
        <f>[1]第３表６!U24</f>
        <v>496832673</v>
      </c>
      <c r="Y24" s="119">
        <f>[1]第３表７!D24</f>
        <v>145000</v>
      </c>
      <c r="Z24" s="119">
        <f>[1]第３表７!E24</f>
        <v>21840943</v>
      </c>
      <c r="AA24" s="111">
        <f>[1]第３表７!F24</f>
        <v>13131080</v>
      </c>
      <c r="AB24" s="111">
        <f>[1]第３表７!G24</f>
        <v>0</v>
      </c>
      <c r="AC24" s="111">
        <f t="shared" si="6"/>
        <v>34972023</v>
      </c>
      <c r="AD24" s="111">
        <f>[1]第３表７!I24</f>
        <v>17865173</v>
      </c>
      <c r="AE24" s="111">
        <f>[1]第３表７!J24</f>
        <v>0</v>
      </c>
      <c r="AF24" s="158">
        <f>[1]第３表７!K24</f>
        <v>4277909</v>
      </c>
      <c r="AG24" s="111">
        <f>[1]第３表８!F24</f>
        <v>20471</v>
      </c>
      <c r="AH24" s="158">
        <f>[1]第３表８!G24</f>
        <v>0</v>
      </c>
      <c r="AI24" s="158">
        <f>[1]第３表８!H24</f>
        <v>0</v>
      </c>
      <c r="AJ24" s="158">
        <f>[1]第３表８!J24</f>
        <v>2000560657</v>
      </c>
      <c r="AK24" s="158">
        <f>[1]第３表８!O24</f>
        <v>77790877</v>
      </c>
      <c r="AL24" s="159">
        <f>[1]第３表８!P24</f>
        <v>312251591</v>
      </c>
      <c r="AM24" s="74" t="s">
        <v>79</v>
      </c>
    </row>
    <row r="25" spans="2:39" ht="30" customHeight="1">
      <c r="B25" s="28">
        <v>41024</v>
      </c>
      <c r="C25" s="29" t="s">
        <v>80</v>
      </c>
      <c r="D25" s="46">
        <f t="shared" si="0"/>
        <v>0</v>
      </c>
      <c r="E25" s="46">
        <f t="shared" si="0"/>
        <v>0</v>
      </c>
      <c r="F25" s="46">
        <f t="shared" si="0"/>
        <v>157409</v>
      </c>
      <c r="G25" s="46">
        <f t="shared" si="0"/>
        <v>42</v>
      </c>
      <c r="H25" s="43">
        <f t="shared" si="1"/>
        <v>9872</v>
      </c>
      <c r="I25" s="46">
        <f t="shared" si="1"/>
        <v>18649</v>
      </c>
      <c r="J25" s="51">
        <f t="shared" si="5"/>
        <v>0</v>
      </c>
      <c r="K25" s="45">
        <f t="shared" si="1"/>
        <v>8841</v>
      </c>
      <c r="L25" s="46">
        <f t="shared" si="1"/>
        <v>4</v>
      </c>
      <c r="M25" s="47">
        <f t="shared" si="1"/>
        <v>0</v>
      </c>
      <c r="N25" s="46">
        <f t="shared" si="1"/>
        <v>0</v>
      </c>
      <c r="O25" s="46">
        <f t="shared" si="1"/>
        <v>623377</v>
      </c>
      <c r="P25" s="43">
        <f t="shared" si="1"/>
        <v>59660</v>
      </c>
      <c r="Q25" s="46">
        <f t="shared" si="1"/>
        <v>45450</v>
      </c>
      <c r="R25" s="151" t="s">
        <v>81</v>
      </c>
      <c r="S25" s="4"/>
      <c r="T25" s="21" t="s">
        <v>80</v>
      </c>
      <c r="U25" s="157">
        <f>第５表１!V25</f>
        <v>1561</v>
      </c>
      <c r="V25" s="119" t="str">
        <f>[1]第３表６!G25</f>
        <v>－</v>
      </c>
      <c r="W25" s="119" t="str">
        <f>[1]第３表６!I25</f>
        <v>－</v>
      </c>
      <c r="X25" s="119">
        <f>[1]第３表６!U25</f>
        <v>245715850</v>
      </c>
      <c r="Y25" s="119">
        <f>[1]第３表７!D25</f>
        <v>65000</v>
      </c>
      <c r="Z25" s="119">
        <f>[1]第３表７!E25</f>
        <v>5081978</v>
      </c>
      <c r="AA25" s="111">
        <f>[1]第３表７!F25</f>
        <v>10327813</v>
      </c>
      <c r="AB25" s="111">
        <f>[1]第３表７!G25</f>
        <v>0</v>
      </c>
      <c r="AC25" s="111">
        <f t="shared" si="6"/>
        <v>15409791</v>
      </c>
      <c r="AD25" s="111">
        <f>[1]第３表７!I25</f>
        <v>29111175</v>
      </c>
      <c r="AE25" s="111">
        <f>[1]第３表７!J25</f>
        <v>0</v>
      </c>
      <c r="AF25" s="158">
        <f>[1]第３表７!K25</f>
        <v>13800437</v>
      </c>
      <c r="AG25" s="111">
        <f>[1]第３表８!F25</f>
        <v>7016</v>
      </c>
      <c r="AH25" s="158">
        <f>[1]第３表８!G25</f>
        <v>0</v>
      </c>
      <c r="AI25" s="158">
        <f>[1]第３表８!H25</f>
        <v>0</v>
      </c>
      <c r="AJ25" s="158">
        <f>[1]第３表８!J25</f>
        <v>973091479</v>
      </c>
      <c r="AK25" s="158">
        <f>[1]第３表８!O25</f>
        <v>93129988</v>
      </c>
      <c r="AL25" s="159">
        <f>[1]第３表８!P25</f>
        <v>70947048</v>
      </c>
      <c r="AM25" s="74" t="s">
        <v>81</v>
      </c>
    </row>
    <row r="26" spans="2:39" ht="30" customHeight="1">
      <c r="B26" s="28">
        <v>41021</v>
      </c>
      <c r="C26" s="29" t="s">
        <v>82</v>
      </c>
      <c r="D26" s="46">
        <f t="shared" ref="D26:G35" si="7">ROUND(V26/$U26,0)</f>
        <v>0</v>
      </c>
      <c r="E26" s="46">
        <f t="shared" si="7"/>
        <v>0</v>
      </c>
      <c r="F26" s="46">
        <f t="shared" si="7"/>
        <v>171092</v>
      </c>
      <c r="G26" s="46">
        <f t="shared" si="7"/>
        <v>43</v>
      </c>
      <c r="H26" s="43">
        <f t="shared" ref="H26:I35" si="8">ROUND(AC26/$U26,0)</f>
        <v>9618</v>
      </c>
      <c r="I26" s="46">
        <f t="shared" si="8"/>
        <v>4433</v>
      </c>
      <c r="J26" s="51">
        <f t="shared" si="5"/>
        <v>0</v>
      </c>
      <c r="K26" s="45">
        <f t="shared" si="5"/>
        <v>4040</v>
      </c>
      <c r="L26" s="46">
        <f t="shared" si="5"/>
        <v>0</v>
      </c>
      <c r="M26" s="47">
        <f t="shared" si="5"/>
        <v>0</v>
      </c>
      <c r="N26" s="46">
        <f t="shared" si="5"/>
        <v>5017</v>
      </c>
      <c r="O26" s="46">
        <f t="shared" si="5"/>
        <v>722563</v>
      </c>
      <c r="P26" s="43">
        <f t="shared" si="5"/>
        <v>36369</v>
      </c>
      <c r="Q26" s="46">
        <f t="shared" si="5"/>
        <v>1453</v>
      </c>
      <c r="R26" s="151" t="s">
        <v>83</v>
      </c>
      <c r="S26" s="4"/>
      <c r="T26" s="21" t="s">
        <v>82</v>
      </c>
      <c r="U26" s="157">
        <f>第５表１!V26</f>
        <v>4819</v>
      </c>
      <c r="V26" s="119" t="str">
        <f>[1]第３表６!G26</f>
        <v>－</v>
      </c>
      <c r="W26" s="119" t="str">
        <f>[1]第３表６!I26</f>
        <v>－</v>
      </c>
      <c r="X26" s="119">
        <f>[1]第３表６!U26</f>
        <v>824491533</v>
      </c>
      <c r="Y26" s="119">
        <f>[1]第３表７!D26</f>
        <v>209000</v>
      </c>
      <c r="Z26" s="119">
        <f>[1]第３表７!E26</f>
        <v>22917794</v>
      </c>
      <c r="AA26" s="111">
        <f>[1]第３表７!F26</f>
        <v>23432110</v>
      </c>
      <c r="AB26" s="111">
        <f>[1]第３表７!G26</f>
        <v>0</v>
      </c>
      <c r="AC26" s="111">
        <f t="shared" si="6"/>
        <v>46349904</v>
      </c>
      <c r="AD26" s="111">
        <f>[1]第３表７!I26</f>
        <v>21363103</v>
      </c>
      <c r="AE26" s="111">
        <f>[1]第３表７!J26</f>
        <v>0</v>
      </c>
      <c r="AF26" s="158">
        <f>[1]第３表７!K26</f>
        <v>19467776</v>
      </c>
      <c r="AG26" s="111">
        <f>[1]第３表８!F26</f>
        <v>0</v>
      </c>
      <c r="AH26" s="158">
        <f>[1]第３表８!G26</f>
        <v>0</v>
      </c>
      <c r="AI26" s="158">
        <f>[1]第３表８!H26</f>
        <v>24175000</v>
      </c>
      <c r="AJ26" s="158">
        <f>[1]第３表８!J26</f>
        <v>3482031598</v>
      </c>
      <c r="AK26" s="158">
        <f>[1]第３表８!O26</f>
        <v>175262263</v>
      </c>
      <c r="AL26" s="159">
        <f>[1]第３表８!P26</f>
        <v>7000000</v>
      </c>
      <c r="AM26" s="74" t="s">
        <v>83</v>
      </c>
    </row>
    <row r="27" spans="2:39" ht="30" customHeight="1">
      <c r="B27" s="28">
        <v>41035</v>
      </c>
      <c r="C27" s="29" t="s">
        <v>84</v>
      </c>
      <c r="D27" s="46">
        <f t="shared" si="7"/>
        <v>0</v>
      </c>
      <c r="E27" s="46">
        <f t="shared" si="7"/>
        <v>0</v>
      </c>
      <c r="F27" s="46">
        <f t="shared" si="7"/>
        <v>169320</v>
      </c>
      <c r="G27" s="46">
        <f t="shared" si="7"/>
        <v>47</v>
      </c>
      <c r="H27" s="43">
        <f t="shared" si="8"/>
        <v>3971</v>
      </c>
      <c r="I27" s="46">
        <f t="shared" si="8"/>
        <v>224</v>
      </c>
      <c r="J27" s="51">
        <f t="shared" si="5"/>
        <v>0</v>
      </c>
      <c r="K27" s="45">
        <f t="shared" si="5"/>
        <v>58262</v>
      </c>
      <c r="L27" s="46">
        <f t="shared" si="5"/>
        <v>2</v>
      </c>
      <c r="M27" s="47">
        <f t="shared" si="5"/>
        <v>0</v>
      </c>
      <c r="N27" s="46">
        <f t="shared" si="5"/>
        <v>0</v>
      </c>
      <c r="O27" s="46">
        <f t="shared" si="5"/>
        <v>618847</v>
      </c>
      <c r="P27" s="43">
        <f t="shared" si="5"/>
        <v>33901</v>
      </c>
      <c r="Q27" s="46">
        <f t="shared" si="5"/>
        <v>65518</v>
      </c>
      <c r="R27" s="151" t="s">
        <v>85</v>
      </c>
      <c r="S27" s="4"/>
      <c r="T27" s="21" t="s">
        <v>84</v>
      </c>
      <c r="U27" s="157">
        <f>第５表１!V27</f>
        <v>1426</v>
      </c>
      <c r="V27" s="119" t="str">
        <f>[1]第３表６!G27</f>
        <v>－</v>
      </c>
      <c r="W27" s="119" t="str">
        <f>[1]第３表６!I27</f>
        <v>－</v>
      </c>
      <c r="X27" s="119">
        <f>[1]第３表６!U27</f>
        <v>241450512</v>
      </c>
      <c r="Y27" s="119">
        <f>[1]第３表７!D27</f>
        <v>67000</v>
      </c>
      <c r="Z27" s="119">
        <f>[1]第３表７!E27</f>
        <v>4991980</v>
      </c>
      <c r="AA27" s="111">
        <f>[1]第３表７!F27</f>
        <v>670560</v>
      </c>
      <c r="AB27" s="111">
        <f>[1]第３表７!G27</f>
        <v>0</v>
      </c>
      <c r="AC27" s="111">
        <f t="shared" si="6"/>
        <v>5662540</v>
      </c>
      <c r="AD27" s="111">
        <f>[1]第３表７!I27</f>
        <v>319000</v>
      </c>
      <c r="AE27" s="111">
        <f>[1]第３表７!J27</f>
        <v>0</v>
      </c>
      <c r="AF27" s="158">
        <f>[1]第３表７!K27</f>
        <v>83081765</v>
      </c>
      <c r="AG27" s="111">
        <f>[1]第３表８!F27</f>
        <v>3295</v>
      </c>
      <c r="AH27" s="158">
        <f>[1]第３表８!G27</f>
        <v>0</v>
      </c>
      <c r="AI27" s="158">
        <f>[1]第３表８!H27</f>
        <v>0</v>
      </c>
      <c r="AJ27" s="158">
        <f>[1]第３表８!J27</f>
        <v>882475913</v>
      </c>
      <c r="AK27" s="158">
        <f>[1]第３表８!O27</f>
        <v>48342372</v>
      </c>
      <c r="AL27" s="159">
        <f>[1]第３表８!P27</f>
        <v>93429094</v>
      </c>
      <c r="AM27" s="74" t="s">
        <v>85</v>
      </c>
    </row>
    <row r="28" spans="2:39" ht="30" customHeight="1">
      <c r="B28" s="28">
        <v>41038</v>
      </c>
      <c r="C28" s="29" t="s">
        <v>86</v>
      </c>
      <c r="D28" s="46">
        <f t="shared" si="7"/>
        <v>0</v>
      </c>
      <c r="E28" s="46">
        <f t="shared" si="7"/>
        <v>0</v>
      </c>
      <c r="F28" s="46">
        <f t="shared" si="7"/>
        <v>146581</v>
      </c>
      <c r="G28" s="46">
        <f t="shared" si="7"/>
        <v>41</v>
      </c>
      <c r="H28" s="43">
        <f t="shared" si="8"/>
        <v>6872</v>
      </c>
      <c r="I28" s="46">
        <f t="shared" si="8"/>
        <v>6</v>
      </c>
      <c r="J28" s="44">
        <f t="shared" si="5"/>
        <v>732</v>
      </c>
      <c r="K28" s="45">
        <f t="shared" si="5"/>
        <v>558</v>
      </c>
      <c r="L28" s="46">
        <f t="shared" si="5"/>
        <v>70</v>
      </c>
      <c r="M28" s="47">
        <f t="shared" si="5"/>
        <v>0</v>
      </c>
      <c r="N28" s="46">
        <f t="shared" si="5"/>
        <v>0</v>
      </c>
      <c r="O28" s="46">
        <f t="shared" si="5"/>
        <v>614955</v>
      </c>
      <c r="P28" s="43">
        <f t="shared" si="5"/>
        <v>9854</v>
      </c>
      <c r="Q28" s="46">
        <f t="shared" si="5"/>
        <v>93091</v>
      </c>
      <c r="R28" s="151" t="s">
        <v>87</v>
      </c>
      <c r="S28" s="4"/>
      <c r="T28" s="21" t="s">
        <v>86</v>
      </c>
      <c r="U28" s="157">
        <f>第５表１!V28</f>
        <v>3756</v>
      </c>
      <c r="V28" s="119" t="str">
        <f>[1]第３表６!G28</f>
        <v>－</v>
      </c>
      <c r="W28" s="119" t="str">
        <f>[1]第３表６!I28</f>
        <v>－</v>
      </c>
      <c r="X28" s="119">
        <f>[1]第３表６!U28</f>
        <v>550559126</v>
      </c>
      <c r="Y28" s="119">
        <f>[1]第３表７!D28</f>
        <v>155000</v>
      </c>
      <c r="Z28" s="119">
        <f>[1]第３表７!E28</f>
        <v>16883374</v>
      </c>
      <c r="AA28" s="111">
        <f>[1]第３表７!F28</f>
        <v>8928250</v>
      </c>
      <c r="AB28" s="111">
        <f>[1]第３表７!G28</f>
        <v>0</v>
      </c>
      <c r="AC28" s="111">
        <f t="shared" si="6"/>
        <v>25811624</v>
      </c>
      <c r="AD28" s="111">
        <f>[1]第３表７!I28</f>
        <v>23000</v>
      </c>
      <c r="AE28" s="111">
        <f>[1]第３表７!J28</f>
        <v>2750000</v>
      </c>
      <c r="AF28" s="158">
        <f>[1]第３表７!K28</f>
        <v>2097400</v>
      </c>
      <c r="AG28" s="111">
        <f>[1]第３表８!F28</f>
        <v>263755</v>
      </c>
      <c r="AH28" s="158">
        <f>[1]第３表８!G28</f>
        <v>0</v>
      </c>
      <c r="AI28" s="158">
        <f>[1]第３表８!H28</f>
        <v>0</v>
      </c>
      <c r="AJ28" s="158">
        <f>[1]第３表８!J28</f>
        <v>2309769741</v>
      </c>
      <c r="AK28" s="158">
        <f>[1]第３表８!O28</f>
        <v>37013390</v>
      </c>
      <c r="AL28" s="159">
        <f>[1]第３表８!P28</f>
        <v>349648597</v>
      </c>
      <c r="AM28" s="74" t="s">
        <v>87</v>
      </c>
    </row>
    <row r="29" spans="2:39" ht="30" customHeight="1">
      <c r="B29" s="28">
        <v>41042</v>
      </c>
      <c r="C29" s="29" t="s">
        <v>88</v>
      </c>
      <c r="D29" s="46">
        <f t="shared" si="7"/>
        <v>0</v>
      </c>
      <c r="E29" s="46">
        <f t="shared" si="7"/>
        <v>0</v>
      </c>
      <c r="F29" s="46">
        <f t="shared" si="7"/>
        <v>150789</v>
      </c>
      <c r="G29" s="46">
        <f t="shared" si="7"/>
        <v>42</v>
      </c>
      <c r="H29" s="43">
        <f t="shared" si="8"/>
        <v>9997</v>
      </c>
      <c r="I29" s="46">
        <f t="shared" si="8"/>
        <v>27</v>
      </c>
      <c r="J29" s="44">
        <f t="shared" si="5"/>
        <v>0</v>
      </c>
      <c r="K29" s="45">
        <f t="shared" si="5"/>
        <v>942</v>
      </c>
      <c r="L29" s="46">
        <f t="shared" si="5"/>
        <v>45981</v>
      </c>
      <c r="M29" s="47">
        <f t="shared" si="5"/>
        <v>0</v>
      </c>
      <c r="N29" s="46">
        <f t="shared" si="5"/>
        <v>8915</v>
      </c>
      <c r="O29" s="46">
        <f t="shared" si="5"/>
        <v>780299</v>
      </c>
      <c r="P29" s="43">
        <f t="shared" si="5"/>
        <v>57551</v>
      </c>
      <c r="Q29" s="46">
        <f t="shared" si="5"/>
        <v>85165</v>
      </c>
      <c r="R29" s="151" t="s">
        <v>89</v>
      </c>
      <c r="S29" s="4"/>
      <c r="T29" s="21" t="s">
        <v>88</v>
      </c>
      <c r="U29" s="157">
        <f>第５表１!V29</f>
        <v>1346</v>
      </c>
      <c r="V29" s="119" t="str">
        <f>[1]第３表６!G29</f>
        <v>－</v>
      </c>
      <c r="W29" s="119" t="str">
        <f>[1]第３表６!I29</f>
        <v>－</v>
      </c>
      <c r="X29" s="119">
        <f>[1]第３表６!U29</f>
        <v>202962173</v>
      </c>
      <c r="Y29" s="119">
        <f>[1]第３表７!D29</f>
        <v>56000</v>
      </c>
      <c r="Z29" s="119">
        <f>[1]第３表７!E29</f>
        <v>4133556</v>
      </c>
      <c r="AA29" s="111">
        <f>[1]第３表７!F29</f>
        <v>9322680</v>
      </c>
      <c r="AB29" s="111">
        <f>[1]第３表７!G29</f>
        <v>0</v>
      </c>
      <c r="AC29" s="111">
        <f t="shared" si="6"/>
        <v>13456236</v>
      </c>
      <c r="AD29" s="111">
        <f>[1]第３表７!I29</f>
        <v>36000</v>
      </c>
      <c r="AE29" s="111">
        <f>[1]第３表７!J29</f>
        <v>0</v>
      </c>
      <c r="AF29" s="158">
        <f>[1]第３表７!K29</f>
        <v>1267528</v>
      </c>
      <c r="AG29" s="111">
        <f>[1]第３表８!F29</f>
        <v>61890935</v>
      </c>
      <c r="AH29" s="158">
        <f>[1]第３表８!G29</f>
        <v>0</v>
      </c>
      <c r="AI29" s="158">
        <f>[1]第３表８!H29</f>
        <v>12000000</v>
      </c>
      <c r="AJ29" s="158">
        <f>[1]第３表８!J29</f>
        <v>1050282987</v>
      </c>
      <c r="AK29" s="158">
        <f>[1]第３表８!O29</f>
        <v>77464191</v>
      </c>
      <c r="AL29" s="159">
        <f>[1]第３表８!P29</f>
        <v>114632535</v>
      </c>
      <c r="AM29" s="74" t="s">
        <v>89</v>
      </c>
    </row>
    <row r="30" spans="2:39" ht="30" customHeight="1">
      <c r="B30" s="28">
        <v>41043</v>
      </c>
      <c r="C30" s="29" t="s">
        <v>90</v>
      </c>
      <c r="D30" s="46">
        <f t="shared" si="7"/>
        <v>0</v>
      </c>
      <c r="E30" s="46">
        <f t="shared" si="7"/>
        <v>0</v>
      </c>
      <c r="F30" s="46">
        <f t="shared" si="7"/>
        <v>164411</v>
      </c>
      <c r="G30" s="46">
        <f t="shared" si="7"/>
        <v>43</v>
      </c>
      <c r="H30" s="43">
        <f t="shared" si="8"/>
        <v>8993</v>
      </c>
      <c r="I30" s="46">
        <f t="shared" si="8"/>
        <v>6266</v>
      </c>
      <c r="J30" s="51">
        <f t="shared" si="5"/>
        <v>0</v>
      </c>
      <c r="K30" s="45">
        <f t="shared" si="5"/>
        <v>514</v>
      </c>
      <c r="L30" s="46">
        <f t="shared" si="5"/>
        <v>16396</v>
      </c>
      <c r="M30" s="47">
        <f t="shared" si="5"/>
        <v>0</v>
      </c>
      <c r="N30" s="46">
        <f t="shared" si="5"/>
        <v>0</v>
      </c>
      <c r="O30" s="46">
        <f t="shared" si="5"/>
        <v>666452</v>
      </c>
      <c r="P30" s="43">
        <f t="shared" si="5"/>
        <v>33588</v>
      </c>
      <c r="Q30" s="46">
        <f t="shared" si="5"/>
        <v>96884</v>
      </c>
      <c r="R30" s="151" t="s">
        <v>91</v>
      </c>
      <c r="S30" s="4"/>
      <c r="T30" s="21" t="s">
        <v>90</v>
      </c>
      <c r="U30" s="157">
        <f>第５表１!V30</f>
        <v>1796</v>
      </c>
      <c r="V30" s="119" t="str">
        <f>[1]第３表６!G30</f>
        <v>－</v>
      </c>
      <c r="W30" s="119" t="str">
        <f>[1]第３表６!I30</f>
        <v>－</v>
      </c>
      <c r="X30" s="119">
        <f>[1]第３表６!U30</f>
        <v>295281259</v>
      </c>
      <c r="Y30" s="119">
        <f>[1]第３表７!D30</f>
        <v>77000</v>
      </c>
      <c r="Z30" s="119">
        <f>[1]第３表７!E30</f>
        <v>5075348</v>
      </c>
      <c r="AA30" s="111">
        <f>[1]第３表７!F30</f>
        <v>11076437</v>
      </c>
      <c r="AB30" s="111">
        <f>[1]第３表７!G30</f>
        <v>0</v>
      </c>
      <c r="AC30" s="111">
        <f t="shared" si="6"/>
        <v>16151785</v>
      </c>
      <c r="AD30" s="111">
        <f>[1]第３表７!I30</f>
        <v>11253304</v>
      </c>
      <c r="AE30" s="111">
        <f>[1]第３表７!J30</f>
        <v>0</v>
      </c>
      <c r="AF30" s="158">
        <f>[1]第３表７!K30</f>
        <v>922539</v>
      </c>
      <c r="AG30" s="111">
        <f>[1]第３表８!F30</f>
        <v>29446835</v>
      </c>
      <c r="AH30" s="158">
        <f>[1]第３表８!G30</f>
        <v>0</v>
      </c>
      <c r="AI30" s="158">
        <f>[1]第３表８!H30</f>
        <v>0</v>
      </c>
      <c r="AJ30" s="158">
        <f>[1]第３表８!J30</f>
        <v>1196947811</v>
      </c>
      <c r="AK30" s="158">
        <f>[1]第３表８!O30</f>
        <v>60324385</v>
      </c>
      <c r="AL30" s="159">
        <f>[1]第３表８!P30</f>
        <v>174004534</v>
      </c>
      <c r="AM30" s="74" t="s">
        <v>91</v>
      </c>
    </row>
    <row r="31" spans="2:39" ht="30" customHeight="1">
      <c r="B31" s="28">
        <v>41044</v>
      </c>
      <c r="C31" s="29" t="s">
        <v>92</v>
      </c>
      <c r="D31" s="46">
        <f t="shared" si="7"/>
        <v>0</v>
      </c>
      <c r="E31" s="46">
        <f t="shared" si="7"/>
        <v>0</v>
      </c>
      <c r="F31" s="46">
        <f t="shared" si="7"/>
        <v>173670</v>
      </c>
      <c r="G31" s="46">
        <f t="shared" si="7"/>
        <v>45</v>
      </c>
      <c r="H31" s="43">
        <f t="shared" si="8"/>
        <v>5270</v>
      </c>
      <c r="I31" s="46">
        <f t="shared" si="8"/>
        <v>1599</v>
      </c>
      <c r="J31" s="51">
        <f t="shared" si="5"/>
        <v>0</v>
      </c>
      <c r="K31" s="45">
        <f t="shared" si="5"/>
        <v>952</v>
      </c>
      <c r="L31" s="46">
        <f t="shared" si="5"/>
        <v>0</v>
      </c>
      <c r="M31" s="47">
        <f t="shared" si="5"/>
        <v>0</v>
      </c>
      <c r="N31" s="46">
        <f t="shared" si="5"/>
        <v>0</v>
      </c>
      <c r="O31" s="46">
        <f t="shared" si="5"/>
        <v>642964</v>
      </c>
      <c r="P31" s="43">
        <f t="shared" si="5"/>
        <v>79966</v>
      </c>
      <c r="Q31" s="46">
        <f t="shared" si="5"/>
        <v>567</v>
      </c>
      <c r="R31" s="151" t="s">
        <v>93</v>
      </c>
      <c r="S31" s="4"/>
      <c r="T31" s="21" t="s">
        <v>92</v>
      </c>
      <c r="U31" s="157">
        <f>第５表１!V31</f>
        <v>5641</v>
      </c>
      <c r="V31" s="119" t="str">
        <f>[1]第３表６!G31</f>
        <v>－</v>
      </c>
      <c r="W31" s="119" t="str">
        <f>[1]第３表６!I31</f>
        <v>－</v>
      </c>
      <c r="X31" s="119">
        <f>[1]第３表６!U31</f>
        <v>979672800</v>
      </c>
      <c r="Y31" s="119">
        <f>[1]第３表７!D31</f>
        <v>254000</v>
      </c>
      <c r="Z31" s="119">
        <f>[1]第３表７!E31</f>
        <v>21182558</v>
      </c>
      <c r="AA31" s="111">
        <f>[1]第３表７!F31</f>
        <v>8548160</v>
      </c>
      <c r="AB31" s="111">
        <f>[1]第３表７!G31</f>
        <v>0</v>
      </c>
      <c r="AC31" s="111">
        <f t="shared" si="6"/>
        <v>29730718</v>
      </c>
      <c r="AD31" s="111">
        <f>[1]第３表７!I31</f>
        <v>9018046</v>
      </c>
      <c r="AE31" s="111">
        <f>[1]第３表７!J31</f>
        <v>0</v>
      </c>
      <c r="AF31" s="158">
        <f>[1]第３表７!K31</f>
        <v>5371273</v>
      </c>
      <c r="AG31" s="111">
        <f>[1]第３表８!F31</f>
        <v>0</v>
      </c>
      <c r="AH31" s="158">
        <f>[1]第３表８!G31</f>
        <v>0</v>
      </c>
      <c r="AI31" s="158">
        <f>[1]第３表８!H31</f>
        <v>0</v>
      </c>
      <c r="AJ31" s="158">
        <f>[1]第３表８!J31</f>
        <v>3626957574</v>
      </c>
      <c r="AK31" s="158">
        <f>[1]第３表８!O31</f>
        <v>451086925</v>
      </c>
      <c r="AL31" s="159">
        <f>[1]第３表８!P31</f>
        <v>3199570</v>
      </c>
      <c r="AM31" s="74" t="s">
        <v>93</v>
      </c>
    </row>
    <row r="32" spans="2:39" ht="30" customHeight="1">
      <c r="B32" s="75">
        <v>41047</v>
      </c>
      <c r="C32" s="76" t="s">
        <v>94</v>
      </c>
      <c r="D32" s="121">
        <f t="shared" si="7"/>
        <v>0</v>
      </c>
      <c r="E32" s="121">
        <f t="shared" si="7"/>
        <v>0</v>
      </c>
      <c r="F32" s="121">
        <f t="shared" si="7"/>
        <v>153448</v>
      </c>
      <c r="G32" s="121">
        <f t="shared" si="7"/>
        <v>42</v>
      </c>
      <c r="H32" s="77">
        <f t="shared" si="8"/>
        <v>7830</v>
      </c>
      <c r="I32" s="121">
        <f t="shared" si="8"/>
        <v>161</v>
      </c>
      <c r="J32" s="79">
        <f t="shared" si="5"/>
        <v>748</v>
      </c>
      <c r="K32" s="80">
        <f t="shared" si="5"/>
        <v>1497</v>
      </c>
      <c r="L32" s="121">
        <f t="shared" si="5"/>
        <v>0</v>
      </c>
      <c r="M32" s="160">
        <f t="shared" si="5"/>
        <v>0</v>
      </c>
      <c r="N32" s="121">
        <f t="shared" si="5"/>
        <v>0</v>
      </c>
      <c r="O32" s="121">
        <f t="shared" si="5"/>
        <v>565038</v>
      </c>
      <c r="P32" s="77">
        <f t="shared" si="5"/>
        <v>42241</v>
      </c>
      <c r="Q32" s="121">
        <f t="shared" si="5"/>
        <v>93997</v>
      </c>
      <c r="R32" s="161" t="s">
        <v>95</v>
      </c>
      <c r="S32" s="4"/>
      <c r="T32" s="83" t="s">
        <v>94</v>
      </c>
      <c r="U32" s="162">
        <f>第５表１!V32</f>
        <v>2279</v>
      </c>
      <c r="V32" s="163" t="str">
        <f>[1]第３表６!G32</f>
        <v>－</v>
      </c>
      <c r="W32" s="163" t="str">
        <f>[1]第３表６!I32</f>
        <v>－</v>
      </c>
      <c r="X32" s="163">
        <f>[1]第３表６!U32</f>
        <v>349708948</v>
      </c>
      <c r="Y32" s="163">
        <f>[1]第３表７!D32</f>
        <v>96000</v>
      </c>
      <c r="Z32" s="163">
        <f>[1]第３表７!E32</f>
        <v>16358106</v>
      </c>
      <c r="AA32" s="164">
        <f>[1]第３表７!F32</f>
        <v>1486216</v>
      </c>
      <c r="AB32" s="164">
        <f>[1]第３表７!G32</f>
        <v>0</v>
      </c>
      <c r="AC32" s="164">
        <f t="shared" si="6"/>
        <v>17844322</v>
      </c>
      <c r="AD32" s="164">
        <f>[1]第３表７!I32</f>
        <v>367000</v>
      </c>
      <c r="AE32" s="164">
        <f>[1]第３表７!J32</f>
        <v>1705000</v>
      </c>
      <c r="AF32" s="165">
        <f>[1]第３表７!K32</f>
        <v>3410988</v>
      </c>
      <c r="AG32" s="164">
        <f>[1]第３表８!F32</f>
        <v>0</v>
      </c>
      <c r="AH32" s="165">
        <f>[1]第３表８!G32</f>
        <v>0</v>
      </c>
      <c r="AI32" s="165">
        <f>[1]第３表８!H32</f>
        <v>0</v>
      </c>
      <c r="AJ32" s="165">
        <f>[1]第３表８!J32</f>
        <v>1287720621</v>
      </c>
      <c r="AK32" s="165">
        <f>[1]第３表８!O32</f>
        <v>96267811</v>
      </c>
      <c r="AL32" s="166">
        <f>[1]第３表８!P32</f>
        <v>214219508</v>
      </c>
      <c r="AM32" s="86" t="s">
        <v>95</v>
      </c>
    </row>
    <row r="33" spans="2:39" ht="30" customHeight="1">
      <c r="B33" s="87">
        <v>41301</v>
      </c>
      <c r="C33" s="88" t="s">
        <v>96</v>
      </c>
      <c r="D33" s="46">
        <f t="shared" si="7"/>
        <v>29162</v>
      </c>
      <c r="E33" s="46">
        <f t="shared" si="7"/>
        <v>21827</v>
      </c>
      <c r="F33" s="50" t="s">
        <v>55</v>
      </c>
      <c r="G33" s="50" t="s">
        <v>55</v>
      </c>
      <c r="H33" s="43">
        <f t="shared" si="8"/>
        <v>5804</v>
      </c>
      <c r="I33" s="50" t="s">
        <v>55</v>
      </c>
      <c r="J33" s="51" t="s">
        <v>55</v>
      </c>
      <c r="K33" s="45">
        <f t="shared" ref="K33:Q35" si="9">ROUND(AF33/$U33,0)</f>
        <v>1774</v>
      </c>
      <c r="L33" s="46">
        <f t="shared" si="9"/>
        <v>0</v>
      </c>
      <c r="M33" s="47">
        <f t="shared" si="9"/>
        <v>0</v>
      </c>
      <c r="N33" s="46">
        <f t="shared" si="9"/>
        <v>0</v>
      </c>
      <c r="O33" s="46">
        <f t="shared" si="9"/>
        <v>381893</v>
      </c>
      <c r="P33" s="43">
        <f t="shared" si="9"/>
        <v>264591</v>
      </c>
      <c r="Q33" s="43">
        <f t="shared" si="9"/>
        <v>79408</v>
      </c>
      <c r="R33" s="167" t="s">
        <v>97</v>
      </c>
      <c r="S33" s="4"/>
      <c r="T33" s="21" t="s">
        <v>96</v>
      </c>
      <c r="U33" s="168">
        <f>第５表１!V33</f>
        <v>1515</v>
      </c>
      <c r="V33" s="168">
        <f>[1]第３表６!G33</f>
        <v>44180352</v>
      </c>
      <c r="W33" s="168">
        <f>[1]第３表６!I33</f>
        <v>33068000</v>
      </c>
      <c r="X33" s="119" t="str">
        <f>[1]第３表６!U33</f>
        <v>－</v>
      </c>
      <c r="Y33" s="119" t="str">
        <f>[1]第３表７!D33</f>
        <v>－</v>
      </c>
      <c r="Z33" s="169">
        <f>[1]第３表７!E33</f>
        <v>789655</v>
      </c>
      <c r="AA33" s="169">
        <f>[1]第３表７!F33</f>
        <v>8003403</v>
      </c>
      <c r="AB33" s="169">
        <f>[1]第３表７!G33</f>
        <v>0</v>
      </c>
      <c r="AC33" s="169">
        <f t="shared" si="6"/>
        <v>8793058</v>
      </c>
      <c r="AD33" s="111">
        <f>[1]第３表７!I33</f>
        <v>0</v>
      </c>
      <c r="AE33" s="111">
        <f>[1]第３表７!J33</f>
        <v>0</v>
      </c>
      <c r="AF33" s="169">
        <f>[1]第３表７!K33</f>
        <v>2688114</v>
      </c>
      <c r="AG33" s="169">
        <f>[1]第３表８!F33</f>
        <v>0</v>
      </c>
      <c r="AH33" s="170">
        <f>[1]第３表８!G33</f>
        <v>0</v>
      </c>
      <c r="AI33" s="170">
        <f>[1]第３表８!H33</f>
        <v>0</v>
      </c>
      <c r="AJ33" s="158">
        <f>[1]第３表８!J33</f>
        <v>578567793</v>
      </c>
      <c r="AK33" s="158">
        <f>[1]第３表８!O33</f>
        <v>400855188</v>
      </c>
      <c r="AL33" s="159">
        <f>[1]第３表８!P33</f>
        <v>120303000</v>
      </c>
      <c r="AM33" s="91" t="s">
        <v>97</v>
      </c>
    </row>
    <row r="34" spans="2:39" ht="30" customHeight="1">
      <c r="B34" s="28">
        <v>41302</v>
      </c>
      <c r="C34" s="29" t="s">
        <v>98</v>
      </c>
      <c r="D34" s="46">
        <f t="shared" si="7"/>
        <v>30360</v>
      </c>
      <c r="E34" s="46">
        <f t="shared" si="7"/>
        <v>6564</v>
      </c>
      <c r="F34" s="50" t="s">
        <v>55</v>
      </c>
      <c r="G34" s="50" t="s">
        <v>55</v>
      </c>
      <c r="H34" s="43">
        <f t="shared" si="8"/>
        <v>8056</v>
      </c>
      <c r="I34" s="50" t="s">
        <v>55</v>
      </c>
      <c r="J34" s="51" t="s">
        <v>55</v>
      </c>
      <c r="K34" s="45">
        <f t="shared" si="9"/>
        <v>1822</v>
      </c>
      <c r="L34" s="46">
        <f t="shared" si="9"/>
        <v>0</v>
      </c>
      <c r="M34" s="47">
        <f t="shared" si="9"/>
        <v>0</v>
      </c>
      <c r="N34" s="46">
        <f t="shared" si="9"/>
        <v>0</v>
      </c>
      <c r="O34" s="46">
        <f t="shared" si="9"/>
        <v>323190</v>
      </c>
      <c r="P34" s="43">
        <f t="shared" si="9"/>
        <v>132399</v>
      </c>
      <c r="Q34" s="43">
        <f t="shared" si="9"/>
        <v>85419</v>
      </c>
      <c r="R34" s="167" t="s">
        <v>99</v>
      </c>
      <c r="S34" s="4"/>
      <c r="T34" s="21" t="s">
        <v>98</v>
      </c>
      <c r="U34" s="168">
        <f>第５表１!V34</f>
        <v>2045</v>
      </c>
      <c r="V34" s="168">
        <f>[1]第３表６!G34</f>
        <v>62086202</v>
      </c>
      <c r="W34" s="168">
        <f>[1]第３表６!I34</f>
        <v>13423000</v>
      </c>
      <c r="X34" s="119" t="str">
        <f>[1]第３表６!U34</f>
        <v>－</v>
      </c>
      <c r="Y34" s="119" t="str">
        <f>[1]第３表７!D34</f>
        <v>－</v>
      </c>
      <c r="Z34" s="169">
        <f>[1]第３表７!E34</f>
        <v>2395792</v>
      </c>
      <c r="AA34" s="169">
        <f>[1]第３表７!F34</f>
        <v>14079054</v>
      </c>
      <c r="AB34" s="169">
        <f>[1]第３表７!G34</f>
        <v>0</v>
      </c>
      <c r="AC34" s="169">
        <f t="shared" si="6"/>
        <v>16474846</v>
      </c>
      <c r="AD34" s="111">
        <f>[1]第３表７!I34</f>
        <v>0</v>
      </c>
      <c r="AE34" s="111">
        <f>[1]第３表７!J34</f>
        <v>0</v>
      </c>
      <c r="AF34" s="169">
        <f>[1]第３表７!K34</f>
        <v>3726835</v>
      </c>
      <c r="AG34" s="169">
        <f>[1]第３表８!F34</f>
        <v>0</v>
      </c>
      <c r="AH34" s="170">
        <f>[1]第３表８!G34</f>
        <v>0</v>
      </c>
      <c r="AI34" s="170">
        <f>[1]第３表８!H34</f>
        <v>0</v>
      </c>
      <c r="AJ34" s="158">
        <f>[1]第３表８!J34</f>
        <v>660923093</v>
      </c>
      <c r="AK34" s="158">
        <f>[1]第３表８!O34</f>
        <v>270756378</v>
      </c>
      <c r="AL34" s="159">
        <f>[1]第３表８!P34</f>
        <v>174681632</v>
      </c>
      <c r="AM34" s="91" t="s">
        <v>99</v>
      </c>
    </row>
    <row r="35" spans="2:39" ht="30" customHeight="1" thickBot="1">
      <c r="B35" s="92">
        <v>41303</v>
      </c>
      <c r="C35" s="93" t="s">
        <v>100</v>
      </c>
      <c r="D35" s="94">
        <f t="shared" si="7"/>
        <v>28237</v>
      </c>
      <c r="E35" s="94">
        <f t="shared" si="7"/>
        <v>7514</v>
      </c>
      <c r="F35" s="99" t="s">
        <v>55</v>
      </c>
      <c r="G35" s="99" t="s">
        <v>55</v>
      </c>
      <c r="H35" s="98">
        <f t="shared" si="8"/>
        <v>3429</v>
      </c>
      <c r="I35" s="99" t="s">
        <v>55</v>
      </c>
      <c r="J35" s="171" t="s">
        <v>55</v>
      </c>
      <c r="K35" s="172">
        <f t="shared" si="9"/>
        <v>1015</v>
      </c>
      <c r="L35" s="94">
        <f t="shared" si="9"/>
        <v>0</v>
      </c>
      <c r="M35" s="173">
        <f t="shared" si="9"/>
        <v>0</v>
      </c>
      <c r="N35" s="94">
        <f t="shared" si="9"/>
        <v>0</v>
      </c>
      <c r="O35" s="94">
        <f t="shared" si="9"/>
        <v>352817</v>
      </c>
      <c r="P35" s="98">
        <f t="shared" si="9"/>
        <v>66236</v>
      </c>
      <c r="Q35" s="98">
        <f t="shared" si="9"/>
        <v>56975</v>
      </c>
      <c r="R35" s="174" t="s">
        <v>101</v>
      </c>
      <c r="S35" s="4"/>
      <c r="T35" s="27" t="s">
        <v>100</v>
      </c>
      <c r="U35" s="175">
        <f>第５表１!V35</f>
        <v>6058</v>
      </c>
      <c r="V35" s="175">
        <f>[1]第３表６!G35</f>
        <v>171060675</v>
      </c>
      <c r="W35" s="175">
        <f>[1]第３表６!I35</f>
        <v>45518000</v>
      </c>
      <c r="X35" s="176" t="str">
        <f>[1]第３表６!U35</f>
        <v>－</v>
      </c>
      <c r="Y35" s="176" t="str">
        <f>[1]第３表７!D35</f>
        <v>－</v>
      </c>
      <c r="Z35" s="177">
        <f>[1]第３表７!E35</f>
        <v>9592527</v>
      </c>
      <c r="AA35" s="177">
        <f>[1]第３表７!F35</f>
        <v>11177579</v>
      </c>
      <c r="AB35" s="177">
        <f>[1]第３表７!G35</f>
        <v>0</v>
      </c>
      <c r="AC35" s="177">
        <f t="shared" si="6"/>
        <v>20770106</v>
      </c>
      <c r="AD35" s="115">
        <f>[1]第３表７!I35</f>
        <v>0</v>
      </c>
      <c r="AE35" s="115">
        <f>[1]第３表７!J35</f>
        <v>0</v>
      </c>
      <c r="AF35" s="177">
        <f>[1]第３表７!K35</f>
        <v>6145930</v>
      </c>
      <c r="AG35" s="177">
        <f>[1]第３表８!F35</f>
        <v>0</v>
      </c>
      <c r="AH35" s="178">
        <f>[1]第３表８!G35</f>
        <v>0</v>
      </c>
      <c r="AI35" s="178">
        <f>[1]第３表８!H35</f>
        <v>0</v>
      </c>
      <c r="AJ35" s="179">
        <f>[1]第３表８!J35</f>
        <v>2137365184</v>
      </c>
      <c r="AK35" s="179">
        <f>[1]第３表８!O35</f>
        <v>401258101</v>
      </c>
      <c r="AL35" s="180">
        <f>[1]第３表８!P35</f>
        <v>345151608</v>
      </c>
      <c r="AM35" s="104" t="s">
        <v>101</v>
      </c>
    </row>
    <row r="36" spans="2:39" ht="15.9" customHeight="1">
      <c r="B36" s="127"/>
      <c r="C36" s="128"/>
      <c r="D36" s="127"/>
      <c r="E36" s="127"/>
      <c r="F36" s="127"/>
      <c r="G36" s="127"/>
      <c r="H36" s="127"/>
      <c r="I36" s="127"/>
      <c r="J36" s="127"/>
      <c r="K36" s="128"/>
      <c r="L36" s="127"/>
      <c r="M36" s="128"/>
      <c r="N36" s="128"/>
      <c r="O36" s="127"/>
      <c r="P36" s="127"/>
      <c r="Q36" s="127"/>
      <c r="R36" s="128"/>
      <c r="S36" s="4"/>
      <c r="T36" s="4"/>
      <c r="U36" s="4"/>
      <c r="AA36" s="181"/>
      <c r="AB36" s="181"/>
      <c r="AC36" s="181"/>
      <c r="AD36" s="181"/>
      <c r="AE36" s="181"/>
      <c r="AF36" s="4"/>
      <c r="AG36" s="181"/>
      <c r="AH36" s="4"/>
      <c r="AI36" s="4"/>
      <c r="AJ36" s="4"/>
      <c r="AK36" s="4"/>
      <c r="AL36" s="4"/>
      <c r="AM36" s="4"/>
    </row>
    <row r="37" spans="2:39" ht="15.9" customHeight="1">
      <c r="B37" s="4"/>
      <c r="C37" s="106"/>
      <c r="D37" s="5"/>
      <c r="K37" s="106"/>
      <c r="M37" s="106"/>
      <c r="N37" s="106"/>
      <c r="O37" s="4"/>
      <c r="P37" s="4"/>
      <c r="Q37" s="4"/>
      <c r="R37" s="106"/>
      <c r="S37" s="4"/>
      <c r="T37" s="4"/>
      <c r="U37" s="4"/>
      <c r="AA37" s="181"/>
      <c r="AB37" s="181"/>
      <c r="AC37" s="181"/>
      <c r="AD37" s="181"/>
      <c r="AE37" s="181"/>
      <c r="AF37" s="4"/>
      <c r="AG37" s="181"/>
      <c r="AH37" s="4"/>
      <c r="AI37" s="4"/>
      <c r="AJ37" s="4"/>
      <c r="AK37" s="4"/>
      <c r="AL37" s="4"/>
      <c r="AM37" s="4"/>
    </row>
    <row r="38" spans="2:39" ht="15.9" customHeight="1">
      <c r="B38" s="4"/>
      <c r="C38" s="106"/>
      <c r="K38" s="106"/>
      <c r="M38" s="106"/>
      <c r="N38" s="106"/>
      <c r="O38" s="4"/>
      <c r="P38" s="4"/>
      <c r="Q38" s="4"/>
      <c r="R38" s="106"/>
      <c r="S38" s="4"/>
      <c r="T38" s="4"/>
      <c r="U38" s="4"/>
      <c r="AA38" s="181"/>
      <c r="AB38" s="181"/>
      <c r="AC38" s="181"/>
      <c r="AD38" s="181"/>
      <c r="AE38" s="181"/>
      <c r="AF38" s="4"/>
      <c r="AG38" s="181"/>
      <c r="AH38" s="4"/>
      <c r="AI38" s="4"/>
      <c r="AJ38" s="4"/>
      <c r="AK38" s="4"/>
      <c r="AL38" s="4"/>
      <c r="AM38" s="4"/>
    </row>
    <row r="39" spans="2:39" ht="15.9" customHeight="1">
      <c r="B39" s="4"/>
      <c r="C39" s="106"/>
      <c r="K39" s="106"/>
      <c r="M39" s="106"/>
      <c r="N39" s="106"/>
      <c r="O39" s="4"/>
      <c r="P39" s="4"/>
      <c r="Q39" s="4"/>
      <c r="R39" s="106"/>
      <c r="S39" s="4"/>
      <c r="T39" s="4"/>
      <c r="U39" s="4"/>
      <c r="AA39" s="181"/>
      <c r="AB39" s="181"/>
      <c r="AC39" s="181"/>
      <c r="AD39" s="181"/>
      <c r="AE39" s="181"/>
      <c r="AF39" s="4"/>
      <c r="AG39" s="181"/>
      <c r="AH39" s="4"/>
      <c r="AI39" s="4"/>
      <c r="AJ39" s="4"/>
      <c r="AK39" s="4"/>
      <c r="AL39" s="4"/>
      <c r="AM39" s="4"/>
    </row>
    <row r="40" spans="2:39" ht="15.9" customHeight="1">
      <c r="B40" s="4"/>
      <c r="C40" s="106"/>
      <c r="K40" s="106"/>
      <c r="M40" s="106"/>
      <c r="N40" s="106"/>
      <c r="O40" s="4"/>
      <c r="P40" s="4"/>
      <c r="Q40" s="4"/>
      <c r="R40" s="106"/>
      <c r="S40" s="4"/>
      <c r="T40" s="4"/>
      <c r="U40" s="4"/>
      <c r="AA40" s="181"/>
      <c r="AB40" s="181"/>
      <c r="AC40" s="181"/>
      <c r="AD40" s="181"/>
      <c r="AE40" s="181"/>
      <c r="AF40" s="4"/>
      <c r="AG40" s="181"/>
      <c r="AH40" s="4"/>
      <c r="AI40" s="4"/>
      <c r="AJ40" s="4"/>
      <c r="AK40" s="4"/>
      <c r="AL40" s="4"/>
      <c r="AM40" s="4"/>
    </row>
    <row r="41" spans="2:39" ht="15.9" customHeight="1">
      <c r="B41" s="4"/>
      <c r="C41" s="106"/>
      <c r="K41" s="106"/>
      <c r="M41" s="106"/>
      <c r="N41" s="106"/>
      <c r="O41" s="4"/>
      <c r="P41" s="4"/>
      <c r="Q41" s="4"/>
      <c r="R41" s="106"/>
      <c r="S41" s="4"/>
      <c r="T41" s="4"/>
      <c r="U41" s="4"/>
      <c r="AF41" s="4"/>
      <c r="AH41" s="4"/>
      <c r="AI41" s="4"/>
      <c r="AJ41" s="4"/>
      <c r="AK41" s="4"/>
      <c r="AL41" s="4"/>
      <c r="AM41" s="4"/>
    </row>
    <row r="42" spans="2:39" ht="15.9" customHeight="1">
      <c r="B42" s="4"/>
      <c r="C42" s="106"/>
      <c r="K42" s="106"/>
      <c r="M42" s="106"/>
      <c r="N42" s="106"/>
      <c r="O42" s="4"/>
      <c r="P42" s="4"/>
      <c r="Q42" s="4"/>
      <c r="R42" s="106"/>
      <c r="S42" s="4"/>
      <c r="T42" s="4"/>
      <c r="U42" s="4"/>
      <c r="AF42" s="4"/>
      <c r="AH42" s="4"/>
      <c r="AI42" s="4"/>
      <c r="AJ42" s="4"/>
      <c r="AK42" s="4"/>
      <c r="AL42" s="4"/>
      <c r="AM42" s="4"/>
    </row>
    <row r="43" spans="2:39" ht="15.9" customHeight="1">
      <c r="B43" s="4"/>
      <c r="C43" s="106"/>
      <c r="K43" s="106"/>
      <c r="M43" s="106"/>
      <c r="N43" s="106"/>
      <c r="O43" s="4"/>
      <c r="P43" s="4"/>
      <c r="Q43" s="4"/>
      <c r="R43" s="106"/>
      <c r="S43" s="4"/>
      <c r="T43" s="4"/>
      <c r="U43" s="4"/>
      <c r="AF43" s="4"/>
      <c r="AH43" s="4"/>
      <c r="AI43" s="4"/>
      <c r="AJ43" s="4"/>
      <c r="AK43" s="4"/>
      <c r="AL43" s="4"/>
      <c r="AM43" s="4"/>
    </row>
    <row r="44" spans="2:39" ht="15.9" customHeight="1">
      <c r="B44" s="4"/>
      <c r="C44" s="106"/>
      <c r="K44" s="106"/>
      <c r="M44" s="106"/>
      <c r="N44" s="106"/>
      <c r="O44" s="4"/>
      <c r="P44" s="4"/>
      <c r="Q44" s="4"/>
      <c r="R44" s="106"/>
      <c r="S44" s="4"/>
      <c r="T44" s="4"/>
      <c r="U44" s="4"/>
      <c r="AF44" s="4"/>
      <c r="AH44" s="4"/>
      <c r="AI44" s="4"/>
      <c r="AJ44" s="4"/>
      <c r="AK44" s="4"/>
      <c r="AL44" s="4"/>
      <c r="AM44" s="4"/>
    </row>
    <row r="45" spans="2:39" ht="15.9" customHeight="1">
      <c r="B45" s="4"/>
      <c r="C45" s="106"/>
      <c r="K45" s="106"/>
      <c r="M45" s="106"/>
      <c r="N45" s="106"/>
      <c r="O45" s="4"/>
      <c r="P45" s="4"/>
      <c r="Q45" s="4"/>
      <c r="R45" s="106"/>
      <c r="S45" s="4"/>
      <c r="T45" s="4"/>
      <c r="U45" s="4"/>
      <c r="AF45" s="4"/>
      <c r="AH45" s="4"/>
      <c r="AI45" s="4"/>
      <c r="AJ45" s="4"/>
      <c r="AK45" s="4"/>
      <c r="AL45" s="4"/>
      <c r="AM45" s="4"/>
    </row>
    <row r="46" spans="2:39" ht="15.9" customHeight="1">
      <c r="B46" s="4"/>
      <c r="C46" s="106"/>
      <c r="K46" s="106"/>
      <c r="M46" s="106"/>
      <c r="N46" s="106"/>
      <c r="O46" s="4"/>
      <c r="P46" s="4"/>
      <c r="Q46" s="4"/>
      <c r="R46" s="106"/>
      <c r="S46" s="4"/>
      <c r="T46" s="4"/>
      <c r="U46" s="4"/>
      <c r="AF46" s="4"/>
      <c r="AH46" s="4"/>
      <c r="AI46" s="4"/>
      <c r="AJ46" s="4"/>
      <c r="AK46" s="4"/>
      <c r="AL46" s="4"/>
      <c r="AM46" s="4"/>
    </row>
    <row r="47" spans="2:39" ht="15.9" customHeight="1">
      <c r="B47" s="4"/>
      <c r="C47" s="106"/>
      <c r="K47" s="106"/>
      <c r="M47" s="106"/>
      <c r="N47" s="106"/>
      <c r="O47" s="4"/>
      <c r="P47" s="4"/>
      <c r="Q47" s="4"/>
      <c r="R47" s="106"/>
      <c r="S47" s="4"/>
      <c r="T47" s="4"/>
      <c r="U47" s="4"/>
      <c r="AF47" s="4"/>
      <c r="AH47" s="4"/>
      <c r="AI47" s="4"/>
      <c r="AJ47" s="4"/>
      <c r="AK47" s="4"/>
      <c r="AL47" s="4"/>
      <c r="AM47" s="4"/>
    </row>
    <row r="48" spans="2:39" ht="15.9" customHeight="1">
      <c r="B48" s="4"/>
      <c r="C48" s="106"/>
      <c r="K48" s="106"/>
      <c r="M48" s="106"/>
      <c r="N48" s="106"/>
      <c r="O48" s="4"/>
      <c r="P48" s="4"/>
      <c r="Q48" s="4"/>
      <c r="R48" s="106"/>
      <c r="S48" s="4"/>
      <c r="T48" s="4"/>
      <c r="U48" s="4"/>
      <c r="AF48" s="4"/>
      <c r="AH48" s="4"/>
      <c r="AI48" s="4"/>
      <c r="AJ48" s="4"/>
      <c r="AK48" s="4"/>
      <c r="AL48" s="4"/>
      <c r="AM48" s="4"/>
    </row>
    <row r="49" spans="2:39" ht="15.9" customHeight="1">
      <c r="B49" s="4"/>
      <c r="C49" s="106"/>
      <c r="K49" s="106"/>
      <c r="M49" s="106"/>
      <c r="N49" s="106"/>
      <c r="O49" s="4"/>
      <c r="P49" s="4"/>
      <c r="Q49" s="4"/>
      <c r="R49" s="106"/>
      <c r="S49" s="4"/>
      <c r="T49" s="4"/>
      <c r="U49" s="4"/>
      <c r="AF49" s="4"/>
      <c r="AH49" s="4"/>
      <c r="AI49" s="4"/>
      <c r="AJ49" s="4"/>
      <c r="AK49" s="4"/>
      <c r="AL49" s="4"/>
      <c r="AM49" s="4"/>
    </row>
    <row r="50" spans="2:39" ht="15.9" customHeight="1">
      <c r="B50" s="4"/>
      <c r="C50" s="106"/>
      <c r="K50" s="106"/>
      <c r="M50" s="106"/>
      <c r="N50" s="106"/>
      <c r="O50" s="4"/>
      <c r="P50" s="4"/>
      <c r="Q50" s="4"/>
      <c r="R50" s="106"/>
      <c r="S50" s="4"/>
      <c r="T50" s="4"/>
      <c r="U50" s="4"/>
      <c r="AF50" s="4"/>
      <c r="AH50" s="4"/>
      <c r="AI50" s="4"/>
      <c r="AJ50" s="4"/>
      <c r="AK50" s="4"/>
      <c r="AL50" s="4"/>
      <c r="AM50" s="4"/>
    </row>
    <row r="51" spans="2:39" ht="15.9" customHeight="1">
      <c r="B51" s="4"/>
      <c r="C51" s="106"/>
      <c r="K51" s="106"/>
      <c r="M51" s="106"/>
      <c r="N51" s="106"/>
      <c r="O51" s="4"/>
      <c r="P51" s="4"/>
      <c r="Q51" s="4"/>
      <c r="R51" s="106"/>
      <c r="S51" s="4"/>
      <c r="T51" s="4"/>
      <c r="U51" s="4"/>
      <c r="AF51" s="4"/>
      <c r="AH51" s="4"/>
      <c r="AI51" s="4"/>
      <c r="AJ51" s="4"/>
      <c r="AK51" s="4"/>
      <c r="AL51" s="4"/>
      <c r="AM51" s="4"/>
    </row>
    <row r="52" spans="2:39" ht="15.9" customHeight="1">
      <c r="B52" s="4"/>
      <c r="C52" s="106"/>
      <c r="K52" s="106"/>
      <c r="M52" s="106"/>
      <c r="N52" s="106"/>
      <c r="O52" s="4"/>
      <c r="P52" s="4"/>
      <c r="Q52" s="4"/>
      <c r="R52" s="106"/>
      <c r="S52" s="4"/>
      <c r="T52" s="4"/>
      <c r="U52" s="4"/>
      <c r="AF52" s="4"/>
      <c r="AH52" s="4"/>
      <c r="AI52" s="4"/>
      <c r="AJ52" s="4"/>
      <c r="AK52" s="4"/>
      <c r="AL52" s="4"/>
      <c r="AM52" s="4"/>
    </row>
    <row r="53" spans="2:39" ht="15.9" customHeight="1">
      <c r="B53" s="4"/>
      <c r="C53" s="106"/>
      <c r="K53" s="106"/>
      <c r="M53" s="106"/>
      <c r="N53" s="106"/>
      <c r="O53" s="4"/>
      <c r="P53" s="4"/>
      <c r="Q53" s="4"/>
      <c r="R53" s="106"/>
      <c r="S53" s="4"/>
      <c r="T53" s="4"/>
      <c r="U53" s="4"/>
      <c r="AF53" s="4"/>
      <c r="AH53" s="4"/>
      <c r="AI53" s="4"/>
      <c r="AJ53" s="4"/>
      <c r="AK53" s="4"/>
      <c r="AL53" s="4"/>
      <c r="AM53" s="4"/>
    </row>
    <row r="54" spans="2:39" ht="15.9" customHeight="1">
      <c r="B54" s="4"/>
      <c r="C54" s="106"/>
      <c r="K54" s="106"/>
      <c r="M54" s="106"/>
      <c r="N54" s="106"/>
      <c r="O54" s="4"/>
      <c r="P54" s="4"/>
      <c r="Q54" s="4"/>
      <c r="R54" s="106"/>
      <c r="S54" s="4"/>
      <c r="T54" s="4"/>
      <c r="U54" s="4"/>
      <c r="AF54" s="4"/>
      <c r="AH54" s="4"/>
      <c r="AI54" s="4"/>
      <c r="AJ54" s="4"/>
      <c r="AK54" s="4"/>
      <c r="AL54" s="4"/>
      <c r="AM54" s="4"/>
    </row>
    <row r="55" spans="2:39" ht="15.9" customHeight="1">
      <c r="B55" s="4"/>
      <c r="C55" s="106"/>
      <c r="K55" s="106"/>
      <c r="M55" s="106"/>
      <c r="N55" s="106"/>
      <c r="O55" s="4"/>
      <c r="P55" s="4"/>
      <c r="Q55" s="4"/>
      <c r="R55" s="106"/>
      <c r="S55" s="4"/>
      <c r="T55" s="4"/>
      <c r="U55" s="4"/>
      <c r="AF55" s="4"/>
      <c r="AH55" s="4"/>
      <c r="AI55" s="4"/>
      <c r="AJ55" s="4"/>
      <c r="AK55" s="4"/>
      <c r="AL55" s="4"/>
      <c r="AM55" s="4"/>
    </row>
    <row r="56" spans="2:39" ht="15.9" customHeight="1">
      <c r="B56" s="4"/>
      <c r="C56" s="106"/>
      <c r="K56" s="106"/>
      <c r="M56" s="106"/>
      <c r="N56" s="106"/>
      <c r="O56" s="4"/>
      <c r="P56" s="4"/>
      <c r="Q56" s="4"/>
      <c r="R56" s="106"/>
      <c r="S56" s="4"/>
      <c r="T56" s="4"/>
      <c r="U56" s="4"/>
      <c r="AF56" s="4"/>
      <c r="AH56" s="4"/>
      <c r="AI56" s="4"/>
      <c r="AJ56" s="4"/>
      <c r="AK56" s="4"/>
      <c r="AL56" s="4"/>
      <c r="AM56" s="4"/>
    </row>
    <row r="57" spans="2:39" ht="15.9" customHeight="1">
      <c r="B57" s="4"/>
      <c r="C57" s="106"/>
      <c r="K57" s="106"/>
      <c r="M57" s="106"/>
      <c r="N57" s="106"/>
      <c r="O57" s="4"/>
      <c r="P57" s="4"/>
      <c r="Q57" s="4"/>
      <c r="R57" s="106"/>
      <c r="S57" s="4"/>
      <c r="T57" s="4"/>
      <c r="U57" s="4"/>
      <c r="AF57" s="4"/>
      <c r="AH57" s="4"/>
      <c r="AI57" s="4"/>
      <c r="AJ57" s="4"/>
      <c r="AK57" s="4"/>
      <c r="AL57" s="4"/>
      <c r="AM57" s="4"/>
    </row>
    <row r="58" spans="2:39" ht="15.9" customHeight="1">
      <c r="B58" s="4"/>
      <c r="C58" s="106"/>
      <c r="K58" s="106"/>
      <c r="M58" s="106"/>
      <c r="N58" s="106"/>
      <c r="O58" s="4"/>
      <c r="P58" s="4"/>
      <c r="Q58" s="4"/>
      <c r="R58" s="106"/>
      <c r="S58" s="4"/>
      <c r="T58" s="4"/>
      <c r="U58" s="4"/>
      <c r="AF58" s="4"/>
      <c r="AH58" s="4"/>
      <c r="AI58" s="4"/>
      <c r="AJ58" s="4"/>
      <c r="AK58" s="4"/>
      <c r="AL58" s="4"/>
      <c r="AM58" s="4"/>
    </row>
    <row r="59" spans="2:39" ht="15.9" customHeight="1">
      <c r="B59" s="4"/>
      <c r="C59" s="106"/>
      <c r="K59" s="106"/>
      <c r="M59" s="106"/>
      <c r="N59" s="106"/>
      <c r="O59" s="4"/>
      <c r="P59" s="4"/>
      <c r="Q59" s="4"/>
      <c r="R59" s="106"/>
      <c r="S59" s="4"/>
      <c r="T59" s="4"/>
      <c r="U59" s="4"/>
      <c r="AF59" s="4"/>
      <c r="AH59" s="4"/>
      <c r="AI59" s="4"/>
      <c r="AJ59" s="4"/>
      <c r="AK59" s="4"/>
      <c r="AL59" s="4"/>
      <c r="AM59" s="4"/>
    </row>
    <row r="60" spans="2:39" ht="15.9" customHeight="1">
      <c r="B60" s="4"/>
      <c r="C60" s="106"/>
      <c r="K60" s="106"/>
      <c r="M60" s="106"/>
      <c r="N60" s="106"/>
      <c r="O60" s="4"/>
      <c r="P60" s="4"/>
      <c r="Q60" s="4"/>
      <c r="R60" s="106"/>
      <c r="S60" s="4"/>
      <c r="T60" s="4"/>
      <c r="U60" s="4"/>
      <c r="AF60" s="4"/>
      <c r="AH60" s="4"/>
      <c r="AI60" s="4"/>
      <c r="AJ60" s="4"/>
      <c r="AK60" s="4"/>
      <c r="AL60" s="4"/>
      <c r="AM60" s="4"/>
    </row>
    <row r="61" spans="2:39" ht="15.9" customHeight="1">
      <c r="B61" s="4"/>
      <c r="C61" s="106"/>
      <c r="K61" s="106"/>
      <c r="M61" s="106"/>
      <c r="N61" s="106"/>
      <c r="O61" s="4"/>
      <c r="P61" s="4"/>
      <c r="Q61" s="4"/>
      <c r="R61" s="106"/>
      <c r="S61" s="4"/>
      <c r="T61" s="4"/>
      <c r="U61" s="4"/>
      <c r="AF61" s="4"/>
      <c r="AH61" s="4"/>
      <c r="AI61" s="4"/>
      <c r="AJ61" s="4"/>
      <c r="AK61" s="4"/>
      <c r="AL61" s="4"/>
      <c r="AM61" s="4"/>
    </row>
    <row r="62" spans="2:39" ht="15.9" customHeight="1">
      <c r="B62" s="4"/>
      <c r="C62" s="106"/>
      <c r="K62" s="106"/>
      <c r="M62" s="106"/>
      <c r="N62" s="106"/>
      <c r="O62" s="4"/>
      <c r="P62" s="4"/>
      <c r="Q62" s="4"/>
      <c r="R62" s="106"/>
      <c r="S62" s="4"/>
      <c r="T62" s="4"/>
      <c r="U62" s="4"/>
      <c r="AF62" s="4"/>
      <c r="AH62" s="4"/>
      <c r="AI62" s="4"/>
      <c r="AJ62" s="4"/>
      <c r="AK62" s="4"/>
      <c r="AL62" s="4"/>
      <c r="AM62" s="4"/>
    </row>
    <row r="63" spans="2:39" ht="15.9" customHeight="1">
      <c r="B63" s="4"/>
      <c r="C63" s="106"/>
      <c r="K63" s="106"/>
      <c r="M63" s="106"/>
      <c r="N63" s="106"/>
      <c r="O63" s="4"/>
      <c r="P63" s="4"/>
      <c r="Q63" s="4"/>
      <c r="R63" s="106"/>
      <c r="S63" s="4"/>
      <c r="T63" s="4"/>
      <c r="U63" s="4"/>
      <c r="AF63" s="4"/>
      <c r="AH63" s="4"/>
      <c r="AI63" s="4"/>
      <c r="AJ63" s="4"/>
      <c r="AK63" s="4"/>
      <c r="AL63" s="4"/>
      <c r="AM63" s="4"/>
    </row>
    <row r="64" spans="2:39" ht="15.9" customHeight="1">
      <c r="B64" s="4"/>
      <c r="C64" s="106"/>
      <c r="K64" s="106"/>
      <c r="M64" s="106"/>
      <c r="N64" s="106"/>
      <c r="O64" s="4"/>
      <c r="P64" s="4"/>
      <c r="Q64" s="4"/>
      <c r="R64" s="106"/>
      <c r="S64" s="4"/>
      <c r="T64" s="4"/>
      <c r="U64" s="4"/>
      <c r="AF64" s="4"/>
      <c r="AH64" s="4"/>
      <c r="AI64" s="4"/>
      <c r="AJ64" s="4"/>
      <c r="AK64" s="4"/>
      <c r="AL64" s="4"/>
      <c r="AM64" s="4"/>
    </row>
    <row r="65" spans="2:39" ht="15.9" customHeight="1">
      <c r="B65" s="4"/>
      <c r="C65" s="106"/>
      <c r="K65" s="106"/>
      <c r="M65" s="106"/>
      <c r="N65" s="106"/>
      <c r="O65" s="4"/>
      <c r="P65" s="4"/>
      <c r="Q65" s="4"/>
      <c r="R65" s="106"/>
      <c r="S65" s="4"/>
      <c r="T65" s="4"/>
      <c r="U65" s="4"/>
      <c r="AF65" s="4"/>
      <c r="AH65" s="4"/>
      <c r="AI65" s="4"/>
      <c r="AJ65" s="4"/>
      <c r="AK65" s="4"/>
      <c r="AL65" s="4"/>
      <c r="AM65" s="4"/>
    </row>
    <row r="66" spans="2:39" ht="15.9" customHeight="1">
      <c r="B66" s="4"/>
      <c r="C66" s="106"/>
      <c r="K66" s="106"/>
      <c r="M66" s="106"/>
      <c r="N66" s="106"/>
      <c r="O66" s="4"/>
      <c r="P66" s="4"/>
      <c r="Q66" s="4"/>
      <c r="R66" s="106"/>
      <c r="S66" s="4"/>
      <c r="T66" s="4"/>
      <c r="U66" s="4"/>
      <c r="AF66" s="4"/>
      <c r="AH66" s="4"/>
      <c r="AI66" s="4"/>
      <c r="AJ66" s="4"/>
      <c r="AK66" s="4"/>
      <c r="AL66" s="4"/>
      <c r="AM66" s="4"/>
    </row>
    <row r="67" spans="2:39" ht="15.9" customHeight="1">
      <c r="B67" s="4"/>
      <c r="C67" s="106"/>
      <c r="K67" s="106"/>
      <c r="M67" s="106"/>
      <c r="N67" s="106"/>
      <c r="O67" s="4"/>
      <c r="P67" s="4"/>
      <c r="Q67" s="4"/>
      <c r="R67" s="106"/>
      <c r="S67" s="4"/>
      <c r="T67" s="4"/>
      <c r="U67" s="4"/>
      <c r="AF67" s="4"/>
      <c r="AH67" s="4"/>
      <c r="AI67" s="4"/>
      <c r="AJ67" s="4"/>
      <c r="AK67" s="4"/>
      <c r="AL67" s="4"/>
      <c r="AM67" s="4"/>
    </row>
    <row r="68" spans="2:39" ht="15.9" customHeight="1">
      <c r="B68" s="4"/>
      <c r="C68" s="106"/>
      <c r="K68" s="106"/>
      <c r="M68" s="106"/>
      <c r="N68" s="106"/>
      <c r="O68" s="4"/>
      <c r="P68" s="4"/>
      <c r="Q68" s="4"/>
      <c r="R68" s="106"/>
      <c r="S68" s="4"/>
      <c r="T68" s="4"/>
      <c r="U68" s="4"/>
      <c r="AF68" s="4"/>
      <c r="AH68" s="4"/>
      <c r="AI68" s="4"/>
      <c r="AJ68" s="4"/>
      <c r="AK68" s="4"/>
      <c r="AL68" s="4"/>
      <c r="AM68" s="4"/>
    </row>
    <row r="69" spans="2:39" ht="15.9" customHeight="1">
      <c r="B69" s="4"/>
      <c r="C69" s="106"/>
      <c r="K69" s="106"/>
      <c r="M69" s="106"/>
      <c r="N69" s="106"/>
      <c r="O69" s="4"/>
      <c r="P69" s="4"/>
      <c r="Q69" s="4"/>
      <c r="R69" s="106"/>
      <c r="S69" s="4"/>
      <c r="T69" s="4"/>
      <c r="U69" s="4"/>
      <c r="AF69" s="4"/>
      <c r="AH69" s="4"/>
      <c r="AI69" s="4"/>
      <c r="AJ69" s="4"/>
      <c r="AK69" s="4"/>
      <c r="AL69" s="4"/>
      <c r="AM69" s="4"/>
    </row>
    <row r="70" spans="2:39" ht="15.9" customHeight="1">
      <c r="B70" s="4"/>
      <c r="C70" s="106"/>
      <c r="K70" s="106"/>
      <c r="M70" s="106"/>
      <c r="N70" s="106"/>
      <c r="O70" s="4"/>
      <c r="P70" s="4"/>
      <c r="Q70" s="4"/>
      <c r="R70" s="106"/>
      <c r="S70" s="4"/>
      <c r="T70" s="4"/>
      <c r="U70" s="4"/>
      <c r="AF70" s="4"/>
      <c r="AH70" s="4"/>
      <c r="AI70" s="4"/>
      <c r="AJ70" s="4"/>
      <c r="AK70" s="4"/>
      <c r="AL70" s="4"/>
      <c r="AM70" s="4"/>
    </row>
    <row r="71" spans="2:39" ht="15.9" customHeight="1">
      <c r="B71" s="4"/>
      <c r="C71" s="106"/>
      <c r="K71" s="106"/>
      <c r="M71" s="106"/>
      <c r="N71" s="106"/>
      <c r="O71" s="4"/>
      <c r="P71" s="4"/>
      <c r="Q71" s="4"/>
      <c r="R71" s="106"/>
      <c r="S71" s="4"/>
      <c r="T71" s="4"/>
      <c r="U71" s="4"/>
      <c r="AF71" s="4"/>
      <c r="AH71" s="4"/>
      <c r="AI71" s="4"/>
      <c r="AJ71" s="4"/>
      <c r="AK71" s="4"/>
      <c r="AL71" s="4"/>
      <c r="AM71" s="4"/>
    </row>
    <row r="72" spans="2:39" ht="15.9" customHeight="1">
      <c r="B72" s="4"/>
      <c r="C72" s="106"/>
      <c r="K72" s="106"/>
      <c r="M72" s="106"/>
      <c r="N72" s="106"/>
      <c r="O72" s="4"/>
      <c r="P72" s="4"/>
      <c r="Q72" s="4"/>
      <c r="R72" s="106"/>
      <c r="S72" s="4"/>
      <c r="T72" s="4"/>
      <c r="U72" s="4"/>
      <c r="AF72" s="4"/>
      <c r="AH72" s="4"/>
      <c r="AI72" s="4"/>
      <c r="AJ72" s="4"/>
      <c r="AK72" s="4"/>
      <c r="AL72" s="4"/>
      <c r="AM72" s="4"/>
    </row>
    <row r="73" spans="2:39" ht="15.9" customHeight="1">
      <c r="B73" s="4"/>
      <c r="C73" s="106"/>
      <c r="K73" s="106"/>
      <c r="M73" s="106"/>
      <c r="N73" s="106"/>
      <c r="O73" s="4"/>
      <c r="P73" s="4"/>
      <c r="Q73" s="4"/>
      <c r="R73" s="106"/>
      <c r="S73" s="4"/>
      <c r="T73" s="4"/>
      <c r="U73" s="4"/>
      <c r="AF73" s="4"/>
      <c r="AH73" s="4"/>
      <c r="AI73" s="4"/>
      <c r="AJ73" s="4"/>
      <c r="AK73" s="4"/>
      <c r="AL73" s="4"/>
      <c r="AM73" s="4"/>
    </row>
    <row r="74" spans="2:39" ht="15.9" customHeight="1">
      <c r="B74" s="4"/>
      <c r="C74" s="106"/>
      <c r="K74" s="106"/>
      <c r="M74" s="106"/>
      <c r="N74" s="106"/>
      <c r="O74" s="4"/>
      <c r="P74" s="4"/>
      <c r="Q74" s="4"/>
      <c r="R74" s="106"/>
      <c r="S74" s="4"/>
      <c r="T74" s="4"/>
      <c r="U74" s="4"/>
      <c r="AF74" s="4"/>
      <c r="AH74" s="4"/>
      <c r="AI74" s="4"/>
      <c r="AJ74" s="4"/>
      <c r="AK74" s="4"/>
      <c r="AL74" s="4"/>
      <c r="AM74" s="4"/>
    </row>
    <row r="75" spans="2:39" ht="15.9" customHeight="1">
      <c r="B75" s="4"/>
      <c r="C75" s="106"/>
      <c r="K75" s="106"/>
      <c r="M75" s="106"/>
      <c r="N75" s="106"/>
      <c r="O75" s="4"/>
      <c r="P75" s="4"/>
      <c r="Q75" s="4"/>
      <c r="R75" s="106"/>
      <c r="S75" s="4"/>
      <c r="T75" s="4"/>
      <c r="U75" s="4"/>
      <c r="AF75" s="4"/>
      <c r="AH75" s="4"/>
      <c r="AI75" s="4"/>
      <c r="AJ75" s="4"/>
      <c r="AK75" s="4"/>
      <c r="AL75" s="4"/>
      <c r="AM75" s="4"/>
    </row>
    <row r="76" spans="2:39" ht="15.9" customHeight="1">
      <c r="B76" s="4"/>
      <c r="C76" s="106"/>
      <c r="K76" s="106"/>
      <c r="M76" s="106"/>
      <c r="N76" s="106"/>
      <c r="O76" s="4"/>
      <c r="P76" s="4"/>
      <c r="Q76" s="4"/>
      <c r="R76" s="106"/>
      <c r="S76" s="4"/>
      <c r="T76" s="4"/>
      <c r="U76" s="4"/>
      <c r="AF76" s="4"/>
      <c r="AH76" s="4"/>
      <c r="AI76" s="4"/>
      <c r="AJ76" s="4"/>
      <c r="AK76" s="4"/>
      <c r="AL76" s="4"/>
      <c r="AM76" s="4"/>
    </row>
    <row r="77" spans="2:39" ht="15.9" customHeight="1">
      <c r="B77" s="4"/>
      <c r="C77" s="106"/>
      <c r="K77" s="106"/>
      <c r="M77" s="106"/>
      <c r="N77" s="106"/>
      <c r="O77" s="4"/>
      <c r="P77" s="4"/>
      <c r="Q77" s="4"/>
      <c r="R77" s="106"/>
      <c r="S77" s="4"/>
      <c r="T77" s="4"/>
      <c r="U77" s="4"/>
      <c r="AF77" s="4"/>
      <c r="AH77" s="4"/>
      <c r="AI77" s="4"/>
      <c r="AJ77" s="4"/>
      <c r="AK77" s="4"/>
      <c r="AL77" s="4"/>
      <c r="AM77" s="4"/>
    </row>
    <row r="78" spans="2:39" ht="15.9" customHeight="1">
      <c r="B78" s="4"/>
      <c r="C78" s="106"/>
      <c r="K78" s="106"/>
      <c r="M78" s="106"/>
      <c r="N78" s="106"/>
      <c r="O78" s="4"/>
      <c r="P78" s="4"/>
      <c r="Q78" s="4"/>
      <c r="R78" s="106"/>
      <c r="S78" s="4"/>
      <c r="T78" s="4"/>
      <c r="U78" s="4"/>
      <c r="AF78" s="4"/>
      <c r="AH78" s="4"/>
      <c r="AI78" s="4"/>
      <c r="AJ78" s="4"/>
      <c r="AK78" s="4"/>
      <c r="AL78" s="4"/>
      <c r="AM78" s="4"/>
    </row>
    <row r="79" spans="2:39" ht="15.9" customHeight="1">
      <c r="B79" s="4"/>
      <c r="C79" s="106"/>
      <c r="K79" s="106"/>
      <c r="M79" s="106"/>
      <c r="N79" s="106"/>
      <c r="O79" s="4"/>
      <c r="P79" s="4"/>
      <c r="Q79" s="4"/>
      <c r="R79" s="106"/>
      <c r="S79" s="4"/>
      <c r="T79" s="4"/>
      <c r="U79" s="4"/>
      <c r="AF79" s="4"/>
      <c r="AH79" s="4"/>
      <c r="AI79" s="4"/>
      <c r="AJ79" s="4"/>
      <c r="AK79" s="4"/>
      <c r="AL79" s="4"/>
      <c r="AM79" s="4"/>
    </row>
    <row r="80" spans="2:39" ht="15.9" customHeight="1">
      <c r="B80" s="4"/>
      <c r="C80" s="106"/>
      <c r="K80" s="106"/>
      <c r="M80" s="106"/>
      <c r="N80" s="106"/>
      <c r="O80" s="4"/>
      <c r="P80" s="4"/>
      <c r="Q80" s="4"/>
      <c r="R80" s="106"/>
      <c r="S80" s="4"/>
      <c r="T80" s="4"/>
      <c r="U80" s="4"/>
      <c r="AF80" s="4"/>
      <c r="AH80" s="4"/>
      <c r="AI80" s="4"/>
      <c r="AJ80" s="4"/>
      <c r="AK80" s="4"/>
      <c r="AL80" s="4"/>
      <c r="AM80" s="4"/>
    </row>
    <row r="81" spans="2:39" ht="15.9" customHeight="1">
      <c r="B81" s="4"/>
      <c r="C81" s="106"/>
      <c r="K81" s="106"/>
      <c r="M81" s="106"/>
      <c r="N81" s="106"/>
      <c r="O81" s="4"/>
      <c r="P81" s="4"/>
      <c r="Q81" s="4"/>
      <c r="R81" s="106"/>
      <c r="S81" s="4"/>
      <c r="T81" s="4"/>
      <c r="U81" s="4"/>
      <c r="AF81" s="4"/>
      <c r="AH81" s="4"/>
      <c r="AI81" s="4"/>
      <c r="AJ81" s="4"/>
      <c r="AK81" s="4"/>
      <c r="AL81" s="4"/>
      <c r="AM81" s="4"/>
    </row>
    <row r="82" spans="2:39" ht="15.9" customHeight="1">
      <c r="B82" s="4"/>
      <c r="C82" s="106"/>
      <c r="K82" s="106"/>
      <c r="M82" s="106"/>
      <c r="N82" s="106"/>
      <c r="O82" s="4"/>
      <c r="P82" s="4"/>
      <c r="Q82" s="4"/>
      <c r="R82" s="106"/>
      <c r="S82" s="4"/>
      <c r="T82" s="4"/>
      <c r="U82" s="4"/>
      <c r="AF82" s="4"/>
      <c r="AH82" s="4"/>
      <c r="AI82" s="4"/>
      <c r="AJ82" s="4"/>
      <c r="AK82" s="4"/>
      <c r="AL82" s="4"/>
      <c r="AM82" s="4"/>
    </row>
    <row r="83" spans="2:39" ht="15.9" customHeight="1">
      <c r="B83" s="4"/>
      <c r="C83" s="106"/>
      <c r="K83" s="106"/>
      <c r="M83" s="106"/>
      <c r="N83" s="106"/>
      <c r="O83" s="4"/>
      <c r="P83" s="4"/>
      <c r="Q83" s="4"/>
      <c r="R83" s="106"/>
      <c r="S83" s="4"/>
      <c r="T83" s="4"/>
      <c r="U83" s="4"/>
      <c r="AF83" s="4"/>
      <c r="AH83" s="4"/>
      <c r="AI83" s="4"/>
      <c r="AJ83" s="4"/>
      <c r="AK83" s="4"/>
      <c r="AL83" s="4"/>
      <c r="AM83" s="4"/>
    </row>
    <row r="84" spans="2:39" ht="15.9" customHeight="1">
      <c r="B84" s="4"/>
      <c r="C84" s="106"/>
      <c r="K84" s="106"/>
      <c r="M84" s="106"/>
      <c r="N84" s="106"/>
      <c r="O84" s="4"/>
      <c r="P84" s="4"/>
      <c r="Q84" s="4"/>
      <c r="R84" s="106"/>
      <c r="S84" s="4"/>
      <c r="T84" s="4"/>
      <c r="U84" s="4"/>
      <c r="AF84" s="4"/>
      <c r="AH84" s="4"/>
      <c r="AI84" s="4"/>
      <c r="AJ84" s="4"/>
      <c r="AK84" s="4"/>
      <c r="AL84" s="4"/>
      <c r="AM84" s="4"/>
    </row>
    <row r="85" spans="2:39" ht="15.9" customHeight="1">
      <c r="B85" s="4"/>
      <c r="C85" s="106"/>
      <c r="K85" s="106"/>
      <c r="M85" s="106"/>
      <c r="N85" s="106"/>
      <c r="O85" s="4"/>
      <c r="P85" s="4"/>
      <c r="Q85" s="4"/>
      <c r="R85" s="106"/>
      <c r="S85" s="4"/>
      <c r="T85" s="4"/>
      <c r="U85" s="4"/>
      <c r="AF85" s="4"/>
      <c r="AH85" s="4"/>
      <c r="AI85" s="4"/>
      <c r="AJ85" s="4"/>
      <c r="AK85" s="4"/>
      <c r="AL85" s="4"/>
      <c r="AM85" s="4"/>
    </row>
    <row r="86" spans="2:39" ht="15.9" customHeight="1">
      <c r="B86" s="4"/>
      <c r="C86" s="106"/>
      <c r="K86" s="106"/>
      <c r="M86" s="106"/>
      <c r="N86" s="106"/>
      <c r="O86" s="4"/>
      <c r="P86" s="4"/>
      <c r="Q86" s="4"/>
      <c r="R86" s="106"/>
      <c r="S86" s="4"/>
      <c r="T86" s="4"/>
      <c r="U86" s="4"/>
      <c r="AF86" s="4"/>
      <c r="AH86" s="4"/>
      <c r="AI86" s="4"/>
      <c r="AJ86" s="4"/>
      <c r="AK86" s="4"/>
      <c r="AL86" s="4"/>
      <c r="AM86" s="4"/>
    </row>
    <row r="87" spans="2:39" ht="15.9" customHeight="1">
      <c r="B87" s="4"/>
      <c r="C87" s="106"/>
      <c r="K87" s="106"/>
      <c r="M87" s="106"/>
      <c r="N87" s="106"/>
      <c r="O87" s="4"/>
      <c r="P87" s="4"/>
      <c r="Q87" s="4"/>
      <c r="R87" s="106"/>
      <c r="S87" s="4"/>
      <c r="T87" s="4"/>
      <c r="U87" s="4"/>
      <c r="AF87" s="4"/>
      <c r="AH87" s="4"/>
      <c r="AI87" s="4"/>
      <c r="AJ87" s="4"/>
      <c r="AK87" s="4"/>
      <c r="AL87" s="4"/>
      <c r="AM87" s="4"/>
    </row>
    <row r="88" spans="2:39" ht="15.9" customHeight="1">
      <c r="B88" s="4"/>
      <c r="C88" s="106"/>
      <c r="K88" s="106"/>
      <c r="M88" s="106"/>
      <c r="N88" s="106"/>
      <c r="O88" s="4"/>
      <c r="P88" s="4"/>
      <c r="Q88" s="4"/>
      <c r="R88" s="106"/>
      <c r="S88" s="4"/>
      <c r="T88" s="4"/>
      <c r="U88" s="4"/>
      <c r="AF88" s="4"/>
      <c r="AH88" s="4"/>
      <c r="AI88" s="4"/>
      <c r="AJ88" s="4"/>
      <c r="AK88" s="4"/>
      <c r="AL88" s="4"/>
      <c r="AM88" s="4"/>
    </row>
    <row r="89" spans="2:39" ht="15.9" customHeight="1">
      <c r="B89" s="4"/>
      <c r="C89" s="106"/>
      <c r="K89" s="106"/>
      <c r="M89" s="106"/>
      <c r="N89" s="106"/>
      <c r="O89" s="4"/>
      <c r="P89" s="4"/>
      <c r="Q89" s="4"/>
      <c r="R89" s="106"/>
      <c r="S89" s="4"/>
      <c r="T89" s="4"/>
      <c r="U89" s="4"/>
      <c r="AF89" s="4"/>
      <c r="AH89" s="4"/>
      <c r="AI89" s="4"/>
      <c r="AJ89" s="4"/>
      <c r="AK89" s="4"/>
      <c r="AL89" s="4"/>
      <c r="AM89" s="4"/>
    </row>
    <row r="90" spans="2:39" ht="15.9" customHeight="1">
      <c r="B90" s="4"/>
      <c r="C90" s="106"/>
      <c r="K90" s="106"/>
      <c r="M90" s="106"/>
      <c r="N90" s="106"/>
      <c r="O90" s="4"/>
      <c r="P90" s="4"/>
      <c r="Q90" s="4"/>
      <c r="R90" s="106"/>
      <c r="S90" s="4"/>
      <c r="T90" s="4"/>
      <c r="U90" s="4"/>
      <c r="AF90" s="4"/>
      <c r="AH90" s="4"/>
      <c r="AI90" s="4"/>
      <c r="AJ90" s="4"/>
      <c r="AK90" s="4"/>
      <c r="AL90" s="4"/>
      <c r="AM90" s="4"/>
    </row>
    <row r="91" spans="2:39" ht="15.9" customHeight="1">
      <c r="B91" s="4"/>
      <c r="C91" s="106"/>
      <c r="K91" s="106"/>
      <c r="M91" s="106"/>
      <c r="N91" s="106"/>
      <c r="O91" s="4"/>
      <c r="P91" s="4"/>
      <c r="Q91" s="4"/>
      <c r="R91" s="106"/>
      <c r="S91" s="4"/>
      <c r="T91" s="4"/>
      <c r="U91" s="4"/>
      <c r="AF91" s="4"/>
      <c r="AH91" s="4"/>
      <c r="AI91" s="4"/>
      <c r="AJ91" s="4"/>
      <c r="AK91" s="4"/>
      <c r="AL91" s="4"/>
      <c r="AM91" s="4"/>
    </row>
    <row r="92" spans="2:39" ht="15.9" customHeight="1">
      <c r="B92" s="4"/>
      <c r="C92" s="106"/>
      <c r="K92" s="106"/>
      <c r="M92" s="106"/>
      <c r="N92" s="106"/>
      <c r="O92" s="4"/>
      <c r="P92" s="4"/>
      <c r="Q92" s="4"/>
      <c r="R92" s="106"/>
      <c r="S92" s="4"/>
      <c r="T92" s="4"/>
      <c r="U92" s="4"/>
      <c r="AF92" s="4"/>
      <c r="AH92" s="4"/>
      <c r="AI92" s="4"/>
      <c r="AJ92" s="4"/>
      <c r="AK92" s="4"/>
      <c r="AL92" s="4"/>
      <c r="AM92" s="4"/>
    </row>
    <row r="93" spans="2:39" ht="15.9" customHeight="1">
      <c r="B93" s="4"/>
      <c r="C93" s="106"/>
      <c r="K93" s="106"/>
      <c r="M93" s="106"/>
      <c r="N93" s="106"/>
      <c r="O93" s="4"/>
      <c r="P93" s="4"/>
      <c r="Q93" s="4"/>
      <c r="R93" s="106"/>
      <c r="S93" s="4"/>
      <c r="T93" s="4"/>
      <c r="U93" s="4"/>
      <c r="AF93" s="4"/>
      <c r="AH93" s="4"/>
      <c r="AI93" s="4"/>
      <c r="AJ93" s="4"/>
      <c r="AK93" s="4"/>
      <c r="AL93" s="4"/>
      <c r="AM93" s="4"/>
    </row>
    <row r="94" spans="2:39" ht="15.9" customHeight="1">
      <c r="B94" s="4"/>
      <c r="C94" s="106"/>
      <c r="K94" s="106"/>
      <c r="M94" s="106"/>
      <c r="N94" s="106"/>
      <c r="O94" s="4"/>
      <c r="P94" s="4"/>
      <c r="Q94" s="4"/>
      <c r="R94" s="106"/>
      <c r="S94" s="4"/>
      <c r="T94" s="4"/>
      <c r="U94" s="4"/>
      <c r="AF94" s="4"/>
      <c r="AH94" s="4"/>
      <c r="AI94" s="4"/>
      <c r="AJ94" s="4"/>
      <c r="AK94" s="4"/>
      <c r="AL94" s="4"/>
      <c r="AM94" s="4"/>
    </row>
    <row r="95" spans="2:39" ht="15.9" customHeight="1">
      <c r="B95" s="4"/>
      <c r="C95" s="106"/>
      <c r="K95" s="106"/>
      <c r="M95" s="106"/>
      <c r="N95" s="106"/>
      <c r="O95" s="4"/>
      <c r="P95" s="4"/>
      <c r="Q95" s="4"/>
      <c r="R95" s="106"/>
      <c r="S95" s="4"/>
      <c r="T95" s="4"/>
      <c r="U95" s="4"/>
      <c r="AF95" s="4"/>
      <c r="AH95" s="4"/>
      <c r="AI95" s="4"/>
      <c r="AJ95" s="4"/>
      <c r="AK95" s="4"/>
      <c r="AL95" s="4"/>
      <c r="AM95" s="4"/>
    </row>
    <row r="96" spans="2:39" ht="15.9" customHeight="1">
      <c r="B96" s="4"/>
      <c r="C96" s="106"/>
      <c r="K96" s="106"/>
      <c r="M96" s="106"/>
      <c r="N96" s="106"/>
      <c r="O96" s="4"/>
      <c r="P96" s="4"/>
      <c r="Q96" s="4"/>
      <c r="R96" s="106"/>
      <c r="S96" s="4"/>
      <c r="T96" s="4"/>
      <c r="U96" s="4"/>
      <c r="AF96" s="4"/>
      <c r="AH96" s="4"/>
      <c r="AI96" s="4"/>
      <c r="AJ96" s="4"/>
      <c r="AK96" s="4"/>
      <c r="AL96" s="4"/>
      <c r="AM96" s="4"/>
    </row>
    <row r="97" spans="2:39" ht="15.9" customHeight="1">
      <c r="B97" s="4"/>
      <c r="C97" s="106"/>
      <c r="K97" s="106"/>
      <c r="M97" s="106"/>
      <c r="N97" s="106"/>
      <c r="O97" s="4"/>
      <c r="P97" s="4"/>
      <c r="Q97" s="4"/>
      <c r="R97" s="106"/>
      <c r="S97" s="4"/>
      <c r="T97" s="4"/>
      <c r="U97" s="4"/>
      <c r="AF97" s="4"/>
      <c r="AH97" s="4"/>
      <c r="AI97" s="4"/>
      <c r="AJ97" s="4"/>
      <c r="AK97" s="4"/>
      <c r="AL97" s="4"/>
      <c r="AM97" s="4"/>
    </row>
    <row r="98" spans="2:39" ht="15.9" customHeight="1">
      <c r="B98" s="4"/>
      <c r="C98" s="106"/>
      <c r="K98" s="106"/>
      <c r="M98" s="106"/>
      <c r="N98" s="106"/>
      <c r="O98" s="4"/>
      <c r="P98" s="4"/>
      <c r="Q98" s="4"/>
      <c r="R98" s="106"/>
      <c r="S98" s="4"/>
      <c r="T98" s="4"/>
      <c r="U98" s="4"/>
      <c r="AF98" s="4"/>
      <c r="AH98" s="4"/>
      <c r="AI98" s="4"/>
      <c r="AJ98" s="4"/>
      <c r="AK98" s="4"/>
      <c r="AL98" s="4"/>
      <c r="AM98" s="4"/>
    </row>
    <row r="99" spans="2:39" ht="15.9" customHeight="1">
      <c r="B99" s="4"/>
      <c r="C99" s="106"/>
      <c r="K99" s="106"/>
      <c r="M99" s="106"/>
      <c r="N99" s="106"/>
      <c r="O99" s="4"/>
      <c r="P99" s="4"/>
      <c r="Q99" s="4"/>
      <c r="R99" s="106"/>
      <c r="S99" s="4"/>
      <c r="T99" s="4"/>
      <c r="U99" s="4"/>
      <c r="AF99" s="4"/>
      <c r="AH99" s="4"/>
      <c r="AI99" s="4"/>
      <c r="AJ99" s="4"/>
      <c r="AK99" s="4"/>
      <c r="AL99" s="4"/>
      <c r="AM99" s="4"/>
    </row>
    <row r="100" spans="2:39" ht="15.9" customHeight="1">
      <c r="B100" s="4"/>
      <c r="C100" s="106"/>
      <c r="K100" s="106"/>
      <c r="M100" s="106"/>
      <c r="N100" s="106"/>
      <c r="O100" s="4"/>
      <c r="P100" s="4"/>
      <c r="Q100" s="4"/>
      <c r="R100" s="106"/>
      <c r="S100" s="4"/>
      <c r="T100" s="4"/>
      <c r="U100" s="4"/>
      <c r="AF100" s="4"/>
      <c r="AH100" s="4"/>
      <c r="AI100" s="4"/>
      <c r="AJ100" s="4"/>
      <c r="AK100" s="4"/>
      <c r="AL100" s="4"/>
      <c r="AM100" s="4"/>
    </row>
    <row r="101" spans="2:39" ht="15.9" customHeight="1">
      <c r="B101" s="4"/>
      <c r="C101" s="106"/>
      <c r="K101" s="106"/>
      <c r="M101" s="106"/>
      <c r="N101" s="106"/>
      <c r="O101" s="4"/>
      <c r="P101" s="4"/>
      <c r="Q101" s="4"/>
      <c r="R101" s="106"/>
      <c r="S101" s="4"/>
      <c r="T101" s="4"/>
      <c r="U101" s="4"/>
      <c r="AF101" s="4"/>
      <c r="AH101" s="4"/>
      <c r="AI101" s="4"/>
      <c r="AJ101" s="4"/>
      <c r="AK101" s="4"/>
      <c r="AL101" s="4"/>
      <c r="AM101" s="4"/>
    </row>
    <row r="102" spans="2:39" ht="15.9" customHeight="1">
      <c r="B102" s="4"/>
      <c r="C102" s="106"/>
      <c r="K102" s="106"/>
      <c r="M102" s="106"/>
      <c r="N102" s="106"/>
      <c r="O102" s="4"/>
      <c r="P102" s="4"/>
      <c r="Q102" s="4"/>
      <c r="R102" s="106"/>
      <c r="S102" s="4"/>
      <c r="T102" s="4"/>
      <c r="U102" s="4"/>
      <c r="AF102" s="4"/>
      <c r="AH102" s="4"/>
      <c r="AI102" s="4"/>
      <c r="AJ102" s="4"/>
      <c r="AK102" s="4"/>
      <c r="AL102" s="4"/>
      <c r="AM102" s="4"/>
    </row>
    <row r="103" spans="2:39" ht="15.9" customHeight="1">
      <c r="B103" s="4"/>
      <c r="C103" s="106"/>
      <c r="K103" s="106"/>
      <c r="M103" s="106"/>
      <c r="N103" s="106"/>
      <c r="O103" s="4"/>
      <c r="P103" s="4"/>
      <c r="Q103" s="4"/>
      <c r="R103" s="106"/>
      <c r="S103" s="4"/>
      <c r="T103" s="4"/>
      <c r="U103" s="4"/>
      <c r="AF103" s="4"/>
      <c r="AH103" s="4"/>
      <c r="AI103" s="4"/>
      <c r="AJ103" s="4"/>
      <c r="AK103" s="4"/>
      <c r="AL103" s="4"/>
      <c r="AM103" s="4"/>
    </row>
    <row r="104" spans="2:39" ht="15.9" customHeight="1">
      <c r="B104" s="4"/>
      <c r="C104" s="106"/>
      <c r="K104" s="106"/>
      <c r="M104" s="106"/>
      <c r="N104" s="106"/>
      <c r="O104" s="4"/>
      <c r="P104" s="4"/>
      <c r="Q104" s="4"/>
      <c r="R104" s="106"/>
      <c r="S104" s="4"/>
      <c r="T104" s="4"/>
      <c r="U104" s="4"/>
      <c r="AF104" s="4"/>
      <c r="AH104" s="4"/>
      <c r="AI104" s="4"/>
      <c r="AJ104" s="4"/>
      <c r="AK104" s="4"/>
      <c r="AL104" s="4"/>
      <c r="AM104" s="4"/>
    </row>
    <row r="105" spans="2:39" ht="15.9" customHeight="1">
      <c r="B105" s="4"/>
      <c r="C105" s="106"/>
      <c r="K105" s="106"/>
      <c r="M105" s="106"/>
      <c r="N105" s="106"/>
      <c r="O105" s="4"/>
      <c r="P105" s="4"/>
      <c r="Q105" s="4"/>
      <c r="R105" s="106"/>
      <c r="S105" s="4"/>
      <c r="T105" s="4"/>
      <c r="U105" s="4"/>
      <c r="AF105" s="4"/>
      <c r="AH105" s="4"/>
      <c r="AI105" s="4"/>
      <c r="AJ105" s="4"/>
      <c r="AK105" s="4"/>
      <c r="AL105" s="4"/>
      <c r="AM105" s="4"/>
    </row>
    <row r="106" spans="2:39" ht="15.9" customHeight="1">
      <c r="B106" s="4"/>
      <c r="C106" s="106"/>
      <c r="K106" s="106"/>
      <c r="M106" s="106"/>
      <c r="N106" s="106"/>
      <c r="O106" s="4"/>
      <c r="P106" s="4"/>
      <c r="Q106" s="4"/>
      <c r="R106" s="106"/>
      <c r="S106" s="4"/>
      <c r="T106" s="4"/>
      <c r="U106" s="4"/>
      <c r="AF106" s="4"/>
      <c r="AH106" s="4"/>
      <c r="AI106" s="4"/>
      <c r="AJ106" s="4"/>
      <c r="AK106" s="4"/>
      <c r="AL106" s="4"/>
      <c r="AM106" s="4"/>
    </row>
    <row r="107" spans="2:39" ht="15.9" customHeight="1">
      <c r="B107" s="4"/>
      <c r="C107" s="106"/>
      <c r="K107" s="106"/>
      <c r="M107" s="106"/>
      <c r="N107" s="106"/>
      <c r="O107" s="4"/>
      <c r="P107" s="4"/>
      <c r="Q107" s="4"/>
      <c r="R107" s="106"/>
      <c r="S107" s="4"/>
      <c r="T107" s="4"/>
      <c r="U107" s="4"/>
      <c r="AF107" s="4"/>
      <c r="AH107" s="4"/>
      <c r="AI107" s="4"/>
      <c r="AJ107" s="4"/>
      <c r="AK107" s="4"/>
      <c r="AL107" s="4"/>
      <c r="AM107" s="4"/>
    </row>
    <row r="108" spans="2:39" ht="15.9" customHeight="1">
      <c r="B108" s="4"/>
      <c r="C108" s="106"/>
      <c r="K108" s="106"/>
      <c r="M108" s="106"/>
      <c r="N108" s="106"/>
      <c r="O108" s="4"/>
      <c r="P108" s="4"/>
      <c r="Q108" s="4"/>
      <c r="R108" s="106"/>
      <c r="S108" s="4"/>
      <c r="T108" s="4"/>
      <c r="U108" s="4"/>
      <c r="AF108" s="4"/>
      <c r="AH108" s="4"/>
      <c r="AI108" s="4"/>
      <c r="AJ108" s="4"/>
      <c r="AK108" s="4"/>
      <c r="AL108" s="4"/>
      <c r="AM108" s="4"/>
    </row>
    <row r="109" spans="2:39" ht="15.9" customHeight="1">
      <c r="B109" s="4"/>
      <c r="C109" s="106"/>
      <c r="K109" s="106"/>
      <c r="M109" s="106"/>
      <c r="N109" s="106"/>
      <c r="O109" s="4"/>
      <c r="P109" s="4"/>
      <c r="Q109" s="4"/>
      <c r="R109" s="106"/>
      <c r="S109" s="4"/>
      <c r="T109" s="4"/>
      <c r="U109" s="4"/>
      <c r="AF109" s="4"/>
      <c r="AH109" s="4"/>
      <c r="AI109" s="4"/>
      <c r="AJ109" s="4"/>
      <c r="AK109" s="4"/>
      <c r="AL109" s="4"/>
      <c r="AM109" s="4"/>
    </row>
    <row r="110" spans="2:39" ht="15.9" customHeight="1">
      <c r="B110" s="4"/>
      <c r="C110" s="106"/>
      <c r="K110" s="106"/>
      <c r="M110" s="106"/>
      <c r="N110" s="106"/>
      <c r="O110" s="4"/>
      <c r="P110" s="4"/>
      <c r="Q110" s="4"/>
      <c r="R110" s="106"/>
      <c r="S110" s="4"/>
      <c r="T110" s="4"/>
      <c r="U110" s="4"/>
      <c r="AF110" s="4"/>
      <c r="AH110" s="4"/>
      <c r="AI110" s="4"/>
      <c r="AJ110" s="4"/>
      <c r="AK110" s="4"/>
      <c r="AL110" s="4"/>
      <c r="AM110" s="4"/>
    </row>
    <row r="111" spans="2:39" ht="15.9" customHeight="1">
      <c r="B111" s="4"/>
      <c r="C111" s="106"/>
      <c r="K111" s="106"/>
      <c r="M111" s="106"/>
      <c r="N111" s="106"/>
      <c r="O111" s="4"/>
      <c r="P111" s="4"/>
      <c r="Q111" s="4"/>
      <c r="R111" s="106"/>
      <c r="S111" s="4"/>
      <c r="T111" s="4"/>
      <c r="U111" s="4"/>
      <c r="AF111" s="4"/>
      <c r="AH111" s="4"/>
      <c r="AI111" s="4"/>
      <c r="AJ111" s="4"/>
      <c r="AK111" s="4"/>
      <c r="AL111" s="4"/>
      <c r="AM111" s="4"/>
    </row>
    <row r="112" spans="2:39" ht="15.9" customHeight="1">
      <c r="B112" s="4"/>
      <c r="C112" s="106"/>
      <c r="K112" s="106"/>
      <c r="M112" s="106"/>
      <c r="N112" s="106"/>
      <c r="O112" s="4"/>
      <c r="P112" s="4"/>
      <c r="Q112" s="4"/>
      <c r="R112" s="106"/>
      <c r="S112" s="4"/>
      <c r="T112" s="4"/>
      <c r="U112" s="4"/>
      <c r="AF112" s="4"/>
      <c r="AH112" s="4"/>
      <c r="AI112" s="4"/>
      <c r="AJ112" s="4"/>
      <c r="AK112" s="4"/>
      <c r="AL112" s="4"/>
      <c r="AM112" s="4"/>
    </row>
    <row r="113" spans="2:39" ht="15.9" customHeight="1">
      <c r="B113" s="4"/>
      <c r="C113" s="106"/>
      <c r="K113" s="106"/>
      <c r="M113" s="106"/>
      <c r="N113" s="106"/>
      <c r="O113" s="4"/>
      <c r="P113" s="4"/>
      <c r="Q113" s="4"/>
      <c r="R113" s="106"/>
      <c r="S113" s="4"/>
      <c r="T113" s="4"/>
      <c r="U113" s="4"/>
      <c r="AF113" s="4"/>
      <c r="AH113" s="4"/>
      <c r="AI113" s="4"/>
      <c r="AJ113" s="4"/>
      <c r="AK113" s="4"/>
      <c r="AL113" s="4"/>
      <c r="AM113" s="4"/>
    </row>
    <row r="114" spans="2:39" ht="15.9" customHeight="1">
      <c r="B114" s="4"/>
      <c r="C114" s="106"/>
      <c r="K114" s="106"/>
      <c r="M114" s="106"/>
      <c r="N114" s="106"/>
      <c r="O114" s="4"/>
      <c r="P114" s="4"/>
      <c r="Q114" s="4"/>
      <c r="R114" s="106"/>
      <c r="S114" s="4"/>
      <c r="T114" s="4"/>
      <c r="U114" s="4"/>
      <c r="AF114" s="4"/>
      <c r="AH114" s="4"/>
      <c r="AI114" s="4"/>
      <c r="AJ114" s="4"/>
      <c r="AK114" s="4"/>
      <c r="AL114" s="4"/>
      <c r="AM114" s="4"/>
    </row>
    <row r="115" spans="2:39" ht="15.9" customHeight="1">
      <c r="B115" s="4"/>
      <c r="C115" s="106"/>
      <c r="K115" s="106"/>
      <c r="M115" s="106"/>
      <c r="N115" s="106"/>
      <c r="O115" s="4"/>
      <c r="P115" s="4"/>
      <c r="Q115" s="4"/>
      <c r="R115" s="106"/>
      <c r="S115" s="4"/>
      <c r="T115" s="4"/>
      <c r="U115" s="4"/>
      <c r="AF115" s="4"/>
      <c r="AH115" s="4"/>
      <c r="AI115" s="4"/>
      <c r="AJ115" s="4"/>
      <c r="AK115" s="4"/>
      <c r="AL115" s="4"/>
      <c r="AM115" s="4"/>
    </row>
    <row r="116" spans="2:39" ht="15.9" customHeight="1">
      <c r="B116" s="4"/>
      <c r="C116" s="106"/>
      <c r="K116" s="106"/>
      <c r="M116" s="106"/>
      <c r="N116" s="106"/>
      <c r="O116" s="4"/>
      <c r="P116" s="4"/>
      <c r="Q116" s="4"/>
      <c r="R116" s="106"/>
      <c r="S116" s="4"/>
      <c r="T116" s="4"/>
      <c r="U116" s="4"/>
      <c r="AF116" s="4"/>
      <c r="AH116" s="4"/>
      <c r="AI116" s="4"/>
      <c r="AJ116" s="4"/>
      <c r="AK116" s="4"/>
      <c r="AL116" s="4"/>
      <c r="AM116" s="4"/>
    </row>
    <row r="117" spans="2:39" ht="15.9" customHeight="1">
      <c r="B117" s="4"/>
      <c r="C117" s="106"/>
      <c r="K117" s="106"/>
      <c r="M117" s="106"/>
      <c r="N117" s="106"/>
      <c r="O117" s="4"/>
      <c r="P117" s="4"/>
      <c r="Q117" s="4"/>
      <c r="R117" s="106"/>
      <c r="S117" s="4"/>
      <c r="T117" s="4"/>
      <c r="U117" s="4"/>
      <c r="AF117" s="4"/>
      <c r="AH117" s="4"/>
      <c r="AI117" s="4"/>
      <c r="AJ117" s="4"/>
      <c r="AK117" s="4"/>
      <c r="AL117" s="4"/>
      <c r="AM117" s="4"/>
    </row>
    <row r="118" spans="2:39" ht="15.9" customHeight="1">
      <c r="B118" s="4"/>
      <c r="C118" s="106"/>
      <c r="K118" s="106"/>
      <c r="M118" s="106"/>
      <c r="N118" s="106"/>
      <c r="O118" s="4"/>
      <c r="P118" s="4"/>
      <c r="Q118" s="4"/>
      <c r="R118" s="106"/>
      <c r="S118" s="4"/>
      <c r="T118" s="4"/>
      <c r="U118" s="4"/>
      <c r="AF118" s="4"/>
      <c r="AH118" s="4"/>
      <c r="AI118" s="4"/>
      <c r="AJ118" s="4"/>
      <c r="AK118" s="4"/>
      <c r="AL118" s="4"/>
      <c r="AM118" s="4"/>
    </row>
    <row r="119" spans="2:39" ht="15.9" customHeight="1">
      <c r="B119" s="4"/>
      <c r="C119" s="106"/>
      <c r="K119" s="106"/>
      <c r="M119" s="106"/>
      <c r="N119" s="106"/>
      <c r="O119" s="4"/>
      <c r="P119" s="4"/>
      <c r="Q119" s="4"/>
      <c r="R119" s="106"/>
      <c r="S119" s="4"/>
      <c r="T119" s="4"/>
      <c r="U119" s="4"/>
      <c r="AF119" s="4"/>
      <c r="AH119" s="4"/>
      <c r="AI119" s="4"/>
      <c r="AJ119" s="4"/>
      <c r="AK119" s="4"/>
      <c r="AL119" s="4"/>
      <c r="AM119" s="4"/>
    </row>
    <row r="120" spans="2:39" ht="15.9" customHeight="1">
      <c r="B120" s="4"/>
      <c r="C120" s="106"/>
      <c r="K120" s="106"/>
      <c r="M120" s="106"/>
      <c r="N120" s="106"/>
      <c r="O120" s="4"/>
      <c r="P120" s="4"/>
      <c r="Q120" s="4"/>
      <c r="R120" s="106"/>
      <c r="S120" s="4"/>
      <c r="T120" s="4"/>
      <c r="U120" s="4"/>
      <c r="AF120" s="4"/>
      <c r="AH120" s="4"/>
      <c r="AI120" s="4"/>
      <c r="AJ120" s="4"/>
      <c r="AK120" s="4"/>
      <c r="AL120" s="4"/>
      <c r="AM120" s="4"/>
    </row>
    <row r="121" spans="2:39" ht="15.9" customHeight="1">
      <c r="B121" s="4"/>
      <c r="C121" s="106"/>
      <c r="K121" s="106"/>
      <c r="M121" s="106"/>
      <c r="N121" s="106"/>
      <c r="O121" s="4"/>
      <c r="P121" s="4"/>
      <c r="Q121" s="4"/>
      <c r="R121" s="106"/>
      <c r="S121" s="4"/>
      <c r="T121" s="4"/>
      <c r="U121" s="4"/>
      <c r="AF121" s="4"/>
      <c r="AH121" s="4"/>
      <c r="AI121" s="4"/>
      <c r="AJ121" s="4"/>
      <c r="AK121" s="4"/>
      <c r="AL121" s="4"/>
      <c r="AM121" s="4"/>
    </row>
    <row r="122" spans="2:39" ht="15.9" customHeight="1">
      <c r="B122" s="4"/>
      <c r="C122" s="106"/>
      <c r="K122" s="106"/>
      <c r="M122" s="106"/>
      <c r="N122" s="106"/>
      <c r="O122" s="4"/>
      <c r="P122" s="4"/>
      <c r="Q122" s="4"/>
      <c r="R122" s="106"/>
      <c r="S122" s="4"/>
      <c r="T122" s="4"/>
      <c r="U122" s="4"/>
      <c r="AF122" s="4"/>
      <c r="AH122" s="4"/>
      <c r="AI122" s="4"/>
      <c r="AJ122" s="4"/>
      <c r="AK122" s="4"/>
      <c r="AL122" s="4"/>
      <c r="AM122" s="4"/>
    </row>
    <row r="123" spans="2:39" ht="15.9" customHeight="1">
      <c r="B123" s="4"/>
      <c r="C123" s="106"/>
      <c r="K123" s="106"/>
      <c r="M123" s="106"/>
      <c r="N123" s="106"/>
      <c r="O123" s="4"/>
      <c r="P123" s="4"/>
      <c r="Q123" s="4"/>
      <c r="R123" s="106"/>
      <c r="S123" s="4"/>
      <c r="T123" s="4"/>
      <c r="U123" s="4"/>
      <c r="AF123" s="4"/>
      <c r="AH123" s="4"/>
      <c r="AI123" s="4"/>
      <c r="AJ123" s="4"/>
      <c r="AK123" s="4"/>
      <c r="AL123" s="4"/>
      <c r="AM123" s="4"/>
    </row>
    <row r="124" spans="2:39" ht="15.9" customHeight="1">
      <c r="B124" s="4"/>
      <c r="C124" s="106"/>
      <c r="K124" s="106"/>
      <c r="M124" s="106"/>
      <c r="N124" s="106"/>
      <c r="O124" s="4"/>
      <c r="P124" s="4"/>
      <c r="Q124" s="4"/>
      <c r="R124" s="106"/>
      <c r="S124" s="4"/>
      <c r="T124" s="4"/>
      <c r="U124" s="4"/>
      <c r="AF124" s="4"/>
      <c r="AH124" s="4"/>
      <c r="AI124" s="4"/>
      <c r="AJ124" s="4"/>
      <c r="AK124" s="4"/>
      <c r="AL124" s="4"/>
      <c r="AM124" s="4"/>
    </row>
    <row r="125" spans="2:39" ht="15.9" customHeight="1">
      <c r="B125" s="4"/>
      <c r="C125" s="106"/>
      <c r="K125" s="106"/>
      <c r="M125" s="106"/>
      <c r="N125" s="106"/>
      <c r="O125" s="4"/>
      <c r="P125" s="4"/>
      <c r="Q125" s="4"/>
      <c r="R125" s="106"/>
      <c r="S125" s="4"/>
      <c r="T125" s="4"/>
      <c r="U125" s="4"/>
      <c r="AF125" s="4"/>
      <c r="AH125" s="4"/>
      <c r="AI125" s="4"/>
      <c r="AJ125" s="4"/>
      <c r="AK125" s="4"/>
      <c r="AL125" s="4"/>
      <c r="AM125" s="4"/>
    </row>
    <row r="126" spans="2:39" ht="15.9" customHeight="1">
      <c r="B126" s="4"/>
      <c r="C126" s="106"/>
      <c r="K126" s="106"/>
      <c r="M126" s="106"/>
      <c r="N126" s="106"/>
      <c r="O126" s="4"/>
      <c r="P126" s="4"/>
      <c r="Q126" s="4"/>
      <c r="R126" s="106"/>
      <c r="S126" s="4"/>
      <c r="T126" s="4"/>
      <c r="U126" s="4"/>
      <c r="AF126" s="4"/>
      <c r="AH126" s="4"/>
      <c r="AI126" s="4"/>
      <c r="AJ126" s="4"/>
      <c r="AK126" s="4"/>
      <c r="AL126" s="4"/>
      <c r="AM126" s="4"/>
    </row>
    <row r="127" spans="2:39" ht="15.9" customHeight="1">
      <c r="B127" s="4"/>
      <c r="C127" s="106"/>
      <c r="K127" s="106"/>
      <c r="M127" s="106"/>
      <c r="N127" s="106"/>
      <c r="O127" s="4"/>
      <c r="P127" s="4"/>
      <c r="Q127" s="4"/>
      <c r="R127" s="106"/>
      <c r="S127" s="4"/>
      <c r="T127" s="4"/>
      <c r="U127" s="4"/>
      <c r="AF127" s="4"/>
      <c r="AH127" s="4"/>
      <c r="AI127" s="4"/>
      <c r="AJ127" s="4"/>
      <c r="AK127" s="4"/>
      <c r="AL127" s="4"/>
      <c r="AM127" s="4"/>
    </row>
    <row r="128" spans="2:39" ht="15.9" customHeight="1">
      <c r="B128" s="4"/>
      <c r="C128" s="106"/>
      <c r="K128" s="106"/>
      <c r="M128" s="106"/>
      <c r="N128" s="106"/>
      <c r="O128" s="4"/>
      <c r="P128" s="4"/>
      <c r="Q128" s="4"/>
      <c r="R128" s="106"/>
      <c r="S128" s="4"/>
      <c r="T128" s="4"/>
      <c r="U128" s="4"/>
      <c r="AF128" s="4"/>
      <c r="AH128" s="4"/>
      <c r="AI128" s="4"/>
      <c r="AJ128" s="4"/>
      <c r="AK128" s="4"/>
      <c r="AL128" s="4"/>
      <c r="AM128" s="4"/>
    </row>
    <row r="129" spans="2:39" ht="15.9" customHeight="1">
      <c r="B129" s="4"/>
      <c r="C129" s="106"/>
      <c r="K129" s="106"/>
      <c r="M129" s="106"/>
      <c r="N129" s="106"/>
      <c r="O129" s="4"/>
      <c r="P129" s="4"/>
      <c r="Q129" s="4"/>
      <c r="R129" s="106"/>
      <c r="S129" s="4"/>
      <c r="T129" s="4"/>
      <c r="U129" s="4"/>
      <c r="AF129" s="4"/>
      <c r="AH129" s="4"/>
      <c r="AI129" s="4"/>
      <c r="AJ129" s="4"/>
      <c r="AK129" s="4"/>
      <c r="AL129" s="4"/>
      <c r="AM129" s="4"/>
    </row>
    <row r="130" spans="2:39" ht="15.9" customHeight="1">
      <c r="B130" s="4"/>
      <c r="C130" s="106"/>
      <c r="K130" s="106"/>
      <c r="M130" s="106"/>
      <c r="N130" s="106"/>
      <c r="O130" s="4"/>
      <c r="P130" s="4"/>
      <c r="Q130" s="4"/>
      <c r="R130" s="106"/>
      <c r="S130" s="4"/>
      <c r="T130" s="4"/>
      <c r="U130" s="4"/>
      <c r="AF130" s="4"/>
      <c r="AH130" s="4"/>
      <c r="AI130" s="4"/>
      <c r="AJ130" s="4"/>
      <c r="AK130" s="4"/>
      <c r="AL130" s="4"/>
      <c r="AM130" s="4"/>
    </row>
    <row r="131" spans="2:39" ht="15.9" customHeight="1">
      <c r="B131" s="4"/>
      <c r="C131" s="106"/>
      <c r="K131" s="106"/>
      <c r="M131" s="106"/>
      <c r="N131" s="106"/>
      <c r="O131" s="4"/>
      <c r="P131" s="4"/>
      <c r="Q131" s="4"/>
      <c r="R131" s="106"/>
      <c r="S131" s="4"/>
      <c r="T131" s="4"/>
      <c r="U131" s="4"/>
      <c r="AF131" s="4"/>
      <c r="AH131" s="4"/>
      <c r="AI131" s="4"/>
      <c r="AJ131" s="4"/>
      <c r="AK131" s="4"/>
      <c r="AL131" s="4"/>
      <c r="AM131" s="4"/>
    </row>
    <row r="132" spans="2:39" ht="15.9" customHeight="1">
      <c r="B132" s="4"/>
      <c r="C132" s="106"/>
      <c r="K132" s="106"/>
      <c r="M132" s="106"/>
      <c r="N132" s="106"/>
      <c r="O132" s="4"/>
      <c r="P132" s="4"/>
      <c r="Q132" s="4"/>
      <c r="R132" s="106"/>
      <c r="S132" s="4"/>
      <c r="T132" s="4"/>
      <c r="U132" s="4"/>
      <c r="AF132" s="4"/>
      <c r="AH132" s="4"/>
      <c r="AI132" s="4"/>
      <c r="AJ132" s="4"/>
      <c r="AK132" s="4"/>
      <c r="AL132" s="4"/>
      <c r="AM132" s="4"/>
    </row>
    <row r="133" spans="2:39" ht="15.9" customHeight="1">
      <c r="B133" s="4"/>
      <c r="C133" s="106"/>
      <c r="K133" s="106"/>
      <c r="M133" s="106"/>
      <c r="N133" s="106"/>
      <c r="O133" s="4"/>
      <c r="P133" s="4"/>
      <c r="Q133" s="4"/>
      <c r="R133" s="106"/>
      <c r="S133" s="4"/>
      <c r="T133" s="4"/>
      <c r="U133" s="4"/>
      <c r="AF133" s="4"/>
      <c r="AH133" s="4"/>
      <c r="AI133" s="4"/>
      <c r="AJ133" s="4"/>
      <c r="AK133" s="4"/>
      <c r="AL133" s="4"/>
      <c r="AM133" s="4"/>
    </row>
    <row r="134" spans="2:39" ht="15.9" customHeight="1">
      <c r="B134" s="4"/>
      <c r="C134" s="106"/>
      <c r="K134" s="106"/>
      <c r="M134" s="106"/>
      <c r="N134" s="106"/>
      <c r="O134" s="4"/>
      <c r="P134" s="4"/>
      <c r="Q134" s="4"/>
      <c r="R134" s="106"/>
      <c r="S134" s="4"/>
      <c r="T134" s="4"/>
      <c r="U134" s="4"/>
      <c r="AF134" s="4"/>
      <c r="AH134" s="4"/>
      <c r="AI134" s="4"/>
      <c r="AJ134" s="4"/>
      <c r="AK134" s="4"/>
      <c r="AL134" s="4"/>
      <c r="AM134" s="4"/>
    </row>
    <row r="135" spans="2:39" ht="15.9" customHeight="1">
      <c r="B135" s="4"/>
      <c r="C135" s="106"/>
      <c r="K135" s="106"/>
      <c r="M135" s="106"/>
      <c r="N135" s="106"/>
      <c r="O135" s="4"/>
      <c r="P135" s="4"/>
      <c r="Q135" s="4"/>
      <c r="R135" s="106"/>
      <c r="S135" s="4"/>
      <c r="T135" s="4"/>
      <c r="U135" s="4"/>
      <c r="AF135" s="4"/>
      <c r="AH135" s="4"/>
      <c r="AI135" s="4"/>
      <c r="AJ135" s="4"/>
      <c r="AK135" s="4"/>
      <c r="AL135" s="4"/>
      <c r="AM135" s="4"/>
    </row>
    <row r="136" spans="2:39" ht="15.9" customHeight="1">
      <c r="B136" s="4"/>
      <c r="C136" s="106"/>
      <c r="K136" s="106"/>
      <c r="M136" s="106"/>
      <c r="N136" s="106"/>
      <c r="O136" s="4"/>
      <c r="P136" s="4"/>
      <c r="Q136" s="4"/>
      <c r="R136" s="106"/>
      <c r="S136" s="4"/>
      <c r="T136" s="4"/>
      <c r="U136" s="4"/>
      <c r="AF136" s="4"/>
      <c r="AH136" s="4"/>
      <c r="AI136" s="4"/>
      <c r="AJ136" s="4"/>
      <c r="AK136" s="4"/>
      <c r="AL136" s="4"/>
      <c r="AM136" s="4"/>
    </row>
    <row r="137" spans="2:39" ht="15.9" customHeight="1">
      <c r="B137" s="4"/>
      <c r="C137" s="106"/>
      <c r="K137" s="106"/>
      <c r="M137" s="106"/>
      <c r="N137" s="106"/>
      <c r="O137" s="4"/>
      <c r="P137" s="4"/>
      <c r="Q137" s="4"/>
      <c r="R137" s="106"/>
      <c r="S137" s="4"/>
      <c r="T137" s="4"/>
      <c r="U137" s="4"/>
      <c r="AF137" s="4"/>
      <c r="AH137" s="4"/>
      <c r="AI137" s="4"/>
      <c r="AJ137" s="4"/>
      <c r="AK137" s="4"/>
      <c r="AL137" s="4"/>
      <c r="AM137" s="4"/>
    </row>
    <row r="138" spans="2:39" ht="15.9" customHeight="1">
      <c r="B138" s="4"/>
      <c r="C138" s="106"/>
      <c r="K138" s="106"/>
      <c r="M138" s="106"/>
      <c r="N138" s="106"/>
      <c r="O138" s="4"/>
      <c r="P138" s="4"/>
      <c r="Q138" s="4"/>
      <c r="R138" s="106"/>
      <c r="S138" s="4"/>
      <c r="T138" s="4"/>
      <c r="U138" s="4"/>
      <c r="AF138" s="4"/>
      <c r="AH138" s="4"/>
      <c r="AI138" s="4"/>
      <c r="AJ138" s="4"/>
      <c r="AK138" s="4"/>
      <c r="AL138" s="4"/>
      <c r="AM138" s="4"/>
    </row>
    <row r="139" spans="2:39" ht="15.9" customHeight="1">
      <c r="B139" s="4"/>
      <c r="C139" s="106"/>
      <c r="K139" s="106"/>
      <c r="M139" s="106"/>
      <c r="N139" s="106"/>
      <c r="O139" s="4"/>
      <c r="P139" s="4"/>
      <c r="Q139" s="4"/>
      <c r="R139" s="106"/>
      <c r="S139" s="4"/>
      <c r="T139" s="4"/>
      <c r="U139" s="4"/>
      <c r="AF139" s="4"/>
      <c r="AH139" s="4"/>
      <c r="AI139" s="4"/>
      <c r="AJ139" s="4"/>
      <c r="AK139" s="4"/>
      <c r="AL139" s="4"/>
      <c r="AM139" s="4"/>
    </row>
    <row r="140" spans="2:39" ht="15.9" customHeight="1">
      <c r="B140" s="4"/>
      <c r="C140" s="106"/>
      <c r="K140" s="106"/>
      <c r="M140" s="106"/>
      <c r="N140" s="106"/>
      <c r="O140" s="4"/>
      <c r="P140" s="4"/>
      <c r="Q140" s="4"/>
      <c r="R140" s="106"/>
      <c r="S140" s="4"/>
      <c r="T140" s="4"/>
      <c r="U140" s="4"/>
      <c r="AF140" s="4"/>
      <c r="AH140" s="4"/>
      <c r="AI140" s="4"/>
      <c r="AJ140" s="4"/>
      <c r="AK140" s="4"/>
      <c r="AL140" s="4"/>
      <c r="AM140" s="4"/>
    </row>
    <row r="141" spans="2:39" ht="15.9" customHeight="1">
      <c r="B141" s="4"/>
      <c r="C141" s="106"/>
      <c r="K141" s="106"/>
      <c r="M141" s="106"/>
      <c r="N141" s="106"/>
      <c r="O141" s="4"/>
      <c r="P141" s="4"/>
      <c r="Q141" s="4"/>
      <c r="R141" s="106"/>
      <c r="S141" s="4"/>
      <c r="T141" s="4"/>
      <c r="U141" s="4"/>
      <c r="AF141" s="4"/>
      <c r="AH141" s="4"/>
      <c r="AI141" s="4"/>
      <c r="AJ141" s="4"/>
      <c r="AK141" s="4"/>
      <c r="AL141" s="4"/>
      <c r="AM141" s="4"/>
    </row>
    <row r="142" spans="2:39" ht="15.9" customHeight="1">
      <c r="B142" s="4"/>
      <c r="C142" s="106"/>
      <c r="K142" s="106"/>
      <c r="M142" s="106"/>
      <c r="N142" s="106"/>
      <c r="O142" s="4"/>
      <c r="P142" s="4"/>
      <c r="Q142" s="4"/>
      <c r="R142" s="106"/>
      <c r="S142" s="4"/>
      <c r="T142" s="4"/>
      <c r="U142" s="4"/>
      <c r="AF142" s="4"/>
      <c r="AH142" s="4"/>
      <c r="AI142" s="4"/>
      <c r="AJ142" s="4"/>
      <c r="AK142" s="4"/>
      <c r="AL142" s="4"/>
      <c r="AM142" s="4"/>
    </row>
    <row r="143" spans="2:39" ht="15.9" customHeight="1">
      <c r="B143" s="4"/>
      <c r="C143" s="106"/>
      <c r="K143" s="106"/>
      <c r="M143" s="106"/>
      <c r="N143" s="106"/>
      <c r="O143" s="4"/>
      <c r="P143" s="4"/>
      <c r="Q143" s="4"/>
      <c r="R143" s="106"/>
      <c r="S143" s="4"/>
      <c r="T143" s="4"/>
      <c r="U143" s="4"/>
      <c r="AF143" s="4"/>
      <c r="AH143" s="4"/>
      <c r="AI143" s="4"/>
      <c r="AJ143" s="4"/>
      <c r="AK143" s="4"/>
      <c r="AL143" s="4"/>
      <c r="AM143" s="4"/>
    </row>
    <row r="144" spans="2:39" ht="15.9" customHeight="1">
      <c r="B144" s="4"/>
      <c r="C144" s="106"/>
      <c r="K144" s="106"/>
      <c r="M144" s="106"/>
      <c r="N144" s="106"/>
      <c r="O144" s="4"/>
      <c r="P144" s="4"/>
      <c r="Q144" s="4"/>
      <c r="R144" s="106"/>
      <c r="S144" s="4"/>
      <c r="T144" s="4"/>
      <c r="U144" s="4"/>
      <c r="AF144" s="4"/>
      <c r="AH144" s="4"/>
      <c r="AI144" s="4"/>
      <c r="AJ144" s="4"/>
      <c r="AK144" s="4"/>
      <c r="AL144" s="4"/>
      <c r="AM144" s="4"/>
    </row>
    <row r="145" spans="2:39" ht="15.9" customHeight="1">
      <c r="B145" s="4"/>
      <c r="C145" s="106"/>
      <c r="K145" s="106"/>
      <c r="M145" s="106"/>
      <c r="N145" s="106"/>
      <c r="O145" s="4"/>
      <c r="P145" s="4"/>
      <c r="Q145" s="4"/>
      <c r="R145" s="106"/>
      <c r="S145" s="4"/>
      <c r="T145" s="4"/>
      <c r="U145" s="4"/>
      <c r="AF145" s="4"/>
      <c r="AH145" s="4"/>
      <c r="AI145" s="4"/>
      <c r="AJ145" s="4"/>
      <c r="AK145" s="4"/>
      <c r="AL145" s="4"/>
      <c r="AM145" s="4"/>
    </row>
    <row r="146" spans="2:39" ht="15.9" customHeight="1">
      <c r="B146" s="4"/>
      <c r="C146" s="106"/>
      <c r="K146" s="106"/>
      <c r="M146" s="106"/>
      <c r="N146" s="106"/>
      <c r="O146" s="4"/>
      <c r="P146" s="4"/>
      <c r="Q146" s="4"/>
      <c r="R146" s="106"/>
      <c r="S146" s="4"/>
      <c r="T146" s="4"/>
      <c r="U146" s="4"/>
      <c r="AF146" s="4"/>
      <c r="AH146" s="4"/>
      <c r="AI146" s="4"/>
      <c r="AJ146" s="4"/>
      <c r="AK146" s="4"/>
      <c r="AL146" s="4"/>
      <c r="AM146" s="4"/>
    </row>
    <row r="147" spans="2:39" ht="15.9" customHeight="1">
      <c r="B147" s="4"/>
      <c r="C147" s="106"/>
      <c r="K147" s="106"/>
      <c r="M147" s="106"/>
      <c r="N147" s="106"/>
      <c r="O147" s="4"/>
      <c r="P147" s="4"/>
      <c r="Q147" s="4"/>
      <c r="R147" s="106"/>
      <c r="S147" s="4"/>
      <c r="T147" s="4"/>
      <c r="U147" s="4"/>
      <c r="AF147" s="4"/>
      <c r="AH147" s="4"/>
      <c r="AI147" s="4"/>
      <c r="AJ147" s="4"/>
      <c r="AK147" s="4"/>
      <c r="AL147" s="4"/>
      <c r="AM147" s="4"/>
    </row>
    <row r="148" spans="2:39" ht="15.9" customHeight="1">
      <c r="B148" s="4"/>
      <c r="C148" s="106"/>
      <c r="K148" s="106"/>
      <c r="M148" s="106"/>
      <c r="N148" s="106"/>
      <c r="O148" s="4"/>
      <c r="P148" s="4"/>
      <c r="Q148" s="4"/>
      <c r="R148" s="106"/>
      <c r="S148" s="4"/>
      <c r="T148" s="4"/>
      <c r="U148" s="4"/>
      <c r="AF148" s="4"/>
      <c r="AH148" s="4"/>
      <c r="AI148" s="4"/>
      <c r="AJ148" s="4"/>
      <c r="AK148" s="4"/>
      <c r="AL148" s="4"/>
      <c r="AM148" s="4"/>
    </row>
    <row r="149" spans="2:39" ht="15.9" customHeight="1">
      <c r="B149" s="4"/>
      <c r="C149" s="106"/>
      <c r="K149" s="106"/>
      <c r="M149" s="106"/>
      <c r="N149" s="106"/>
      <c r="O149" s="4"/>
      <c r="P149" s="4"/>
      <c r="Q149" s="4"/>
      <c r="R149" s="106"/>
      <c r="S149" s="4"/>
      <c r="T149" s="4"/>
      <c r="U149" s="4"/>
      <c r="AF149" s="4"/>
      <c r="AH149" s="4"/>
      <c r="AI149" s="4"/>
      <c r="AJ149" s="4"/>
      <c r="AK149" s="4"/>
      <c r="AL149" s="4"/>
      <c r="AM149" s="4"/>
    </row>
    <row r="150" spans="2:39" ht="15.9" customHeight="1">
      <c r="B150" s="4"/>
      <c r="C150" s="106"/>
      <c r="K150" s="106"/>
      <c r="M150" s="106"/>
      <c r="N150" s="106"/>
      <c r="O150" s="4"/>
      <c r="P150" s="4"/>
      <c r="Q150" s="4"/>
      <c r="R150" s="106"/>
      <c r="S150" s="4"/>
      <c r="T150" s="4"/>
      <c r="U150" s="4"/>
      <c r="AF150" s="4"/>
      <c r="AH150" s="4"/>
      <c r="AI150" s="4"/>
      <c r="AJ150" s="4"/>
      <c r="AK150" s="4"/>
      <c r="AL150" s="4"/>
      <c r="AM150" s="4"/>
    </row>
    <row r="151" spans="2:39" ht="15.9" customHeight="1">
      <c r="B151" s="4"/>
      <c r="C151" s="106"/>
      <c r="K151" s="106"/>
      <c r="M151" s="106"/>
      <c r="N151" s="106"/>
      <c r="O151" s="4"/>
      <c r="P151" s="4"/>
      <c r="Q151" s="4"/>
      <c r="R151" s="106"/>
      <c r="S151" s="4"/>
      <c r="T151" s="4"/>
      <c r="U151" s="4"/>
      <c r="AF151" s="4"/>
      <c r="AH151" s="4"/>
      <c r="AI151" s="4"/>
      <c r="AJ151" s="4"/>
      <c r="AK151" s="4"/>
      <c r="AL151" s="4"/>
      <c r="AM151" s="4"/>
    </row>
    <row r="152" spans="2:39" ht="15.9" customHeight="1">
      <c r="B152" s="4"/>
      <c r="C152" s="106"/>
      <c r="K152" s="106"/>
      <c r="M152" s="106"/>
      <c r="N152" s="106"/>
      <c r="O152" s="4"/>
      <c r="P152" s="4"/>
      <c r="Q152" s="4"/>
      <c r="R152" s="106"/>
      <c r="S152" s="4"/>
      <c r="T152" s="4"/>
      <c r="U152" s="4"/>
      <c r="AF152" s="4"/>
      <c r="AH152" s="4"/>
      <c r="AI152" s="4"/>
      <c r="AJ152" s="4"/>
      <c r="AK152" s="4"/>
      <c r="AL152" s="4"/>
      <c r="AM152" s="4"/>
    </row>
    <row r="153" spans="2:39" ht="15.9" customHeight="1">
      <c r="B153" s="4"/>
      <c r="C153" s="106"/>
      <c r="K153" s="106"/>
      <c r="M153" s="106"/>
      <c r="N153" s="106"/>
      <c r="O153" s="4"/>
      <c r="P153" s="4"/>
      <c r="Q153" s="4"/>
      <c r="R153" s="106"/>
      <c r="S153" s="4"/>
      <c r="T153" s="4"/>
      <c r="U153" s="4"/>
      <c r="AF153" s="4"/>
      <c r="AH153" s="4"/>
      <c r="AI153" s="4"/>
      <c r="AJ153" s="4"/>
      <c r="AK153" s="4"/>
      <c r="AL153" s="4"/>
      <c r="AM153" s="4"/>
    </row>
    <row r="154" spans="2:39" ht="15.9" customHeight="1">
      <c r="B154" s="4"/>
      <c r="C154" s="106"/>
      <c r="K154" s="106"/>
      <c r="M154" s="106"/>
      <c r="N154" s="106"/>
      <c r="O154" s="4"/>
      <c r="P154" s="4"/>
      <c r="Q154" s="4"/>
      <c r="R154" s="106"/>
      <c r="S154" s="4"/>
      <c r="T154" s="4"/>
      <c r="U154" s="4"/>
      <c r="AF154" s="4"/>
      <c r="AH154" s="4"/>
      <c r="AI154" s="4"/>
      <c r="AJ154" s="4"/>
      <c r="AK154" s="4"/>
      <c r="AL154" s="4"/>
      <c r="AM154" s="4"/>
    </row>
    <row r="155" spans="2:39" ht="15.9" customHeight="1">
      <c r="B155" s="4"/>
      <c r="C155" s="106"/>
      <c r="K155" s="106"/>
      <c r="M155" s="106"/>
      <c r="N155" s="106"/>
      <c r="O155" s="4"/>
      <c r="P155" s="4"/>
      <c r="Q155" s="4"/>
      <c r="R155" s="106"/>
      <c r="S155" s="4"/>
      <c r="T155" s="4"/>
      <c r="U155" s="4"/>
      <c r="AF155" s="4"/>
      <c r="AH155" s="4"/>
      <c r="AI155" s="4"/>
      <c r="AJ155" s="4"/>
      <c r="AK155" s="4"/>
      <c r="AL155" s="4"/>
      <c r="AM155" s="4"/>
    </row>
    <row r="156" spans="2:39" ht="15.9" customHeight="1">
      <c r="B156" s="4"/>
      <c r="C156" s="106"/>
      <c r="K156" s="106"/>
      <c r="M156" s="106"/>
      <c r="N156" s="106"/>
      <c r="O156" s="4"/>
      <c r="P156" s="4"/>
      <c r="Q156" s="4"/>
      <c r="R156" s="106"/>
      <c r="S156" s="4"/>
      <c r="T156" s="4"/>
      <c r="U156" s="4"/>
      <c r="AF156" s="4"/>
      <c r="AH156" s="4"/>
      <c r="AI156" s="4"/>
      <c r="AJ156" s="4"/>
      <c r="AK156" s="4"/>
      <c r="AL156" s="4"/>
      <c r="AM156" s="4"/>
    </row>
    <row r="157" spans="2:39" ht="15.9" customHeight="1">
      <c r="B157" s="4"/>
      <c r="C157" s="106"/>
      <c r="K157" s="106"/>
      <c r="M157" s="106"/>
      <c r="N157" s="106"/>
      <c r="O157" s="4"/>
      <c r="P157" s="4"/>
      <c r="Q157" s="4"/>
      <c r="R157" s="106"/>
      <c r="S157" s="4"/>
      <c r="T157" s="4"/>
      <c r="U157" s="4"/>
      <c r="AF157" s="4"/>
      <c r="AH157" s="4"/>
      <c r="AI157" s="4"/>
      <c r="AJ157" s="4"/>
      <c r="AK157" s="4"/>
      <c r="AL157" s="4"/>
      <c r="AM157" s="4"/>
    </row>
    <row r="158" spans="2:39" ht="15.9" customHeight="1">
      <c r="B158" s="4"/>
      <c r="C158" s="106"/>
      <c r="K158" s="106"/>
      <c r="M158" s="106"/>
      <c r="N158" s="106"/>
      <c r="O158" s="4"/>
      <c r="P158" s="4"/>
      <c r="Q158" s="4"/>
      <c r="R158" s="106"/>
      <c r="S158" s="4"/>
      <c r="T158" s="4"/>
      <c r="U158" s="4"/>
      <c r="AF158" s="4"/>
      <c r="AH158" s="4"/>
      <c r="AI158" s="4"/>
      <c r="AJ158" s="4"/>
      <c r="AK158" s="4"/>
      <c r="AL158" s="4"/>
      <c r="AM158" s="4"/>
    </row>
    <row r="159" spans="2:39" ht="15.9" customHeight="1">
      <c r="B159" s="4"/>
      <c r="C159" s="106"/>
      <c r="K159" s="106"/>
      <c r="M159" s="106"/>
      <c r="N159" s="106"/>
      <c r="O159" s="4"/>
      <c r="P159" s="4"/>
      <c r="Q159" s="4"/>
      <c r="R159" s="106"/>
      <c r="S159" s="4"/>
      <c r="T159" s="4"/>
      <c r="U159" s="4"/>
      <c r="AF159" s="4"/>
      <c r="AH159" s="4"/>
      <c r="AI159" s="4"/>
      <c r="AJ159" s="4"/>
      <c r="AK159" s="4"/>
      <c r="AL159" s="4"/>
      <c r="AM159" s="4"/>
    </row>
    <row r="160" spans="2:39" ht="15.9" customHeight="1">
      <c r="B160" s="4"/>
      <c r="C160" s="106"/>
      <c r="K160" s="106"/>
      <c r="M160" s="106"/>
      <c r="N160" s="106"/>
      <c r="O160" s="4"/>
      <c r="P160" s="4"/>
      <c r="Q160" s="4"/>
      <c r="R160" s="106"/>
      <c r="S160" s="4"/>
      <c r="T160" s="4"/>
      <c r="U160" s="4"/>
      <c r="AF160" s="4"/>
      <c r="AH160" s="4"/>
      <c r="AI160" s="4"/>
      <c r="AJ160" s="4"/>
      <c r="AK160" s="4"/>
      <c r="AL160" s="4"/>
      <c r="AM160" s="4"/>
    </row>
    <row r="161" spans="2:39" ht="15.9" customHeight="1">
      <c r="B161" s="4"/>
      <c r="C161" s="106"/>
      <c r="K161" s="106"/>
      <c r="M161" s="106"/>
      <c r="N161" s="106"/>
      <c r="O161" s="4"/>
      <c r="P161" s="4"/>
      <c r="Q161" s="4"/>
      <c r="R161" s="106"/>
      <c r="S161" s="4"/>
      <c r="T161" s="4"/>
      <c r="U161" s="4"/>
      <c r="AF161" s="4"/>
      <c r="AH161" s="4"/>
      <c r="AI161" s="4"/>
      <c r="AJ161" s="4"/>
      <c r="AK161" s="4"/>
      <c r="AL161" s="4"/>
      <c r="AM161" s="4"/>
    </row>
    <row r="162" spans="2:39" ht="15.9" customHeight="1">
      <c r="B162" s="4"/>
      <c r="C162" s="106"/>
      <c r="K162" s="106"/>
      <c r="M162" s="106"/>
      <c r="N162" s="106"/>
      <c r="O162" s="4"/>
      <c r="P162" s="4"/>
      <c r="Q162" s="4"/>
      <c r="R162" s="106"/>
      <c r="S162" s="4"/>
      <c r="T162" s="4"/>
      <c r="U162" s="4"/>
      <c r="AF162" s="4"/>
      <c r="AH162" s="4"/>
      <c r="AI162" s="4"/>
      <c r="AJ162" s="4"/>
      <c r="AK162" s="4"/>
      <c r="AL162" s="4"/>
      <c r="AM162" s="4"/>
    </row>
    <row r="163" spans="2:39" ht="15.9" customHeight="1">
      <c r="B163" s="4"/>
      <c r="C163" s="106"/>
      <c r="K163" s="106"/>
      <c r="M163" s="106"/>
      <c r="N163" s="106"/>
      <c r="O163" s="4"/>
      <c r="P163" s="4"/>
      <c r="Q163" s="4"/>
      <c r="R163" s="106"/>
      <c r="S163" s="4"/>
      <c r="T163" s="4"/>
      <c r="U163" s="4"/>
      <c r="AF163" s="4"/>
      <c r="AH163" s="4"/>
      <c r="AI163" s="4"/>
      <c r="AJ163" s="4"/>
      <c r="AK163" s="4"/>
      <c r="AL163" s="4"/>
      <c r="AM163" s="4"/>
    </row>
    <row r="164" spans="2:39" ht="15.9" customHeight="1">
      <c r="B164" s="4"/>
      <c r="C164" s="106"/>
      <c r="K164" s="106"/>
      <c r="M164" s="106"/>
      <c r="N164" s="106"/>
      <c r="O164" s="4"/>
      <c r="P164" s="4"/>
      <c r="Q164" s="4"/>
      <c r="R164" s="106"/>
      <c r="S164" s="4"/>
      <c r="T164" s="4"/>
      <c r="U164" s="4"/>
      <c r="AF164" s="4"/>
      <c r="AH164" s="4"/>
      <c r="AI164" s="4"/>
      <c r="AJ164" s="4"/>
      <c r="AK164" s="4"/>
      <c r="AL164" s="4"/>
      <c r="AM164" s="4"/>
    </row>
    <row r="165" spans="2:39" ht="15.9" customHeight="1">
      <c r="B165" s="4"/>
      <c r="C165" s="106"/>
      <c r="K165" s="106"/>
      <c r="M165" s="106"/>
      <c r="N165" s="106"/>
      <c r="O165" s="4"/>
      <c r="P165" s="4"/>
      <c r="Q165" s="4"/>
      <c r="R165" s="106"/>
      <c r="S165" s="4"/>
      <c r="T165" s="4"/>
      <c r="U165" s="4"/>
      <c r="AF165" s="4"/>
      <c r="AH165" s="4"/>
      <c r="AI165" s="4"/>
      <c r="AJ165" s="4"/>
      <c r="AK165" s="4"/>
      <c r="AL165" s="4"/>
      <c r="AM165" s="4"/>
    </row>
    <row r="166" spans="2:39" ht="15.9" customHeight="1">
      <c r="B166" s="4"/>
      <c r="C166" s="106"/>
      <c r="K166" s="106"/>
      <c r="M166" s="106"/>
      <c r="N166" s="106"/>
      <c r="O166" s="4"/>
      <c r="P166" s="4"/>
      <c r="Q166" s="4"/>
      <c r="R166" s="106"/>
      <c r="S166" s="4"/>
      <c r="T166" s="4"/>
      <c r="U166" s="4"/>
      <c r="AF166" s="4"/>
      <c r="AH166" s="4"/>
      <c r="AI166" s="4"/>
      <c r="AJ166" s="4"/>
      <c r="AK166" s="4"/>
      <c r="AL166" s="4"/>
      <c r="AM166" s="4"/>
    </row>
    <row r="167" spans="2:39" ht="15.9" customHeight="1">
      <c r="B167" s="4"/>
      <c r="C167" s="106"/>
      <c r="K167" s="106"/>
      <c r="M167" s="106"/>
      <c r="N167" s="106"/>
      <c r="O167" s="4"/>
      <c r="P167" s="4"/>
      <c r="Q167" s="4"/>
      <c r="R167" s="106"/>
      <c r="S167" s="4"/>
      <c r="T167" s="4"/>
      <c r="U167" s="4"/>
      <c r="AF167" s="4"/>
      <c r="AH167" s="4"/>
      <c r="AI167" s="4"/>
      <c r="AJ167" s="4"/>
      <c r="AK167" s="4"/>
      <c r="AL167" s="4"/>
      <c r="AM167" s="4"/>
    </row>
    <row r="168" spans="2:39" ht="15.9" customHeight="1">
      <c r="B168" s="4"/>
      <c r="C168" s="106"/>
      <c r="K168" s="106"/>
      <c r="M168" s="106"/>
      <c r="N168" s="106"/>
      <c r="O168" s="4"/>
      <c r="P168" s="4"/>
      <c r="Q168" s="4"/>
      <c r="R168" s="106"/>
      <c r="S168" s="4"/>
      <c r="T168" s="4"/>
      <c r="U168" s="4"/>
      <c r="AF168" s="4"/>
      <c r="AH168" s="4"/>
      <c r="AI168" s="4"/>
      <c r="AJ168" s="4"/>
      <c r="AK168" s="4"/>
      <c r="AL168" s="4"/>
      <c r="AM168" s="4"/>
    </row>
  </sheetData>
  <mergeCells count="33">
    <mergeCell ref="B2:B6"/>
    <mergeCell ref="C2:C6"/>
    <mergeCell ref="D2:J2"/>
    <mergeCell ref="K2:O2"/>
    <mergeCell ref="P2:P5"/>
    <mergeCell ref="I3:I5"/>
    <mergeCell ref="J3:J5"/>
    <mergeCell ref="K3:K5"/>
    <mergeCell ref="L3:L5"/>
    <mergeCell ref="AL2:AL6"/>
    <mergeCell ref="D3:D5"/>
    <mergeCell ref="E3:E5"/>
    <mergeCell ref="F3:F5"/>
    <mergeCell ref="G3:G5"/>
    <mergeCell ref="H3:H5"/>
    <mergeCell ref="Q2:Q5"/>
    <mergeCell ref="X3:X6"/>
    <mergeCell ref="R2:R12"/>
    <mergeCell ref="U2:U6"/>
    <mergeCell ref="AJ2:AJ6"/>
    <mergeCell ref="AK2:AK6"/>
    <mergeCell ref="M3:M5"/>
    <mergeCell ref="N3:N5"/>
    <mergeCell ref="O3:O5"/>
    <mergeCell ref="V3:V6"/>
    <mergeCell ref="W3:W6"/>
    <mergeCell ref="Y3:Y6"/>
    <mergeCell ref="Z3:AC3"/>
    <mergeCell ref="AD3:AD5"/>
    <mergeCell ref="Z4:Z6"/>
    <mergeCell ref="AA4:AA6"/>
    <mergeCell ref="AB4:AB6"/>
    <mergeCell ref="AC4:AC6"/>
  </mergeCells>
  <phoneticPr fontId="2"/>
  <printOptions horizontalCentered="1" gridLinesSet="0"/>
  <pageMargins left="0.27559055118110237" right="0.27559055118110237" top="0.98425196850393704" bottom="0.59055118110236227" header="0.51181102362204722" footer="0.51181102362204722"/>
  <pageSetup paperSize="9" scale="72" fitToWidth="0" orientation="portrait" r:id="rId1"/>
  <headerFooter alignWithMargins="0"/>
  <colBreaks count="3" manualBreakCount="3">
    <brk id="10" max="34" man="1"/>
    <brk id="18" max="1048575" man="1"/>
    <brk id="27" max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第５表１</vt:lpstr>
      <vt:lpstr>第５表２</vt:lpstr>
      <vt:lpstr>第５表３</vt:lpstr>
      <vt:lpstr>第５表１!Print_Area</vt:lpstr>
      <vt:lpstr>第５表２!Print_Area</vt:lpstr>
      <vt:lpstr>第５表３!Print_Area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森永　麻里子（国民健康保険課）</dc:creator>
  <cp:lastModifiedBy>森永　麻里子（国民健康保険課）</cp:lastModifiedBy>
  <cp:lastPrinted>2025-03-28T07:55:13Z</cp:lastPrinted>
  <dcterms:created xsi:type="dcterms:W3CDTF">2025-03-27T04:59:59Z</dcterms:created>
  <dcterms:modified xsi:type="dcterms:W3CDTF">2025-03-28T07:55:34Z</dcterms:modified>
</cp:coreProperties>
</file>