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5財政状況資料集\12　市町より\14 みやき町〇\"/>
    </mc:Choice>
  </mc:AlternateContent>
  <xr:revisionPtr revIDLastSave="0" documentId="13_ncr:1_{CF1DF063-C5E5-45E7-A293-11E60042F529}" xr6:coauthVersionLast="47" xr6:coauthVersionMax="47" xr10:uidLastSave="{00000000-0000-0000-0000-000000000000}"/>
  <bookViews>
    <workbookView xWindow="-108" yWindow="-108" windowWidth="30936" windowHeight="16776"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AM36" i="10"/>
  <c r="U36"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BW34" i="10"/>
  <c r="BW35" i="10" s="1"/>
  <c r="BW36" i="10" s="1"/>
  <c r="BW37" i="10" s="1"/>
  <c r="BW38" i="10" s="1"/>
  <c r="BW39" i="10" s="1"/>
  <c r="BW40" i="10" s="1"/>
  <c r="BW41" i="10" s="1"/>
  <c r="BW42" i="10" s="1"/>
  <c r="BW43" i="10" s="1"/>
  <c r="BE34" i="10"/>
  <c r="BE35" i="10" s="1"/>
  <c r="BE36" i="10" s="1"/>
  <c r="CO34" i="10"/>
  <c r="CO35" i="10" s="1"/>
  <c r="CO36" i="10" s="1"/>
  <c r="CO37" i="10" s="1"/>
</calcChain>
</file>

<file path=xl/sharedStrings.xml><?xml version="1.0" encoding="utf-8"?>
<sst xmlns="http://schemas.openxmlformats.org/spreadsheetml/2006/main" count="1139" uniqueCount="586">
  <si>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</si>
  <si>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</si>
  <si>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</si>
  <si>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</si>
  <si>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</si>
  <si>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</si>
  <si>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</si>
  <si>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</si>
  <si>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</si>
  <si>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</si>
  <si>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</si>
  <si>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</si>
  <si>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</si>
  <si>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</si>
  <si>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</si>
  <si>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</si>
  <si>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</si>
  <si>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</si>
  <si>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</si>
  <si>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</si>
  <si>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</si>
  <si>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</si>
  <si>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</si>
  <si>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</si>
  <si>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</si>
  <si>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</si>
  <si>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</si>
  <si>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</si>
  <si>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</si>
  <si>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</si>
  <si>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</si>
  <si>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</si>
  <si>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</si>
  <si>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</si>
  <si>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</si>
  <si>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</si>
  <si>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</si>
  <si>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</si>
  <si>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</si>
  <si>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</si>
  <si>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</si>
  <si>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</si>
  <si>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</si>
  <si>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</si>
  <si>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</si>
  <si>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</si>
  <si>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</si>
  <si>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</si>
  <si>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</si>
  <si>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</si>
  <si>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</si>
  <si>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</si>
  <si>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</si>
  <si>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</si>
  <si>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</si>
  <si>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</si>
  <si>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</si>
  <si>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</si>
  <si>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</si>
  <si>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</si>
  <si>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</si>
  <si>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</si>
  <si>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</si>
  <si>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</si>
  <si>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</si>
  <si>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</si>
  <si>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</si>
  <si>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</si>
  <si>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</si>
  <si>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</si>
  <si>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</si>
  <si>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</si>
  <si>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</si>
  <si>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</si>
  <si>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</si>
  <si>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</si>
  <si>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</si>
  <si>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</si>
  <si>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</si>
  <si>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</si>
  <si>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</si>
  <si>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</si>
  <si>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</si>
  <si>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</si>
  <si>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</si>
  <si>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</si>
  <si>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</si>
  <si>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</si>
  <si>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</si>
  <si>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</si>
  <si>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</si>
  <si>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</si>
  <si>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</si>
  <si>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</si>
  <si>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</si>
  <si>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</si>
  <si>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</si>
  <si>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</si>
  <si>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</si>
  <si>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</si>
  <si>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</si>
  <si>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</si>
  <si>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</si>
  <si>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</si>
  <si>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</si>
  <si>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</si>
  <si>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</si>
  <si>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</si>
  <si>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</si>
  <si>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</si>
  <si>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</si>
  <si>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</si>
  <si>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</si>
  <si>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</si>
  <si>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</si>
  <si>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</si>
  <si>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</si>
  <si>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</si>
  <si>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</si>
  <si>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</si>
  <si>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</si>
  <si>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</si>
  <si>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</si>
  <si>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</si>
  <si>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</si>
  <si>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</si>
  <si>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</si>
  <si>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</si>
  <si>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</si>
  <si>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</si>
  <si>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</si>
  <si>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</si>
  <si>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</si>
  <si>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</si>
  <si>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</si>
  <si>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</si>
  <si>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</si>
  <si>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</si>
  <si>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</si>
  <si>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</si>
  <si>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</si>
  <si>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</si>
  <si>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</si>
  <si>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</si>
  <si>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</si>
  <si>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</si>
  <si>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</si>
  <si>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</si>
  <si>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</si>
  <si>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</si>
  <si>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</si>
  <si>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</si>
  <si>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</si>
  <si>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</si>
  <si>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</si>
  <si>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</si>
  <si>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</si>
  <si>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</si>
  <si>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</si>
  <si>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</si>
  <si>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</si>
  <si>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</si>
  <si>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</si>
  <si>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</si>
  <si>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</si>
  <si>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</si>
  <si>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</si>
  <si>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</si>
  <si>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</si>
  <si>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</si>
  <si>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</si>
  <si>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</si>
  <si>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</si>
  <si>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</si>
  <si>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</si>
  <si>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</si>
  <si>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</si>
  <si>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</si>
  <si>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</si>
  <si>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</si>
  <si>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</si>
  <si>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</si>
  <si>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</si>
  <si>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</si>
  <si>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</si>
  <si>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</si>
  <si>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</si>
  <si>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</si>
  <si>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</si>
  <si>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</si>
  <si>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</si>
  <si>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</si>
  <si>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</si>
  <si>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</si>
  <si>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</si>
  <si>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</si>
  <si>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</si>
  <si>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</si>
  <si>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</si>
  <si>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</si>
  <si>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</si>
  <si>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</si>
  <si>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</si>
  <si>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</si>
  <si>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佐賀県みやき町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</si>
  <si>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</si>
  <si>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</si>
  <si>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</si>
  <si>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</si>
  <si>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</si>
  <si>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</si>
  <si>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</si>
  <si>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</si>
  <si>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</si>
  <si>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</si>
  <si>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</si>
  <si>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</si>
  <si>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</si>
  <si>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</si>
  <si>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</si>
  <si>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</si>
  <si>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</si>
  <si>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</si>
  <si>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</si>
  <si>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</si>
  <si>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</si>
  <si>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</si>
  <si>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</si>
  <si>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</si>
  <si>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</si>
  <si>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</si>
  <si>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</si>
  <si>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</si>
  <si>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</si>
  <si>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</si>
  <si>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</si>
  <si>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</si>
  <si>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</si>
  <si>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</si>
  <si>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</si>
  <si>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</si>
  <si>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</si>
  <si>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</si>
  <si>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</si>
  <si>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</si>
  <si>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</si>
  <si>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</si>
  <si>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</si>
  <si>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</si>
  <si>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</si>
  <si>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</si>
  <si>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</si>
  <si>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</si>
  <si>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</si>
  <si>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</si>
  <si>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</si>
  <si>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</si>
  <si>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</si>
  <si>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</si>
  <si>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</si>
  <si>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</si>
  <si>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</si>
  <si>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</si>
  <si>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</si>
  <si>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</si>
  <si>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</si>
  <si>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</si>
  <si>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</si>
  <si>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</si>
  <si>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</si>
  <si>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</si>
  <si>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</si>
  <si>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</si>
  <si>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</si>
  <si>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</si>
  <si>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</si>
  <si>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</si>
  <si>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</si>
  <si>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</si>
  <si>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</si>
  <si>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</si>
  <si>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</si>
  <si>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</si>
  <si>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</si>
  <si>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</si>
  <si>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</si>
  <si>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</si>
  <si>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</si>
  <si>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</si>
  <si>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</si>
  <si>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</si>
  <si>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</si>
  <si>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</si>
  <si>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</si>
  <si>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</si>
  <si>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</si>
  <si>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</si>
  <si>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</si>
  <si>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</si>
  <si>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</si>
  <si>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</si>
  <si>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</si>
  <si>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</si>
  <si>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</si>
  <si>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</si>
  <si>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</si>
  <si>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</si>
  <si>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</si>
  <si>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</si>
  <si>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</si>
  <si>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</si>
  <si>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</si>
  <si>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</si>
  <si>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</si>
  <si>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</si>
  <si>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</si>
  <si>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</si>
  <si>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</si>
  <si>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</si>
  <si>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</si>
  <si>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</si>
  <si>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</si>
  <si>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</si>
  <si>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</si>
  <si>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</si>
  <si>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</si>
  <si>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</si>
  <si>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</si>
  <si>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</si>
  <si>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</si>
  <si>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</si>
  <si>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</si>
  <si>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</si>
  <si>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</si>
  <si>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</si>
  <si>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</si>
  <si>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</si>
  <si>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</si>
  <si>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</si>
  <si>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</si>
  <si>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</si>
  <si>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</si>
  <si>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</si>
  <si>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</si>
  <si>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</si>
  <si>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</si>
  <si>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</si>
  <si>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</si>
  <si>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</si>
  <si>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</si>
  <si>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</si>
  <si>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</si>
  <si>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</si>
  <si>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</si>
  <si>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</si>
  <si>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佐賀県みやき町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</si>
  <si>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</si>
  <si>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</si>
  <si>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</si>
  <si>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</si>
  <si>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</si>
  <si>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</si>
  <si>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</si>
  <si>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</si>
  <si>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</si>
  <si>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</si>
  <si>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</si>
  <si>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</si>
  <si>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</si>
  <si>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</si>
  <si>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</si>
  <si>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</si>
  <si>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</si>
  <si>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</si>
  <si>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</si>
  <si>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</si>
  <si>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</si>
  <si>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ふるさと寄附金基金特別会計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</si>
  <si>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</si>
  <si>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</si>
  <si>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</si>
  <si>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</si>
  <si>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</si>
  <si>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</si>
  <si>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</si>
  <si>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</si>
  <si>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</si>
  <si>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</si>
  <si>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</si>
  <si>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</si>
  <si>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</si>
  <si>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</si>
  <si>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</si>
  <si>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下水道事業特別会計</t>
    <phoneticPr fontId="5"/>
  </si>
  <si>
    <t>法非適用企業</t>
    <phoneticPr fontId="5"/>
  </si>
  <si>
    <t>工業用地取得造成事業特別会計</t>
    <phoneticPr fontId="5"/>
  </si>
  <si>
    <t>住宅用地取得造成事業特別会計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</si>
  <si>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</si>
  <si>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</si>
  <si>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</si>
  <si>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</si>
  <si>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</si>
  <si>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</si>
  <si>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</si>
  <si>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</si>
  <si>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</si>
  <si>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</si>
  <si>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</si>
  <si>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</si>
  <si>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</si>
  <si>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</si>
  <si>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</si>
  <si>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</si>
  <si>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</si>
  <si>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</si>
  <si>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</si>
  <si>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</si>
  <si>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</si>
  <si>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</si>
  <si>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</si>
  <si>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</si>
  <si>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</si>
  <si>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</si>
  <si>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</si>
  <si>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</si>
  <si>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</si>
  <si>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</si>
  <si>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</si>
  <si>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</si>
  <si>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</si>
  <si>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</si>
  <si>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</si>
  <si>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</si>
  <si>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</si>
  <si>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</si>
  <si>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</si>
  <si>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</si>
  <si>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</si>
  <si>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</si>
  <si>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</si>
  <si>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</si>
  <si>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</si>
  <si>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</si>
  <si>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</si>
  <si>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</si>
  <si>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</si>
  <si>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</si>
  <si>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</si>
  <si>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</si>
  <si>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</si>
  <si>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</si>
  <si>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</si>
  <si>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</si>
  <si>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</si>
  <si>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</si>
  <si>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</si>
  <si>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</si>
  <si>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</si>
  <si>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</si>
  <si>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</si>
  <si>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</si>
  <si>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</si>
  <si>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</si>
  <si>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</si>
  <si>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</si>
  <si>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</si>
  <si>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</si>
  <si>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</si>
  <si>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</si>
  <si>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</si>
  <si>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</si>
  <si>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</si>
  <si>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</si>
  <si>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</si>
  <si>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</si>
  <si>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</si>
  <si>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</si>
  <si>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</si>
  <si>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</si>
  <si>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</si>
  <si>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</si>
  <si>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</si>
  <si>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</si>
  <si>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</si>
  <si>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</si>
  <si>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</si>
  <si>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</si>
  <si>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</si>
  <si>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</si>
  <si>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</si>
  <si>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</si>
  <si>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</si>
  <si>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</si>
  <si>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</si>
  <si>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</si>
  <si>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</si>
  <si>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</si>
  <si>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</si>
  <si>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</si>
  <si>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</si>
  <si>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</si>
  <si>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</si>
  <si>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</si>
  <si>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</si>
  <si>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</si>
  <si>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</si>
  <si>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</si>
  <si>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</si>
  <si>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</si>
  <si>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</si>
  <si>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</si>
  <si>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</si>
  <si>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</si>
  <si>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</si>
  <si>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</si>
  <si>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</si>
  <si>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</si>
  <si>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</si>
  <si>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</si>
  <si>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</si>
  <si>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</si>
  <si>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</si>
  <si>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</si>
  <si>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</si>
  <si>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</si>
  <si>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</si>
  <si>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</si>
  <si>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</si>
  <si>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</si>
  <si>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</si>
  <si>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</si>
  <si>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</si>
  <si>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25.10</t>
  </si>
  <si>
    <t>▲ 0.47</t>
  </si>
  <si>
    <t>▲ 0.87</t>
  </si>
  <si>
    <t>一般会計</t>
  </si>
  <si>
    <t>ふるさと寄附金基金特別会計</t>
  </si>
  <si>
    <t>国民健康保険特別会計</t>
  </si>
  <si>
    <t>工業用地取得造成事業特別会計</t>
  </si>
  <si>
    <t>下水道事業特別会計</t>
  </si>
  <si>
    <t>後期高齢者医療特別会計</t>
  </si>
  <si>
    <t>住宅用地取得造成事業特別会計</t>
  </si>
  <si>
    <t>グリーンパーク推進整備事業基金特別会計</t>
  </si>
  <si>
    <t>その他会計（赤字）</t>
  </si>
  <si>
    <t>その他会計（黒字）</t>
  </si>
  <si>
    <t>R01</t>
    <phoneticPr fontId="5"/>
  </si>
  <si>
    <t>R02</t>
    <phoneticPr fontId="5"/>
  </si>
  <si>
    <t>R03</t>
    <phoneticPr fontId="5"/>
  </si>
  <si>
    <t>R04</t>
    <phoneticPr fontId="5"/>
  </si>
  <si>
    <t>R05</t>
    <phoneticPr fontId="5"/>
  </si>
  <si>
    <t>鳥栖・三養基西部環境施設組合</t>
    <rPh sb="0" eb="2">
      <t>トス</t>
    </rPh>
    <rPh sb="3" eb="6">
      <t>ミヤキ</t>
    </rPh>
    <rPh sb="6" eb="8">
      <t>セイブ</t>
    </rPh>
    <rPh sb="8" eb="10">
      <t>カンキョウ</t>
    </rPh>
    <rPh sb="10" eb="12">
      <t>シセツ</t>
    </rPh>
    <rPh sb="12" eb="14">
      <t>クミアイ</t>
    </rPh>
    <phoneticPr fontId="10"/>
  </si>
  <si>
    <t>鳥栖・三養基地区消防事務組合</t>
    <rPh sb="0" eb="2">
      <t>トス</t>
    </rPh>
    <rPh sb="3" eb="6">
      <t>ミヤキ</t>
    </rPh>
    <rPh sb="6" eb="8">
      <t>チク</t>
    </rPh>
    <rPh sb="8" eb="10">
      <t>ショウボウ</t>
    </rPh>
    <rPh sb="10" eb="12">
      <t>ジム</t>
    </rPh>
    <rPh sb="12" eb="14">
      <t>クミアイ</t>
    </rPh>
    <phoneticPr fontId="10"/>
  </si>
  <si>
    <t>三神地区環境事務組合</t>
    <rPh sb="0" eb="2">
      <t>サンシン</t>
    </rPh>
    <rPh sb="2" eb="4">
      <t>チク</t>
    </rPh>
    <rPh sb="4" eb="6">
      <t>カンキョウ</t>
    </rPh>
    <rPh sb="6" eb="8">
      <t>ジム</t>
    </rPh>
    <rPh sb="8" eb="10">
      <t>クミアイ</t>
    </rPh>
    <phoneticPr fontId="10"/>
  </si>
  <si>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10"/>
  </si>
  <si>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10"/>
  </si>
  <si>
    <t>三養基西部葬祭組合</t>
    <rPh sb="0" eb="3">
      <t>ミヤキ</t>
    </rPh>
    <rPh sb="3" eb="5">
      <t>セイブ</t>
    </rPh>
    <rPh sb="5" eb="7">
      <t>ソウサイ</t>
    </rPh>
    <rPh sb="7" eb="9">
      <t>クミアイ</t>
    </rPh>
    <phoneticPr fontId="10"/>
  </si>
  <si>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10"/>
  </si>
  <si>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10"/>
  </si>
  <si>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10"/>
  </si>
  <si>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</si>
  <si>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10"/>
  </si>
  <si>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0"/>
  </si>
  <si>
    <t>佐賀県東部環境施設組合</t>
    <rPh sb="0" eb="2">
      <t>サガ</t>
    </rPh>
    <rPh sb="2" eb="3">
      <t>ケン</t>
    </rPh>
    <rPh sb="3" eb="5">
      <t>トウブ</t>
    </rPh>
    <rPh sb="5" eb="7">
      <t>カンキョウ</t>
    </rPh>
    <rPh sb="7" eb="9">
      <t>シセツ</t>
    </rPh>
    <rPh sb="9" eb="11">
      <t>クミアイ</t>
    </rPh>
    <phoneticPr fontId="10"/>
  </si>
  <si>
    <t>リバーサイド三根</t>
    <rPh sb="6" eb="8">
      <t>ミネ</t>
    </rPh>
    <phoneticPr fontId="10"/>
  </si>
  <si>
    <t>三根街づくり</t>
    <rPh sb="0" eb="2">
      <t>ミネ</t>
    </rPh>
    <rPh sb="2" eb="3">
      <t>マチ</t>
    </rPh>
    <phoneticPr fontId="10"/>
  </si>
  <si>
    <t>三養基西部土地開発公社</t>
    <rPh sb="0" eb="3">
      <t>ミヤキ</t>
    </rPh>
    <rPh sb="3" eb="5">
      <t>セイブ</t>
    </rPh>
    <rPh sb="5" eb="7">
      <t>トチ</t>
    </rPh>
    <rPh sb="7" eb="9">
      <t>カイハツ</t>
    </rPh>
    <rPh sb="9" eb="11">
      <t>コウシャ</t>
    </rPh>
    <phoneticPr fontId="10"/>
  </si>
  <si>
    <t>みやきまち</t>
  </si>
  <si>
    <t>○</t>
    <phoneticPr fontId="2"/>
  </si>
  <si>
    <t>-</t>
    <phoneticPr fontId="2"/>
  </si>
  <si>
    <t>-</t>
    <phoneticPr fontId="2"/>
  </si>
  <si>
    <t>ふるさと寄附金基金</t>
    <rPh sb="4" eb="7">
      <t>キフキン</t>
    </rPh>
    <rPh sb="7" eb="9">
      <t>キキン</t>
    </rPh>
    <phoneticPr fontId="2"/>
  </si>
  <si>
    <t>合併振興基金</t>
    <rPh sb="0" eb="2">
      <t>ガッペイ</t>
    </rPh>
    <rPh sb="2" eb="4">
      <t>シンコウ</t>
    </rPh>
    <rPh sb="4" eb="6">
      <t>キキン</t>
    </rPh>
    <phoneticPr fontId="2"/>
  </si>
  <si>
    <t>地域福祉基金</t>
    <rPh sb="0" eb="2">
      <t>チイキ</t>
    </rPh>
    <rPh sb="2" eb="4">
      <t>フクシ</t>
    </rPh>
    <rPh sb="4" eb="6">
      <t>キキン</t>
    </rPh>
    <phoneticPr fontId="2"/>
  </si>
  <si>
    <t>教育施設整備基金</t>
    <rPh sb="0" eb="8">
      <t>キョウイクシセツセイビキキン</t>
    </rPh>
    <phoneticPr fontId="2"/>
  </si>
  <si>
    <t>定住総合対策基金</t>
    <rPh sb="0" eb="6">
      <t>テイジュウソウゴウタイサク</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</si>
  <si>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</si>
  <si>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</si>
  <si>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29年度から令和4年度まで数値なしとなっていた将来負担比率であるが、R5年度は債務負担行為に基づく支出予定額や一部事務組合負担等見込額等の将来負担額の増加に伴い類似団体内平均を上回る15.8％となった。一方で、R5年度の有形固定資産減価償却率は、近年の施設更新の影響等で類似団体内平均を20.7％下回っている。引き続き公共施設の老朽化対策について、公共施設等総合管理計画に基づき、中・長期的に施設の更新、維持修繕、統廃合等に取り組み、将来負担の平準化を進めながら財政健全化に取り組んでいく。</t>
    <rPh sb="42" eb="48">
      <t>サイムフタンコウイ</t>
    </rPh>
    <rPh sb="49" eb="50">
      <t>モト</t>
    </rPh>
    <rPh sb="52" eb="54">
      <t>シシュツ</t>
    </rPh>
    <rPh sb="54" eb="57">
      <t>ヨテイガク</t>
    </rPh>
    <rPh sb="87" eb="88">
      <t>ナイ</t>
    </rPh>
    <rPh sb="104" eb="106">
      <t>イッポウ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</si>
  <si>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</si>
  <si>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</si>
  <si>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</si>
  <si>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</si>
  <si>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</si>
  <si>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</si>
  <si>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29年度から令和4年度まで数値なしとなっていた将来負担比率であるが、R5年度は債務負担行為に基づく支出予定額や一部事務組合負担等見込額等の将来負担額の増加に伴い類似団体内平均を上回る15.8％となった。また、実質公債費比率は、R3年度に合併特例債の発行可能額まで借入を行ったことで、地方債の新規発行を抑制しているものの、普通交付税の基準財政需要額に算定される臨時財政対策債や合併特例債が減少したことにより、類似団体内平均値を3.2％上回る10.0％となっている。本町では、合併特例債の償還財源として、普通交付税に算入される償還額の7割分以外の残り3割相当額について、減債基金に計画的に積立を行うことにより財源を確保し、当該年度の償還額の3割相当額を減債基金から繰入を行い、財政健全化に努めている。</t>
    <rPh sb="137" eb="138">
      <t>オコナ</t>
    </rPh>
    <rPh sb="163" eb="165">
      <t>フツウ</t>
    </rPh>
    <rPh sb="165" eb="168">
      <t>コウフゼイ</t>
    </rPh>
    <rPh sb="169" eb="175">
      <t>キジュンザイセイジュヨウ</t>
    </rPh>
    <rPh sb="175" eb="176">
      <t>ガク</t>
    </rPh>
    <rPh sb="177" eb="179">
      <t>サンテイ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</si>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</sst>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88BA012-BA9A-411E-A17E-6A572F3A624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935-437E-AD0D-975431CE11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126935</c:v>
                </c:pt>
                <c:pt idx="1">
                  <c:v>77084</c:v>
                </c:pt>
                <c:pt idx="2">
                  <c:v>159297</c:v>
                </c:pt>
                <c:pt idx="3">
                  <c:v>108847</c:v>
                </c:pt>
                <c:pt idx="4">
                  <c:v>61910</c:v>
                </c:pt>
              </c:numCache>
            </c:numRef>
          </c:val>
          <c:smooth val="0"/>
          <c:extLst>
            <c:ext xmlns:c16="http://schemas.microsoft.com/office/drawing/2014/chart" uri="{C3380CC4-5D6E-409C-BE32-E72D297353CC}">
              <c16:uniqueId val="{00000001-0935-437E-AD0D-975431CE11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7.43</c:v>
                </c:pt>
                <c:pt idx="1">
                  <c:v>10.53</c:v>
                </c:pt>
                <c:pt idx="2">
                  <c:v>7.97</c:v>
                </c:pt>
                <c:pt idx="3">
                  <c:v>9.82</c:v>
                </c:pt>
                <c:pt idx="4">
                  <c:v>8.4499999999999993</c:v>
                </c:pt>
              </c:numCache>
            </c:numRef>
          </c:val>
          <c:extLst>
            <c:ext xmlns:c16="http://schemas.microsoft.com/office/drawing/2014/chart" uri="{C3380CC4-5D6E-409C-BE32-E72D297353CC}">
              <c16:uniqueId val="{00000000-2F3C-4D79-BCBD-D3EFA983F6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20.7</c:v>
                </c:pt>
                <c:pt idx="1">
                  <c:v>26.08</c:v>
                </c:pt>
                <c:pt idx="2">
                  <c:v>26.22</c:v>
                </c:pt>
                <c:pt idx="3">
                  <c:v>26.18</c:v>
                </c:pt>
                <c:pt idx="4">
                  <c:v>25.8</c:v>
                </c:pt>
              </c:numCache>
            </c:numRef>
          </c:val>
          <c:extLst>
            <c:ext xmlns:c16="http://schemas.microsoft.com/office/drawing/2014/chart" uri="{C3380CC4-5D6E-409C-BE32-E72D297353CC}">
              <c16:uniqueId val="{00000001-2F3C-4D79-BCBD-D3EFA983F6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-25.1</c:v>
                </c:pt>
                <c:pt idx="1">
                  <c:v>9.48</c:v>
                </c:pt>
                <c:pt idx="2">
                  <c:v>-0.47</c:v>
                </c:pt>
                <c:pt idx="3">
                  <c:v>1.17</c:v>
                </c:pt>
                <c:pt idx="4">
                  <c:v>-0.87</c:v>
                </c:pt>
              </c:numCache>
            </c:numRef>
          </c:val>
          <c:smooth val="0"/>
          <c:extLst>
            <c:ext xmlns:c16="http://schemas.microsoft.com/office/drawing/2014/chart" uri="{C3380CC4-5D6E-409C-BE32-E72D297353CC}">
              <c16:uniqueId val="{00000002-2F3C-4D79-BCBD-D3EFA983F6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ACA-49CA-A1A5-8DCF4EF95F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CA-49CA-A1A5-8DCF4EF95F99}"/>
            </c:ext>
          </c:extLst>
        </c:ser>
        <c:ser>
          <c:idx val="2"/>
          <c:order val="2"/>
          <c:tx>
            <c:strRef>
              <c:f>データシート!$A$29</c:f>
              <c:strCache>
                <c:ptCount val="1"/>
                <c:pt idx="0">
                  <c:v>グリーンパーク推進整備事業基金特別会計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0.17</c:v>
                </c:pt>
                <c:pt idx="4">
                  <c:v>#N/A</c:v>
                </c:pt>
                <c:pt idx="5">
                  <c:v>7.0000000000000007E-2</c:v>
                </c:pt>
                <c:pt idx="6">
                  <c:v>#N/A</c:v>
                </c:pt>
                <c:pt idx="7">
                  <c:v>0</c:v>
                </c:pt>
                <c:pt idx="8">
                  <c:v>#N/A</c:v>
                </c:pt>
                <c:pt idx="9">
                  <c:v>0</c:v>
                </c:pt>
              </c:numCache>
            </c:numRef>
          </c:val>
          <c:extLst>
            <c:ext xmlns:c16="http://schemas.microsoft.com/office/drawing/2014/chart" uri="{C3380CC4-5D6E-409C-BE32-E72D297353CC}">
              <c16:uniqueId val="{00000002-9ACA-49CA-A1A5-8DCF4EF95F99}"/>
            </c:ext>
          </c:extLst>
        </c:ser>
        <c:ser>
          <c:idx val="3"/>
          <c:order val="3"/>
          <c:tx>
            <c:strRef>
              <c:f>データシート!$A$30</c:f>
              <c:strCache>
                <c:ptCount val="1"/>
                <c:pt idx="0">
                  <c:v>住宅用地取得造成事業特別会計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0.01</c:v>
                </c:pt>
                <c:pt idx="4">
                  <c:v>#N/A</c:v>
                </c:pt>
                <c:pt idx="5">
                  <c:v>0.18</c:v>
                </c:pt>
                <c:pt idx="6">
                  <c:v>#N/A</c:v>
                </c:pt>
                <c:pt idx="7">
                  <c:v>0</c:v>
                </c:pt>
                <c:pt idx="8">
                  <c:v>#N/A</c:v>
                </c:pt>
                <c:pt idx="9">
                  <c:v>0</c:v>
                </c:pt>
              </c:numCache>
            </c:numRef>
          </c:val>
          <c:extLst>
            <c:ext xmlns:c16="http://schemas.microsoft.com/office/drawing/2014/chart" uri="{C3380CC4-5D6E-409C-BE32-E72D297353CC}">
              <c16:uniqueId val="{00000003-9ACA-49CA-A1A5-8DCF4EF95F9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0.02</c:v>
                </c:pt>
                <c:pt idx="8">
                  <c:v>#N/A</c:v>
                </c:pt>
                <c:pt idx="9">
                  <c:v>0.14000000000000001</c:v>
                </c:pt>
              </c:numCache>
            </c:numRef>
          </c:val>
          <c:extLst>
            <c:ext xmlns:c16="http://schemas.microsoft.com/office/drawing/2014/chart" uri="{C3380CC4-5D6E-409C-BE32-E72D297353CC}">
              <c16:uniqueId val="{00000004-9ACA-49CA-A1A5-8DCF4EF95F9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0.59</c:v>
                </c:pt>
                <c:pt idx="4">
                  <c:v>#N/A</c:v>
                </c:pt>
                <c:pt idx="5">
                  <c:v>0.33</c:v>
                </c:pt>
                <c:pt idx="6">
                  <c:v>#N/A</c:v>
                </c:pt>
                <c:pt idx="7">
                  <c:v>0.27</c:v>
                </c:pt>
                <c:pt idx="8">
                  <c:v>#N/A</c:v>
                </c:pt>
                <c:pt idx="9">
                  <c:v>0.35</c:v>
                </c:pt>
              </c:numCache>
            </c:numRef>
          </c:val>
          <c:extLst>
            <c:ext xmlns:c16="http://schemas.microsoft.com/office/drawing/2014/chart" uri="{C3380CC4-5D6E-409C-BE32-E72D297353CC}">
              <c16:uniqueId val="{00000005-9ACA-49CA-A1A5-8DCF4EF95F99}"/>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1.1399999999999999</c:v>
                </c:pt>
                <c:pt idx="2">
                  <c:v>#N/A</c:v>
                </c:pt>
                <c:pt idx="3">
                  <c:v>1.1000000000000001</c:v>
                </c:pt>
                <c:pt idx="4">
                  <c:v>#N/A</c:v>
                </c:pt>
                <c:pt idx="5">
                  <c:v>1.04</c:v>
                </c:pt>
                <c:pt idx="6">
                  <c:v>#N/A</c:v>
                </c:pt>
                <c:pt idx="7">
                  <c:v>0.92</c:v>
                </c:pt>
                <c:pt idx="8">
                  <c:v>#N/A</c:v>
                </c:pt>
                <c:pt idx="9">
                  <c:v>0.89</c:v>
                </c:pt>
              </c:numCache>
            </c:numRef>
          </c:val>
          <c:extLst>
            <c:ext xmlns:c16="http://schemas.microsoft.com/office/drawing/2014/chart" uri="{C3380CC4-5D6E-409C-BE32-E72D297353CC}">
              <c16:uniqueId val="{00000006-9ACA-49CA-A1A5-8DCF4EF95F9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1.47</c:v>
                </c:pt>
                <c:pt idx="2">
                  <c:v>#N/A</c:v>
                </c:pt>
                <c:pt idx="3">
                  <c:v>1.34</c:v>
                </c:pt>
                <c:pt idx="4">
                  <c:v>#N/A</c:v>
                </c:pt>
                <c:pt idx="5">
                  <c:v>1.32</c:v>
                </c:pt>
                <c:pt idx="6">
                  <c:v>#N/A</c:v>
                </c:pt>
                <c:pt idx="7">
                  <c:v>0.73</c:v>
                </c:pt>
                <c:pt idx="8">
                  <c:v>#N/A</c:v>
                </c:pt>
                <c:pt idx="9">
                  <c:v>2.19</c:v>
                </c:pt>
              </c:numCache>
            </c:numRef>
          </c:val>
          <c:extLst>
            <c:ext xmlns:c16="http://schemas.microsoft.com/office/drawing/2014/chart" uri="{C3380CC4-5D6E-409C-BE32-E72D297353CC}">
              <c16:uniqueId val="{00000007-9ACA-49CA-A1A5-8DCF4EF95F99}"/>
            </c:ext>
          </c:extLst>
        </c:ser>
        <c:ser>
          <c:idx val="8"/>
          <c:order val="8"/>
          <c:tx>
            <c:strRef>
              <c:f>データシート!$A$35</c:f>
              <c:strCache>
                <c:ptCount val="1"/>
                <c:pt idx="0">
                  <c:v>ふるさと寄附金基金特別会計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1.83</c:v>
                </c:pt>
                <c:pt idx="2">
                  <c:v>#N/A</c:v>
                </c:pt>
                <c:pt idx="3">
                  <c:v>5.91</c:v>
                </c:pt>
                <c:pt idx="4">
                  <c:v>#N/A</c:v>
                </c:pt>
                <c:pt idx="5">
                  <c:v>1.68</c:v>
                </c:pt>
                <c:pt idx="6">
                  <c:v>#N/A</c:v>
                </c:pt>
                <c:pt idx="7">
                  <c:v>1.9</c:v>
                </c:pt>
                <c:pt idx="8">
                  <c:v>#N/A</c:v>
                </c:pt>
                <c:pt idx="9">
                  <c:v>2.93</c:v>
                </c:pt>
              </c:numCache>
            </c:numRef>
          </c:val>
          <c:extLst>
            <c:ext xmlns:c16="http://schemas.microsoft.com/office/drawing/2014/chart" uri="{C3380CC4-5D6E-409C-BE32-E72D297353CC}">
              <c16:uniqueId val="{00000008-9ACA-49CA-A1A5-8DCF4EF95F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5.56</c:v>
                </c:pt>
                <c:pt idx="2">
                  <c:v>#N/A</c:v>
                </c:pt>
                <c:pt idx="3">
                  <c:v>4.43</c:v>
                </c:pt>
                <c:pt idx="4">
                  <c:v>#N/A</c:v>
                </c:pt>
                <c:pt idx="5">
                  <c:v>6.2</c:v>
                </c:pt>
                <c:pt idx="6">
                  <c:v>#N/A</c:v>
                </c:pt>
                <c:pt idx="7">
                  <c:v>7.9</c:v>
                </c:pt>
                <c:pt idx="8">
                  <c:v>#N/A</c:v>
                </c:pt>
                <c:pt idx="9">
                  <c:v>5.5</c:v>
                </c:pt>
              </c:numCache>
            </c:numRef>
          </c:val>
          <c:extLst>
            <c:ext xmlns:c16="http://schemas.microsoft.com/office/drawing/2014/chart" uri="{C3380CC4-5D6E-409C-BE32-E72D297353CC}">
              <c16:uniqueId val="{00000009-9ACA-49CA-A1A5-8DCF4EF95F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1507</c:v>
                </c:pt>
                <c:pt idx="5">
                  <c:v>1509</c:v>
                </c:pt>
                <c:pt idx="8">
                  <c:v>1480</c:v>
                </c:pt>
                <c:pt idx="11">
                  <c:v>1491</c:v>
                </c:pt>
                <c:pt idx="14">
                  <c:v>1443</c:v>
                </c:pt>
              </c:numCache>
            </c:numRef>
          </c:val>
          <c:extLst>
            <c:ext xmlns:c16="http://schemas.microsoft.com/office/drawing/2014/chart" uri="{C3380CC4-5D6E-409C-BE32-E72D297353CC}">
              <c16:uniqueId val="{00000000-477A-4FBF-A95E-644B5D36A0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7A-4FBF-A95E-644B5D36A0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83</c:v>
                </c:pt>
                <c:pt idx="3">
                  <c:v>89</c:v>
                </c:pt>
                <c:pt idx="6">
                  <c:v>84</c:v>
                </c:pt>
                <c:pt idx="9">
                  <c:v>80</c:v>
                </c:pt>
                <c:pt idx="12">
                  <c:v>73</c:v>
                </c:pt>
              </c:numCache>
            </c:numRef>
          </c:val>
          <c:extLst>
            <c:ext xmlns:c16="http://schemas.microsoft.com/office/drawing/2014/chart" uri="{C3380CC4-5D6E-409C-BE32-E72D297353CC}">
              <c16:uniqueId val="{00000002-477A-4FBF-A95E-644B5D36A0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24</c:v>
                </c:pt>
                <c:pt idx="6">
                  <c:v>25</c:v>
                </c:pt>
                <c:pt idx="9">
                  <c:v>21</c:v>
                </c:pt>
                <c:pt idx="12">
                  <c:v>23</c:v>
                </c:pt>
              </c:numCache>
            </c:numRef>
          </c:val>
          <c:extLst>
            <c:ext xmlns:c16="http://schemas.microsoft.com/office/drawing/2014/chart" uri="{C3380CC4-5D6E-409C-BE32-E72D297353CC}">
              <c16:uniqueId val="{00000003-477A-4FBF-A95E-644B5D36A0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273</c:v>
                </c:pt>
                <c:pt idx="3">
                  <c:v>297</c:v>
                </c:pt>
                <c:pt idx="6">
                  <c:v>311</c:v>
                </c:pt>
                <c:pt idx="9">
                  <c:v>360</c:v>
                </c:pt>
                <c:pt idx="12">
                  <c:v>367</c:v>
                </c:pt>
              </c:numCache>
            </c:numRef>
          </c:val>
          <c:extLst>
            <c:ext xmlns:c16="http://schemas.microsoft.com/office/drawing/2014/chart" uri="{C3380CC4-5D6E-409C-BE32-E72D297353CC}">
              <c16:uniqueId val="{00000004-477A-4FBF-A95E-644B5D36A0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7A-4FBF-A95E-644B5D36A0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7A-4FBF-A95E-644B5D36A0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1676</c:v>
                </c:pt>
                <c:pt idx="3">
                  <c:v>1668</c:v>
                </c:pt>
                <c:pt idx="6">
                  <c:v>1695</c:v>
                </c:pt>
                <c:pt idx="9">
                  <c:v>1674</c:v>
                </c:pt>
                <c:pt idx="12">
                  <c:v>1667</c:v>
                </c:pt>
              </c:numCache>
            </c:numRef>
          </c:val>
          <c:extLst>
            <c:ext xmlns:c16="http://schemas.microsoft.com/office/drawing/2014/chart" uri="{C3380CC4-5D6E-409C-BE32-E72D297353CC}">
              <c16:uniqueId val="{00000007-477A-4FBF-A95E-644B5D36A0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548</c:v>
                </c:pt>
                <c:pt idx="2">
                  <c:v>#N/A</c:v>
                </c:pt>
                <c:pt idx="3">
                  <c:v>#N/A</c:v>
                </c:pt>
                <c:pt idx="4">
                  <c:v>569</c:v>
                </c:pt>
                <c:pt idx="5">
                  <c:v>#N/A</c:v>
                </c:pt>
                <c:pt idx="6">
                  <c:v>#N/A</c:v>
                </c:pt>
                <c:pt idx="7">
                  <c:v>635</c:v>
                </c:pt>
                <c:pt idx="8">
                  <c:v>#N/A</c:v>
                </c:pt>
                <c:pt idx="9">
                  <c:v>#N/A</c:v>
                </c:pt>
                <c:pt idx="10">
                  <c:v>644</c:v>
                </c:pt>
                <c:pt idx="11">
                  <c:v>#N/A</c:v>
                </c:pt>
                <c:pt idx="12">
                  <c:v>#N/A</c:v>
                </c:pt>
                <c:pt idx="13">
                  <c:v>687</c:v>
                </c:pt>
                <c:pt idx="14">
                  <c:v>#N/A</c:v>
                </c:pt>
              </c:numCache>
            </c:numRef>
          </c:val>
          <c:smooth val="0"/>
          <c:extLst>
            <c:ext xmlns:c16="http://schemas.microsoft.com/office/drawing/2014/chart" uri="{C3380CC4-5D6E-409C-BE32-E72D297353CC}">
              <c16:uniqueId val="{00000008-477A-4FBF-A95E-644B5D36A0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15159</c:v>
                </c:pt>
                <c:pt idx="5">
                  <c:v>14556</c:v>
                </c:pt>
                <c:pt idx="8">
                  <c:v>14117</c:v>
                </c:pt>
                <c:pt idx="11">
                  <c:v>13417</c:v>
                </c:pt>
                <c:pt idx="14">
                  <c:v>12871</c:v>
                </c:pt>
              </c:numCache>
            </c:numRef>
          </c:val>
          <c:extLst>
            <c:ext xmlns:c16="http://schemas.microsoft.com/office/drawing/2014/chart" uri="{C3380CC4-5D6E-409C-BE32-E72D297353CC}">
              <c16:uniqueId val="{00000000-4587-4123-AA0A-5DE25141F2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2273</c:v>
                </c:pt>
                <c:pt idx="5">
                  <c:v>2253</c:v>
                </c:pt>
                <c:pt idx="8">
                  <c:v>2134</c:v>
                </c:pt>
                <c:pt idx="11">
                  <c:v>2318</c:v>
                </c:pt>
                <c:pt idx="14">
                  <c:v>2270</c:v>
                </c:pt>
              </c:numCache>
            </c:numRef>
          </c:val>
          <c:extLst>
            <c:ext xmlns:c16="http://schemas.microsoft.com/office/drawing/2014/chart" uri="{C3380CC4-5D6E-409C-BE32-E72D297353CC}">
              <c16:uniqueId val="{00000001-4587-4123-AA0A-5DE25141F2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11250</c:v>
                </c:pt>
                <c:pt idx="5">
                  <c:v>10703</c:v>
                </c:pt>
                <c:pt idx="8">
                  <c:v>10969</c:v>
                </c:pt>
                <c:pt idx="11">
                  <c:v>10359</c:v>
                </c:pt>
                <c:pt idx="14">
                  <c:v>10151</c:v>
                </c:pt>
              </c:numCache>
            </c:numRef>
          </c:val>
          <c:extLst>
            <c:ext xmlns:c16="http://schemas.microsoft.com/office/drawing/2014/chart" uri="{C3380CC4-5D6E-409C-BE32-E72D297353CC}">
              <c16:uniqueId val="{00000002-4587-4123-AA0A-5DE25141F2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87-4123-AA0A-5DE25141F2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87-4123-AA0A-5DE25141F2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87-4123-AA0A-5DE25141F2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1318</c:v>
                </c:pt>
                <c:pt idx="3">
                  <c:v>1258</c:v>
                </c:pt>
                <c:pt idx="6">
                  <c:v>1161</c:v>
                </c:pt>
                <c:pt idx="9">
                  <c:v>1130</c:v>
                </c:pt>
                <c:pt idx="12">
                  <c:v>1449</c:v>
                </c:pt>
              </c:numCache>
            </c:numRef>
          </c:val>
          <c:extLst>
            <c:ext xmlns:c16="http://schemas.microsoft.com/office/drawing/2014/chart" uri="{C3380CC4-5D6E-409C-BE32-E72D297353CC}">
              <c16:uniqueId val="{00000006-4587-4123-AA0A-5DE25141F2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96</c:v>
                </c:pt>
                <c:pt idx="3">
                  <c:v>77</c:v>
                </c:pt>
                <c:pt idx="6">
                  <c:v>120</c:v>
                </c:pt>
                <c:pt idx="9">
                  <c:v>586</c:v>
                </c:pt>
                <c:pt idx="12">
                  <c:v>1977</c:v>
                </c:pt>
              </c:numCache>
            </c:numRef>
          </c:val>
          <c:extLst>
            <c:ext xmlns:c16="http://schemas.microsoft.com/office/drawing/2014/chart" uri="{C3380CC4-5D6E-409C-BE32-E72D297353CC}">
              <c16:uniqueId val="{00000007-4587-4123-AA0A-5DE25141F2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5245</c:v>
                </c:pt>
                <c:pt idx="3">
                  <c:v>5426</c:v>
                </c:pt>
                <c:pt idx="6">
                  <c:v>5364</c:v>
                </c:pt>
                <c:pt idx="9">
                  <c:v>5831</c:v>
                </c:pt>
                <c:pt idx="12">
                  <c:v>5906</c:v>
                </c:pt>
              </c:numCache>
            </c:numRef>
          </c:val>
          <c:extLst>
            <c:ext xmlns:c16="http://schemas.microsoft.com/office/drawing/2014/chart" uri="{C3380CC4-5D6E-409C-BE32-E72D297353CC}">
              <c16:uniqueId val="{00000008-4587-4123-AA0A-5DE25141F2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4228</c:v>
                </c:pt>
                <c:pt idx="3">
                  <c:v>4132</c:v>
                </c:pt>
                <c:pt idx="6">
                  <c:v>1654</c:v>
                </c:pt>
                <c:pt idx="9">
                  <c:v>1574</c:v>
                </c:pt>
                <c:pt idx="12">
                  <c:v>2442</c:v>
                </c:pt>
              </c:numCache>
            </c:numRef>
          </c:val>
          <c:extLst>
            <c:ext xmlns:c16="http://schemas.microsoft.com/office/drawing/2014/chart" uri="{C3380CC4-5D6E-409C-BE32-E72D297353CC}">
              <c16:uniqueId val="{00000009-4587-4123-AA0A-5DE25141F2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16169</c:v>
                </c:pt>
                <c:pt idx="3">
                  <c:v>15579</c:v>
                </c:pt>
                <c:pt idx="6">
                  <c:v>16471</c:v>
                </c:pt>
                <c:pt idx="9">
                  <c:v>15840</c:v>
                </c:pt>
                <c:pt idx="12">
                  <c:v>14573</c:v>
                </c:pt>
              </c:numCache>
            </c:numRef>
          </c:val>
          <c:extLst>
            <c:ext xmlns:c16="http://schemas.microsoft.com/office/drawing/2014/chart" uri="{C3380CC4-5D6E-409C-BE32-E72D297353CC}">
              <c16:uniqueId val="{0000000A-4587-4123-AA0A-5DE25141F2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1055</c:v>
                </c:pt>
                <c:pt idx="14">
                  <c:v>#N/A</c:v>
                </c:pt>
              </c:numCache>
            </c:numRef>
          </c:val>
          <c:smooth val="0"/>
          <c:extLst>
            <c:ext xmlns:c16="http://schemas.microsoft.com/office/drawing/2014/chart" uri="{C3380CC4-5D6E-409C-BE32-E72D297353CC}">
              <c16:uniqueId val="{0000000B-4587-4123-AA0A-5DE25141F2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2079</c:v>
                </c:pt>
                <c:pt idx="1">
                  <c:v>2038</c:v>
                </c:pt>
                <c:pt idx="2">
                  <c:v>2059</c:v>
                </c:pt>
              </c:numCache>
            </c:numRef>
          </c:val>
          <c:extLst>
            <c:ext xmlns:c16="http://schemas.microsoft.com/office/drawing/2014/chart" uri="{C3380CC4-5D6E-409C-BE32-E72D297353CC}">
              <c16:uniqueId val="{00000000-7B9B-4A5E-B011-5D0596144A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2000</c:v>
                </c:pt>
                <c:pt idx="1">
                  <c:v>1885</c:v>
                </c:pt>
                <c:pt idx="2">
                  <c:v>1875</c:v>
                </c:pt>
              </c:numCache>
            </c:numRef>
          </c:val>
          <c:extLst>
            <c:ext xmlns:c16="http://schemas.microsoft.com/office/drawing/2014/chart" uri="{C3380CC4-5D6E-409C-BE32-E72D297353CC}">
              <c16:uniqueId val="{00000001-7B9B-4A5E-B011-5D0596144A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8597</c:v>
                </c:pt>
                <c:pt idx="1">
                  <c:v>8126</c:v>
                </c:pt>
                <c:pt idx="2">
                  <c:v>7886</c:v>
                </c:pt>
              </c:numCache>
            </c:numRef>
          </c:val>
          <c:extLst>
            <c:ext xmlns:c16="http://schemas.microsoft.com/office/drawing/2014/chart" uri="{C3380CC4-5D6E-409C-BE32-E72D297353CC}">
              <c16:uniqueId val="{00000002-7B9B-4A5E-B011-5D0596144A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{4C3CB041-B77B-4281-9E92-5E1864A6700A}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CA-4FF6-B526-02B3E35336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{5FE4B4B1-314A-413C-8F8F-0D4EEC05AD14}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CA-4FF6-B526-02B3E35336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{A64CAFB9-B752-46FD-8E3E-B00CF1041864}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CA-4FF6-B526-02B3E35336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{AE5128E0-216B-4627-AF7A-CFDFEB0FA303}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CA-4FF6-B526-02B3E35336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{5B2D0F25-AB74-4F5A-942D-12E2D3DACA3A}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CA-4FF6-B526-02B3E35336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{52D034EE-9D89-4ECC-903A-705BAADFEA3F}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CA-4FF6-B526-02B3E35336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{1BD5FF00-E9C1-4E7C-AD85-23175563FD96}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CA-4FF6-B526-02B3E35336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{CA871B9E-A24A-468C-95C0-210183C50D4D}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CA-4FF6-B526-02B3E353362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{B0C33B2C-5E48-411F-B181-AEE3599293A5}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CA-4FF6-B526-02B3E35336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41.1</c:v>
                </c:pt>
                <c:pt idx="8">
                  <c:v>42.5</c:v>
                </c:pt>
                <c:pt idx="16">
                  <c:v>42.8</c:v>
                </c:pt>
                <c:pt idx="24">
                  <c:v>44.1</c:v>
                </c:pt>
                <c:pt idx="32">
                  <c:v>42.8</c:v>
                </c:pt>
              </c:numCache>
            </c:numRef>
          </c:xVal>
          <c:yVal>
            <c:numRef>
              <c:f>公会計指標分析・財政指標組合せ分析表!$BP$51:$DC$51</c:f>
              <c:numCache>
                <c:formatCode>#,##0.0;"▲ "#,##0.0</c:formatCode>
                <c:ptCount val="40"/>
                <c:pt idx="32">
                  <c:v>15.8</c:v>
                </c:pt>
              </c:numCache>
            </c:numRef>
          </c:yVal>
          <c:smooth val="0"/>
          <c:extLst>
            <c:ext xmlns:c16="http://schemas.microsoft.com/office/drawing/2014/chart" uri="{C3380CC4-5D6E-409C-BE32-E72D297353CC}">
              <c16:uniqueId val="{00000009-25CA-4FF6-B526-02B3E35336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{1839BD0D-C0CC-423C-827E-0C59128543FD}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CA-4FF6-B526-02B3E35336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{9DC946CD-6DFD-4B60-8E40-BB58BF76447B}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CA-4FF6-B526-02B3E35336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{CCF8DB01-1656-43C7-8BAF-FEB486A9CFF7}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CA-4FF6-B526-02B3E35336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{F17282BB-21AB-409C-A6B2-5648D621E1FC}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CA-4FF6-B526-02B3E35336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{7AA011EB-7FE7-44FE-AF0E-CD1168329420}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CA-4FF6-B526-02B3E353362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{6CA87A02-313A-4D98-9845-5E9D82BF2CC5}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CA-4FF6-B526-02B3E353362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{3D63BF59-8F1C-458F-A82B-F720CEE08F9B}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CA-4FF6-B526-02B3E353362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{D209D4E3-4891-4B15-9A1E-7B2DE8A3F0CB}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CA-4FF6-B526-02B3E353362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{DA4E3F89-B68F-431D-B126-C0C809B07912}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CA-4FF6-B526-02B3E35336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5CA-4FF6-B526-02B3E353362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{65B7E0FD-362F-4851-BAF0-F0CF68C8F149}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77B-4512-BA64-C5325B71B6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{57E2E11A-C5E1-4FC8-BF93-BCFCEDD33BCC}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7B-4512-BA64-C5325B71B6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{6F6EAD15-29F0-4CCF-95C0-6BCF8F635A8D}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7B-4512-BA64-C5325B71B6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{4725BF91-629F-4D9C-911F-E9E5BE8B4872}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7B-4512-BA64-C5325B71B6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{F7EE3E89-9D2F-45D7-814B-69F90DE89982}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7B-4512-BA64-C5325B71B61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{C9966A09-7504-4880-8373-44218592F8BD}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77B-4512-BA64-C5325B71B61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{6E9B2DB4-B8FD-4053-9319-0187BB9898C8}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77B-4512-BA64-C5325B71B61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{60022D2F-946D-41F3-A16F-9615FF0A222C}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77B-4512-BA64-C5325B71B61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{FD9FC300-1670-4ACC-82F3-894A3CAA3EEA}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77B-4512-BA64-C5325B71B6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c:v>
                </c:pt>
                <c:pt idx="16">
                  <c:v>9.4</c:v>
                </c:pt>
                <c:pt idx="24">
                  <c:v>9.6</c:v>
                </c:pt>
                <c:pt idx="32">
                  <c:v>10</c:v>
                </c:pt>
              </c:numCache>
            </c:numRef>
          </c:xVal>
          <c:yVal>
            <c:numRef>
              <c:f>公会計指標分析・財政指標組合せ分析表!$BP$73:$DC$73</c:f>
              <c:numCache>
                <c:formatCode>#,##0.0;"▲ "#,##0.0</c:formatCode>
                <c:ptCount val="40"/>
                <c:pt idx="32">
                  <c:v>15.8</c:v>
                </c:pt>
              </c:numCache>
            </c:numRef>
          </c:yVal>
          <c:smooth val="0"/>
          <c:extLst>
            <c:ext xmlns:c16="http://schemas.microsoft.com/office/drawing/2014/chart" uri="{C3380CC4-5D6E-409C-BE32-E72D297353CC}">
              <c16:uniqueId val="{00000009-F77B-4512-BA64-C5325B71B6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{2C7760D5-E205-40AB-9A38-11BF6DFB946E}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77B-4512-BA64-C5325B71B6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{00D987FE-73C3-466F-B351-CDC210F61FDE}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7B-4512-BA64-C5325B71B6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{AB468F59-7612-4A06-B85E-A609AAC7D55C}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7B-4512-BA64-C5325B71B6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{4C8BD95E-99AF-4C81-A9A3-1396EEDE559D}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7B-4512-BA64-C5325B71B6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{E63497E0-1278-46B3-A0B2-34EB5B0EEF7D}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7B-4512-BA64-C5325B71B61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{AD47ED41-4114-49A1-BC72-F5C4FC504FCD}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77B-4512-BA64-C5325B71B61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{9785EE8B-60AD-4769-9DF7-C2BC4290086A}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77B-4512-BA64-C5325B71B61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{D28A550F-AE3E-4920-AB73-F71FB3458AE9}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77B-4512-BA64-C5325B71B61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{7CF0E953-7308-4987-9818-C28F5D532F0E}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77B-4512-BA64-C5325B71B6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F77B-4512-BA64-C5325B71B610}"/>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公営企業債の元利償還金に対する繰入金が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年々増加して</a:t>
          </a:r>
          <a:r>
            <a:rPr kumimoji="1" lang="ja-JP" altLang="en-US" sz="1100">
              <a:solidFill>
                <a:schemeClr val="dk1"/>
              </a:solidFill>
              <a:effectLst/>
              <a:latin typeface="+mn-lt"/>
              <a:ea typeface="+mn-ea"/>
              <a:cs typeface="+mn-cs"/>
            </a:rPr>
            <a:t>いる一方で、</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年度が償還額のピークで</a:t>
          </a:r>
          <a:r>
            <a:rPr kumimoji="1" lang="ja-JP" altLang="en-US" sz="1100">
              <a:solidFill>
                <a:schemeClr val="dk1"/>
              </a:solidFill>
              <a:effectLst/>
              <a:latin typeface="+mn-lt"/>
              <a:ea typeface="+mn-ea"/>
              <a:cs typeface="+mn-cs"/>
            </a:rPr>
            <a:t>あった元利償還金が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年度は減少して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元利償還金等全体としては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実質公債費比率の分子は、</a:t>
          </a:r>
          <a:r>
            <a:rPr kumimoji="1" lang="ja-JP" altLang="en-US" sz="1100">
              <a:solidFill>
                <a:schemeClr val="dk1"/>
              </a:solidFill>
              <a:effectLst/>
              <a:latin typeface="+mn-lt"/>
              <a:ea typeface="+mn-ea"/>
              <a:cs typeface="+mn-cs"/>
            </a:rPr>
            <a:t>元利償還金等の減を、算入公債費等の減が上回ったため、</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687</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今後も起債</a:t>
          </a:r>
          <a:r>
            <a:rPr kumimoji="1" lang="ja-JP" altLang="en-US" sz="1100">
              <a:solidFill>
                <a:schemeClr val="dk1"/>
              </a:solidFill>
              <a:effectLst/>
              <a:latin typeface="+mn-lt"/>
              <a:ea typeface="+mn-ea"/>
              <a:cs typeface="+mn-cs"/>
            </a:rPr>
            <a:t>の発行予定</a:t>
          </a:r>
          <a:r>
            <a:rPr kumimoji="1" lang="ja-JP" altLang="ja-JP" sz="1100">
              <a:solidFill>
                <a:schemeClr val="dk1"/>
              </a:solidFill>
              <a:effectLst/>
              <a:latin typeface="+mn-lt"/>
              <a:ea typeface="+mn-ea"/>
              <a:cs typeface="+mn-cs"/>
            </a:rPr>
            <a:t>があるが、交付税措置のある事業を原則とし、また新たな債務負担行為についても慎重な実施に努め、比率の改善に努める。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将来負担額のうち、一般会計等に係る地方債残高については、新規借入額の減に伴い減となったものの、</a:t>
          </a:r>
          <a:r>
            <a:rPr kumimoji="1" lang="ja-JP" altLang="en-US" sz="1100">
              <a:solidFill>
                <a:schemeClr val="dk1"/>
              </a:solidFill>
              <a:effectLst/>
              <a:latin typeface="+mn-lt"/>
              <a:ea typeface="+mn-ea"/>
              <a:cs typeface="+mn-cs"/>
            </a:rPr>
            <a:t>債務負担行為に基づく支出予定額及び</a:t>
          </a:r>
          <a:r>
            <a:rPr kumimoji="1" lang="ja-JP" altLang="ja-JP" sz="1100">
              <a:solidFill>
                <a:schemeClr val="dk1"/>
              </a:solidFill>
              <a:effectLst/>
              <a:latin typeface="+mn-lt"/>
              <a:ea typeface="+mn-ea"/>
              <a:cs typeface="+mn-cs"/>
            </a:rPr>
            <a:t>組合等負担等見込額の増等により、将来負担額全体で前年度より増となった。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充当可能財源等については、</a:t>
          </a:r>
          <a:r>
            <a:rPr kumimoji="1" lang="ja-JP" altLang="en-US" sz="1100">
              <a:solidFill>
                <a:schemeClr val="dk1"/>
              </a:solidFill>
              <a:effectLst/>
              <a:latin typeface="+mn-lt"/>
              <a:ea typeface="+mn-ea"/>
              <a:cs typeface="+mn-cs"/>
            </a:rPr>
            <a:t>充当可能基金及び</a:t>
          </a:r>
          <a:r>
            <a:rPr kumimoji="1" lang="ja-JP" altLang="ja-JP" sz="1100">
              <a:solidFill>
                <a:schemeClr val="dk1"/>
              </a:solidFill>
              <a:effectLst/>
              <a:latin typeface="+mn-lt"/>
              <a:ea typeface="+mn-ea"/>
              <a:cs typeface="+mn-cs"/>
            </a:rPr>
            <a:t>臨時財政対策債や合併特例債の未償還元金の減に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充当可能財源等</a:t>
          </a:r>
          <a:r>
            <a:rPr kumimoji="1" lang="ja-JP" altLang="ja-JP" sz="1100">
              <a:solidFill>
                <a:schemeClr val="dk1"/>
              </a:solidFill>
              <a:effectLst/>
              <a:latin typeface="+mn-lt"/>
              <a:ea typeface="+mn-ea"/>
              <a:cs typeface="+mn-cs"/>
            </a:rPr>
            <a:t>全体で前年度より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その結果、将来負担比率の分子は</a:t>
          </a:r>
          <a:r>
            <a:rPr kumimoji="1" lang="en-US" altLang="ja-JP" sz="1100">
              <a:solidFill>
                <a:schemeClr val="dk1"/>
              </a:solidFill>
              <a:effectLst/>
              <a:latin typeface="+mn-lt"/>
              <a:ea typeface="+mn-ea"/>
              <a:cs typeface="+mn-cs"/>
            </a:rPr>
            <a:t>2,188</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1,055</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今後、一部事務組合による広域ごみ処理施設</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に係る負担金の増が見込まれるため、引き続き行政の効率化を進めながら財政の健全化を図る。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財政調整基金及び町営住宅整備基金</a:t>
          </a:r>
          <a:r>
            <a:rPr kumimoji="1" lang="ja-JP" altLang="ja-JP" sz="1100">
              <a:solidFill>
                <a:schemeClr val="dk1"/>
              </a:solidFill>
              <a:effectLst/>
              <a:latin typeface="+mn-lt"/>
              <a:ea typeface="+mn-ea"/>
              <a:cs typeface="+mn-cs"/>
            </a:rPr>
            <a:t>等が増となった一方、</a:t>
          </a:r>
          <a:r>
            <a:rPr kumimoji="1" lang="ja-JP" altLang="ja-JP" sz="1100" b="0" i="0" baseline="0">
              <a:solidFill>
                <a:schemeClr val="dk1"/>
              </a:solidFill>
              <a:effectLst/>
              <a:latin typeface="+mn-lt"/>
              <a:ea typeface="+mn-ea"/>
              <a:cs typeface="+mn-cs"/>
            </a:rPr>
            <a:t>教育施設整備に係る財源</a:t>
          </a:r>
          <a:r>
            <a:rPr kumimoji="1" lang="ja-JP" altLang="en-US" sz="1100" b="0" i="0" baseline="0">
              <a:solidFill>
                <a:schemeClr val="dk1"/>
              </a:solidFill>
              <a:effectLst/>
              <a:latin typeface="+mn-lt"/>
              <a:ea typeface="+mn-ea"/>
              <a:cs typeface="+mn-cs"/>
            </a:rPr>
            <a:t>繰入に伴う教育施設整備基金の△</a:t>
          </a:r>
          <a:r>
            <a:rPr kumimoji="1" lang="en-US" altLang="ja-JP" sz="1100" b="0" i="0" baseline="0">
              <a:solidFill>
                <a:schemeClr val="dk1"/>
              </a:solidFill>
              <a:effectLst/>
              <a:latin typeface="+mn-lt"/>
              <a:ea typeface="+mn-ea"/>
              <a:cs typeface="+mn-cs"/>
            </a:rPr>
            <a:t>141</a:t>
          </a:r>
          <a:r>
            <a:rPr kumimoji="1" lang="ja-JP" altLang="en-US" sz="1100" b="0" i="0" baseline="0">
              <a:solidFill>
                <a:schemeClr val="dk1"/>
              </a:solidFill>
              <a:effectLst/>
              <a:latin typeface="+mn-lt"/>
              <a:ea typeface="+mn-ea"/>
              <a:cs typeface="+mn-cs"/>
            </a:rPr>
            <a:t>百万円の減、</a:t>
          </a:r>
          <a:r>
            <a:rPr kumimoji="1" lang="ja-JP" altLang="ja-JP" sz="1100">
              <a:solidFill>
                <a:schemeClr val="dk1"/>
              </a:solidFill>
              <a:effectLst/>
              <a:latin typeface="+mn-lt"/>
              <a:ea typeface="+mn-ea"/>
              <a:cs typeface="+mn-cs"/>
            </a:rPr>
            <a:t>財政計画に基づく積立額</a:t>
          </a:r>
          <a:r>
            <a:rPr kumimoji="1" lang="ja-JP" altLang="en-US" sz="1100">
              <a:solidFill>
                <a:schemeClr val="dk1"/>
              </a:solidFill>
              <a:effectLst/>
              <a:latin typeface="+mn-lt"/>
              <a:ea typeface="+mn-ea"/>
              <a:cs typeface="+mn-cs"/>
            </a:rPr>
            <a:t>よりも</a:t>
          </a:r>
          <a:r>
            <a:rPr kumimoji="1" lang="ja-JP" altLang="ja-JP" sz="1100">
              <a:solidFill>
                <a:schemeClr val="dk1"/>
              </a:solidFill>
              <a:effectLst/>
              <a:latin typeface="+mn-lt"/>
              <a:ea typeface="+mn-ea"/>
              <a:cs typeface="+mn-cs"/>
            </a:rPr>
            <a:t>合併特例債償還財源としての交付税措置対象外相当額の繰入額</a:t>
          </a:r>
          <a:r>
            <a:rPr kumimoji="1" lang="ja-JP" altLang="en-US" sz="1100">
              <a:solidFill>
                <a:schemeClr val="dk1"/>
              </a:solidFill>
              <a:effectLst/>
              <a:latin typeface="+mn-lt"/>
              <a:ea typeface="+mn-ea"/>
              <a:cs typeface="+mn-cs"/>
            </a:rPr>
            <a:t>が上回ったこ</a:t>
          </a:r>
          <a:r>
            <a:rPr kumimoji="1" lang="ja-JP" altLang="ja-JP" sz="1100">
              <a:solidFill>
                <a:schemeClr val="dk1"/>
              </a:solidFill>
              <a:effectLst/>
              <a:latin typeface="+mn-lt"/>
              <a:ea typeface="+mn-ea"/>
              <a:cs typeface="+mn-cs"/>
            </a:rPr>
            <a:t>とに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円の減、積立額よりも繰入額が上回ったことに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ふるさと寄附金基金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円の減等により、基金全体で△</a:t>
          </a:r>
          <a:r>
            <a:rPr kumimoji="1" lang="en-US" altLang="ja-JP" sz="1100">
              <a:solidFill>
                <a:schemeClr val="dk1"/>
              </a:solidFill>
              <a:effectLst/>
              <a:latin typeface="+mn-lt"/>
              <a:ea typeface="+mn-ea"/>
              <a:cs typeface="+mn-cs"/>
            </a:rPr>
            <a:t>229</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減債基金については、合併特例債償還額のうち交付税措置対象外相当額の繰入と財政計画に基づく積立を今後も継続し、償還財源の確保に努めていく。</a:t>
          </a:r>
          <a:endParaRPr lang="ja-JP" altLang="ja-JP" sz="1400">
            <a:effectLst/>
          </a:endParaRPr>
        </a:p>
        <a:p>
          <a:r>
            <a:rPr kumimoji="1" lang="ja-JP" altLang="ja-JP" sz="1100">
              <a:solidFill>
                <a:schemeClr val="dk1"/>
              </a:solidFill>
              <a:effectLst/>
              <a:latin typeface="+mn-lt"/>
              <a:ea typeface="+mn-ea"/>
              <a:cs typeface="+mn-cs"/>
            </a:rPr>
            <a:t>　地域優良賃貸住宅整備基金については、</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住宅使用料等の剰余金積立を今後も継続し、将来予想される大規模改修等に備えていく。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endParaRPr lang="ja-JP" altLang="ja-JP" sz="1400">
            <a:effectLst/>
          </a:endParaRPr>
        </a:p>
        <a:p>
          <a:r>
            <a:rPr kumimoji="1" lang="ja-JP" altLang="ja-JP" sz="1100">
              <a:solidFill>
                <a:schemeClr val="dk1"/>
              </a:solidFill>
              <a:effectLst/>
              <a:latin typeface="+mn-lt"/>
              <a:ea typeface="+mn-ea"/>
              <a:cs typeface="+mn-cs"/>
            </a:rPr>
            <a:t>　　した事業、寄付者が事業の選択を町長に委ねた場合はそのいずれかの事業及び基金の目的を達成するために必要な経費の財源。</a:t>
          </a:r>
          <a:endParaRPr lang="ja-JP" altLang="ja-JP" sz="1400">
            <a:effectLst/>
          </a:endParaRPr>
        </a:p>
        <a:p>
          <a:r>
            <a:rPr kumimoji="1" lang="ja-JP" altLang="ja-JP" sz="1100">
              <a:solidFill>
                <a:schemeClr val="dk1"/>
              </a:solidFill>
              <a:effectLst/>
              <a:latin typeface="+mn-lt"/>
              <a:ea typeface="+mn-ea"/>
              <a:cs typeface="+mn-cs"/>
            </a:rPr>
            <a:t>　・合併振興基金：本町の新町建設計画に定められた事業に要する経費の財源。</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・地域福祉基金：地域における保健福祉活動の推進を図り、活力ある豊かな長寿社会の形成に寄与するための事業に要する経費の財源。</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・教育施設整備基金：みやき町教育施設の整備要する経費の財源。</a:t>
          </a:r>
          <a:endParaRPr lang="ja-JP" altLang="ja-JP" sz="1400">
            <a:effectLst/>
          </a:endParaRPr>
        </a:p>
        <a:p>
          <a:r>
            <a:rPr kumimoji="1" lang="ja-JP" altLang="ja-JP" sz="1100">
              <a:solidFill>
                <a:schemeClr val="dk1"/>
              </a:solidFill>
              <a:effectLst/>
              <a:latin typeface="+mn-lt"/>
              <a:ea typeface="+mn-ea"/>
              <a:cs typeface="+mn-cs"/>
            </a:rPr>
            <a:t>　・定住総合対策基金：</a:t>
          </a:r>
          <a:r>
            <a:rPr lang="ja-JP" altLang="ja-JP" sz="1100">
              <a:solidFill>
                <a:schemeClr val="dk1"/>
              </a:solidFill>
              <a:effectLst/>
              <a:latin typeface="+mn-lt"/>
              <a:ea typeface="+mn-ea"/>
              <a:cs typeface="+mn-cs"/>
            </a:rPr>
            <a:t>定住総合対策を総合的に推進するための事業に要する</a:t>
          </a:r>
          <a:r>
            <a:rPr kumimoji="1" lang="ja-JP" altLang="ja-JP" sz="1100">
              <a:solidFill>
                <a:schemeClr val="dk1"/>
              </a:solidFill>
              <a:effectLst/>
              <a:latin typeface="+mn-lt"/>
              <a:ea typeface="+mn-ea"/>
              <a:cs typeface="+mn-cs"/>
            </a:rPr>
            <a:t>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・ふるさと寄附金基金：寄附金及び利息の積立を</a:t>
          </a:r>
          <a:r>
            <a:rPr kumimoji="1" lang="en-US" altLang="ja-JP" sz="1100" b="0" i="0" u="none" strike="noStrike" kern="0" cap="none" spc="0" normalizeH="0" baseline="0" noProof="0">
              <a:ln>
                <a:noFill/>
              </a:ln>
              <a:solidFill>
                <a:prstClr val="black"/>
              </a:solidFill>
              <a:effectLst/>
              <a:uLnTx/>
              <a:uFillTx/>
              <a:latin typeface="+mn-lt"/>
              <a:ea typeface="+mn-ea"/>
              <a:cs typeface="+mn-cs"/>
            </a:rPr>
            <a:t>3,105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円行ったが、ふるさと寄附金事業に関する事務費、返礼品費及び充当事業の財源として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3,203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繰入を行ったことにより、△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98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r>
            <a:rPr kumimoji="1" lang="ja-JP" altLang="ja-JP" sz="1100" b="0" i="0" u="none" strike="noStrike" kern="0" cap="none" spc="0" normalizeH="0" baseline="0" noProof="0">
              <a:ln>
                <a:noFill/>
              </a:ln>
              <a:solidFill>
                <a:prstClr val="black"/>
              </a:solidFill>
              <a:effectLst/>
              <a:uLnTx/>
              <a:uFillTx/>
              <a:latin typeface="+mn-lt"/>
              <a:ea typeface="+mn-ea"/>
              <a:cs typeface="+mn-cs"/>
            </a:rPr>
            <a:t>の減となった。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・教育施設整備基金：</a:t>
          </a:r>
          <a:r>
            <a:rPr kumimoji="1" lang="ja-JP" altLang="en-US" sz="1100" b="0" i="0" u="none" strike="noStrike" kern="0" cap="none" spc="0" normalizeH="0" baseline="0" noProof="0">
              <a:ln>
                <a:noFill/>
              </a:ln>
              <a:solidFill>
                <a:prstClr val="black"/>
              </a:solidFill>
              <a:effectLst/>
              <a:uLnTx/>
              <a:uFillTx/>
              <a:latin typeface="+mn-lt"/>
              <a:ea typeface="+mn-ea"/>
              <a:cs typeface="+mn-cs"/>
            </a:rPr>
            <a:t>教育施設整備に係る財源として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141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繰入</a:t>
          </a:r>
          <a:r>
            <a:rPr kumimoji="1" lang="ja-JP" altLang="ja-JP" sz="1100" b="0" i="0" u="none" strike="noStrike" kern="0" cap="none" spc="0" normalizeH="0" baseline="0" noProof="0">
              <a:ln>
                <a:noFill/>
              </a:ln>
              <a:solidFill>
                <a:prstClr val="black"/>
              </a:solidFill>
              <a:effectLst/>
              <a:uLnTx/>
              <a:uFillTx/>
              <a:latin typeface="+mn-lt"/>
              <a:ea typeface="+mn-ea"/>
              <a:cs typeface="+mn-cs"/>
            </a:rPr>
            <a:t>を行った。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・定住総合対策基金：特別会計繰出金の財源として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円の繰入を行</a:t>
          </a:r>
          <a:r>
            <a:rPr kumimoji="1" lang="ja-JP" altLang="en-US" sz="1100" b="0" i="0" u="none" strike="noStrike" kern="0" cap="none" spc="0" normalizeH="0" baseline="0" noProof="0">
              <a:ln>
                <a:noFill/>
              </a:ln>
              <a:solidFill>
                <a:prstClr val="black"/>
              </a:solidFill>
              <a:effectLst/>
              <a:uLnTx/>
              <a:uFillTx/>
              <a:latin typeface="+mn-lt"/>
              <a:ea typeface="+mn-ea"/>
              <a:cs typeface="+mn-cs"/>
            </a:rPr>
            <a:t>い</a:t>
          </a:r>
          <a:r>
            <a:rPr kumimoji="1" lang="ja-JP" altLang="ja-JP" sz="1100" b="0" i="0" u="none" strike="noStrike" kern="0" cap="none" spc="0" normalizeH="0" baseline="0" noProof="0">
              <a:ln>
                <a:noFill/>
              </a:ln>
              <a:solidFill>
                <a:prstClr val="black"/>
              </a:solidFill>
              <a:effectLst/>
              <a:uLnTx/>
              <a:uFillTx/>
              <a:latin typeface="+mn-lt"/>
              <a:ea typeface="+mn-ea"/>
              <a:cs typeface="+mn-cs"/>
            </a:rPr>
            <a:t>、土地売払収入や地域優良賃貸住宅建設繰入金の返済等による積立を</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行った。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・ふるさと寄附金基金：従前と同様に、寄附金及び利息の積立、事務費、返礼品費及び使途に該当する事業の財源として繰入を行う。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・合併振興基金：従前と同様に、利息の積立、使途に該当する</a:t>
          </a:r>
          <a:r>
            <a:rPr kumimoji="0" lang="ja-JP" altLang="ja-JP" sz="1100" b="0" i="0" u="none" strike="noStrike" kern="0" cap="none" spc="0" normalizeH="0" baseline="0" noProof="0">
              <a:ln>
                <a:noFill/>
              </a:ln>
              <a:solidFill>
                <a:prstClr val="black"/>
              </a:solidFill>
              <a:effectLst/>
              <a:uLnTx/>
              <a:uFillTx/>
              <a:latin typeface="+mn-lt"/>
              <a:ea typeface="+mn-ea"/>
              <a:cs typeface="+mn-cs"/>
            </a:rPr>
            <a:t>事業の</a:t>
          </a:r>
          <a:r>
            <a:rPr kumimoji="1" lang="ja-JP" altLang="ja-JP" sz="1100" b="0" i="0" u="none" strike="noStrike" kern="0" cap="none" spc="0" normalizeH="0" baseline="0" noProof="0">
              <a:ln>
                <a:noFill/>
              </a:ln>
              <a:solidFill>
                <a:prstClr val="black"/>
              </a:solidFill>
              <a:effectLst/>
              <a:uLnTx/>
              <a:uFillTx/>
              <a:latin typeface="+mn-lt"/>
              <a:ea typeface="+mn-ea"/>
              <a:cs typeface="+mn-cs"/>
            </a:rPr>
            <a:t>財源として繰入を行う。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・教育施設整備基金：従前と同様に、利息の積立、使途に該当する</a:t>
          </a:r>
          <a:r>
            <a:rPr kumimoji="0" lang="ja-JP" altLang="ja-JP" sz="1100" b="0" i="0" u="none" strike="noStrike" kern="0" cap="none" spc="0" normalizeH="0" baseline="0" noProof="0">
              <a:ln>
                <a:noFill/>
              </a:ln>
              <a:solidFill>
                <a:prstClr val="black"/>
              </a:solidFill>
              <a:effectLst/>
              <a:uLnTx/>
              <a:uFillTx/>
              <a:latin typeface="+mn-lt"/>
              <a:ea typeface="+mn-ea"/>
              <a:cs typeface="+mn-cs"/>
            </a:rPr>
            <a:t>事業の</a:t>
          </a:r>
          <a:r>
            <a:rPr kumimoji="1" lang="ja-JP" altLang="ja-JP" sz="1100" b="0" i="0" u="none" strike="noStrike" kern="0" cap="none" spc="0" normalizeH="0" baseline="0" noProof="0">
              <a:ln>
                <a:noFill/>
              </a:ln>
              <a:solidFill>
                <a:prstClr val="black"/>
              </a:solidFill>
              <a:effectLst/>
              <a:uLnTx/>
              <a:uFillTx/>
              <a:latin typeface="+mn-lt"/>
              <a:ea typeface="+mn-ea"/>
              <a:cs typeface="+mn-cs"/>
            </a:rPr>
            <a:t>財源として繰入を行う。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・定住総合対策基金：従前と同様に、利息の積立、使途に該当する</a:t>
          </a:r>
          <a:r>
            <a:rPr kumimoji="0" lang="ja-JP" altLang="ja-JP" sz="1100" b="0" i="0" u="none" strike="noStrike" kern="0" cap="none" spc="0" normalizeH="0" baseline="0" noProof="0">
              <a:ln>
                <a:noFill/>
              </a:ln>
              <a:solidFill>
                <a:prstClr val="black"/>
              </a:solidFill>
              <a:effectLst/>
              <a:uLnTx/>
              <a:uFillTx/>
              <a:latin typeface="+mn-lt"/>
              <a:ea typeface="+mn-ea"/>
              <a:cs typeface="+mn-cs"/>
            </a:rPr>
            <a:t>事業の</a:t>
          </a:r>
          <a:r>
            <a:rPr kumimoji="1" lang="ja-JP" altLang="ja-JP" sz="1100" b="0" i="0" u="none" strike="noStrike" kern="0" cap="none" spc="0" normalizeH="0" baseline="0" noProof="0">
              <a:ln>
                <a:noFill/>
              </a:ln>
              <a:solidFill>
                <a:prstClr val="black"/>
              </a:solidFill>
              <a:effectLst/>
              <a:uLnTx/>
              <a:uFillTx/>
              <a:latin typeface="+mn-lt"/>
              <a:ea typeface="+mn-ea"/>
              <a:cs typeface="+mn-cs"/>
            </a:rPr>
            <a:t>財源として繰入を行う。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年度内収支調整額として</a:t>
          </a:r>
          <a:r>
            <a:rPr kumimoji="1" lang="en-US" altLang="ja-JP" sz="1100">
              <a:solidFill>
                <a:schemeClr val="dk1"/>
              </a:solidFill>
              <a:effectLst/>
              <a:latin typeface="+mn-lt"/>
              <a:ea typeface="+mn-ea"/>
              <a:cs typeface="+mn-cs"/>
            </a:rPr>
            <a:t>288</a:t>
          </a:r>
          <a:r>
            <a:rPr kumimoji="1" lang="ja-JP" altLang="ja-JP" sz="1100">
              <a:solidFill>
                <a:schemeClr val="dk1"/>
              </a:solidFill>
              <a:effectLst/>
              <a:latin typeface="+mn-lt"/>
              <a:ea typeface="+mn-ea"/>
              <a:cs typeface="+mn-cs"/>
            </a:rPr>
            <a:t>百万円の繰入を行った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、決算剰余金</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相当額、利息額等あわせて</a:t>
          </a:r>
          <a:r>
            <a:rPr kumimoji="1" lang="en-US" altLang="ja-JP" sz="1100">
              <a:solidFill>
                <a:schemeClr val="dk1"/>
              </a:solidFill>
              <a:effectLst/>
              <a:latin typeface="+mn-lt"/>
              <a:ea typeface="+mn-ea"/>
              <a:cs typeface="+mn-cs"/>
            </a:rPr>
            <a:t>309</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円の積立を行った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の普通交付税の一本算定への移行に伴い、一般財源の減少が見込まれるため、基金繰入に頼ることなく安定した財政運営ができるよう更なる行政改革を進めるとともに、災害等の不測の事態に備え、基金残高については財政標準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％の範囲内での維持に努めたい。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財政計画に基づく積立等により</a:t>
          </a:r>
          <a:r>
            <a:rPr kumimoji="1" lang="en-US" altLang="ja-JP" sz="1100">
              <a:solidFill>
                <a:schemeClr val="dk1"/>
              </a:solidFill>
              <a:effectLst/>
              <a:latin typeface="+mn-lt"/>
              <a:ea typeface="+mn-ea"/>
              <a:cs typeface="+mn-cs"/>
            </a:rPr>
            <a:t>233</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円の積立を行った一方で、合併特例債償還財源としての交付税措置対象外相当額の繰入を</a:t>
          </a:r>
          <a:r>
            <a:rPr kumimoji="1" lang="en-US" altLang="ja-JP" sz="1100">
              <a:solidFill>
                <a:schemeClr val="dk1"/>
              </a:solidFill>
              <a:effectLst/>
              <a:latin typeface="+mn-lt"/>
              <a:ea typeface="+mn-ea"/>
              <a:cs typeface="+mn-cs"/>
            </a:rPr>
            <a:t>243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行ったことに伴い、△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地方債償還については、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年度にピークを迎え、その後段階的に減少していく見込である。今後も合併特例債償還額のうち交付税措置対象外相当額の繰入と財政計画に基づく積立を今後も継続し、償還財源の確保に努めていく。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endParaRPr lang="ja-JP" altLang="ja-JP" sz="1400">
            <a:effectLst/>
          </a:endParaRPr>
        </a:p>
        <a:p>
          <a:r>
            <a:rPr kumimoji="1" lang="ja-JP" altLang="ja-JP" sz="1100">
              <a:solidFill>
                <a:schemeClr val="dk1"/>
              </a:solidFill>
              <a:effectLst/>
              <a:latin typeface="+mn-lt"/>
              <a:ea typeface="+mn-ea"/>
              <a:cs typeface="+mn-cs"/>
            </a:rPr>
            <a:t>　　した事業、寄付者が事業の選択を町長に委ねた場合はそのいずれかの事業及び基金の目的を達成するために必要な経費の財源。</a:t>
          </a:r>
          <a:endParaRPr lang="ja-JP" altLang="ja-JP" sz="1400">
            <a:effectLst/>
          </a:endParaRPr>
        </a:p>
        <a:p>
          <a:r>
            <a:rPr kumimoji="1" lang="ja-JP" altLang="ja-JP" sz="1100">
              <a:solidFill>
                <a:schemeClr val="dk1"/>
              </a:solidFill>
              <a:effectLst/>
              <a:latin typeface="+mn-lt"/>
              <a:ea typeface="+mn-ea"/>
              <a:cs typeface="+mn-cs"/>
            </a:rPr>
            <a:t>　・合併振興基金：本町の新町建設計画に定められた事業に要する経費の財源。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・教育施設整備基金：みやき町教育施設の整備要する経費の財源。</a:t>
          </a:r>
          <a:endParaRPr lang="ja-JP" altLang="ja-JP" sz="1400">
            <a:effectLst/>
          </a:endParaRPr>
        </a:p>
        <a:p>
          <a:r>
            <a:rPr kumimoji="1" lang="ja-JP" altLang="ja-JP" sz="1100">
              <a:solidFill>
                <a:schemeClr val="dk1"/>
              </a:solidFill>
              <a:effectLst/>
              <a:latin typeface="+mn-lt"/>
              <a:ea typeface="+mn-ea"/>
              <a:cs typeface="+mn-cs"/>
            </a:rPr>
            <a:t>　・地域福祉基金：地域における保健福祉活動の推進を図り、活力ある豊かな長寿社会の形成に寄与するための事業に要する経費の財源。</a:t>
          </a:r>
          <a:endParaRPr lang="ja-JP" altLang="ja-JP" sz="1400">
            <a:effectLst/>
          </a:endParaRPr>
        </a:p>
        <a:p>
          <a:r>
            <a:rPr kumimoji="1" lang="ja-JP" altLang="ja-JP" sz="1100">
              <a:solidFill>
                <a:schemeClr val="dk1"/>
              </a:solidFill>
              <a:effectLst/>
              <a:latin typeface="+mn-lt"/>
              <a:ea typeface="+mn-ea"/>
              <a:cs typeface="+mn-cs"/>
            </a:rPr>
            <a:t>　・定住総合対策基金：</a:t>
          </a:r>
          <a:r>
            <a:rPr lang="ja-JP" altLang="ja-JP" sz="1100">
              <a:solidFill>
                <a:schemeClr val="dk1"/>
              </a:solidFill>
              <a:effectLst/>
              <a:latin typeface="+mn-lt"/>
              <a:ea typeface="+mn-ea"/>
              <a:cs typeface="+mn-cs"/>
            </a:rPr>
            <a:t>定住総合対策を総合的に推進するための事業に要する</a:t>
          </a:r>
          <a:r>
            <a:rPr kumimoji="1" lang="ja-JP" altLang="ja-JP" sz="1100">
              <a:solidFill>
                <a:schemeClr val="dk1"/>
              </a:solidFill>
              <a:effectLst/>
              <a:latin typeface="+mn-lt"/>
              <a:ea typeface="+mn-ea"/>
              <a:cs typeface="+mn-cs"/>
            </a:rPr>
            <a:t>経費の財源。</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F192642-E419-4A01-B1F1-8578D5306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A6FDD0-B9B8-4729-ACB5-D4C342C9C5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5C07F86-BC48-4FDB-9D04-2B645ADB365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E4FFB49-201C-4052-B157-5AC01756FD1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D96554B-7CDB-4DD3-B8DC-5A35D5DB8E1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EB31251-814D-4396-A103-AEEDC02094E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D1A51A2-216F-444D-92B3-4106B35D4E2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B27B3D40-E963-4863-A277-8B626DFE9C8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B87231C4-47EE-4BD4-AF4C-3F446664C49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F44A8E38-923C-4A9F-8AD0-CC622A4B027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55A68C8-152D-4D3A-A8BC-038F33D997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FD51C9D5-4480-45F0-A802-7D0FA5DB368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46537D13-CD16-4550-AB53-C72B3771EF5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D8A764D8-CD32-4591-80F3-15D81ADEC46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4FE55972-4958-4C04-92C5-1FCA5FB7BE7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8BF8B24-280B-45D9-8F77-1B262957F29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3085162A-0978-49C9-A162-D870EF7BAC8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97CCAA6F-92FE-4F5D-B703-72E89740A7B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88174C6F-2335-4737-97B9-0DF7A1CE816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45F4782B-B3A3-4374-9E9C-B8B965925DE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13B88648-9C03-4BE6-B759-8AB1DA9C3D2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C238427B-1677-4866-91A4-7D41B01984A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1665D13-8603-40D7-976B-C0B94C89AE2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7FF5DFC9-76F8-4DB4-B371-168CC7B1952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F4D687DB-43F0-4D1F-A9FC-05F582EE4CB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B89619F-28EF-4D86-8D60-960B6B7E52B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804BAEA-3841-4C26-91CC-66D10C64712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CCC18E8-1FDF-4906-B3D5-B785C7D5F3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24202569-2015-4F80-A5E9-E1B9F19BE96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A99A4A7C-FAB9-43BB-981F-6642FE64B65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4B5B97E8-09D3-4506-8A7F-134D525831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F5856D8E-F859-45F1-BBF5-536CC421AAA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19840A77-0BAB-494D-8237-8762EE09ED1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FD318FA-0CFB-439D-AE89-7C8A2E8D026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47CA31D-B3CD-4F7D-AAEB-E765A43F442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F9337D1-D02C-4755-8ACF-456374F3D3B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27D0D2FC-B6A9-4DB1-9935-F8CBA100D04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CDA136C-884D-4FD9-8E48-BF6BA8A633F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426E625B-6F9C-4BC5-8863-D92BA612B6F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F75418F5-2052-4CA9-B6E2-5B000A258F8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D7B10257-8372-48E1-B942-60929F0EB90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2A6EDF7F-E928-40BF-8B64-F276B2D0460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258EEFDA-B674-4180-9034-3634A568B1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14858CB7-45C9-4795-8F4B-6490F712106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30837F41-184F-44DA-95F8-6F80258ACB3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EC72189-07CD-4965-A7E7-77D4C8D7434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A83C275C-7EEF-46CC-855C-47A2F1E9437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9CA6984-1E31-46AE-9FC7-42C2B5062A2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828D43E-9FB2-4AC2-A4A6-0770C3955B7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4C265BF6-D6E4-410D-98F0-03AC5C340C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3C3B7BA7-B23C-4572-919E-6083383DAFC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BFF42EE-BAC3-4E35-9AF2-2318854C3C5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CAC952B1-1054-4390-9B9C-EBD8D432B20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C5F68D54-DF2A-4E90-BE45-8AC3FC6C67A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C31CAE8-034B-4E97-B934-35467690692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年度の有形固定資産減価償却率は、類似団体と比較すると</a:t>
          </a:r>
          <a:r>
            <a:rPr kumimoji="1" lang="en-US" altLang="ja-JP" sz="1100" b="0" i="0" baseline="0">
              <a:solidFill>
                <a:schemeClr val="dk1"/>
              </a:solidFill>
              <a:effectLst/>
              <a:latin typeface="+mn-lt"/>
              <a:ea typeface="+mn-ea"/>
              <a:cs typeface="+mn-cs"/>
            </a:rPr>
            <a:t>20.7</a:t>
          </a:r>
          <a:r>
            <a:rPr kumimoji="1" lang="ja-JP" altLang="ja-JP" sz="1100" b="0" i="0" baseline="0">
              <a:solidFill>
                <a:schemeClr val="dk1"/>
              </a:solidFill>
              <a:effectLst/>
              <a:latin typeface="+mn-lt"/>
              <a:ea typeface="+mn-ea"/>
              <a:cs typeface="+mn-cs"/>
            </a:rPr>
            <a:t>％下回っている。主な要因としては、</a:t>
          </a:r>
          <a:r>
            <a:rPr kumimoji="1" lang="en-US" altLang="ja-JP" sz="1100" b="0" i="0" baseline="0">
              <a:solidFill>
                <a:schemeClr val="dk1"/>
              </a:solidFill>
              <a:effectLst/>
              <a:latin typeface="+mn-lt"/>
              <a:ea typeface="+mn-ea"/>
              <a:cs typeface="+mn-cs"/>
            </a:rPr>
            <a:t>H23</a:t>
          </a:r>
          <a:r>
            <a:rPr kumimoji="1" lang="ja-JP" altLang="ja-JP" sz="1100" b="0" i="0" baseline="0">
              <a:solidFill>
                <a:schemeClr val="dk1"/>
              </a:solidFill>
              <a:effectLst/>
              <a:latin typeface="+mn-lt"/>
              <a:ea typeface="+mn-ea"/>
              <a:cs typeface="+mn-cs"/>
            </a:rPr>
            <a:t>年度に公民館、</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年度に児童館、</a:t>
          </a:r>
          <a:r>
            <a:rPr kumimoji="1" lang="en-US" altLang="ja-JP" sz="1100" b="0" i="0" baseline="0">
              <a:solidFill>
                <a:schemeClr val="dk1"/>
              </a:solidFill>
              <a:effectLst/>
              <a:latin typeface="+mn-lt"/>
              <a:ea typeface="+mn-ea"/>
              <a:cs typeface="+mn-cs"/>
            </a:rPr>
            <a:t>H28</a:t>
          </a:r>
          <a:r>
            <a:rPr kumimoji="1" lang="ja-JP" altLang="ja-JP" sz="1100" b="0" i="0" baseline="0">
              <a:solidFill>
                <a:schemeClr val="dk1"/>
              </a:solidFill>
              <a:effectLst/>
              <a:latin typeface="+mn-lt"/>
              <a:ea typeface="+mn-ea"/>
              <a:cs typeface="+mn-cs"/>
            </a:rPr>
            <a:t>年度にみやき町庁舎防災センター、</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年度に市村清記念メディカルコミュニティセンターを建設したためである。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51E677A-31CA-45CE-BFB9-6AC2236FA3F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6569FBF-3F79-475C-A2DF-4D62CAF7C6E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EBB312A6-3FFD-4D41-A279-F993E20765F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4E5782BE-E933-468E-8184-A3CFCD61912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413ECBD1-022C-4112-BBE3-505A40C3931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F053F12E-3AA7-4D6B-9295-31433D247EB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FA1CEE32-1549-41DB-BF23-68A1604D068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2FC783A2-BFE9-44E7-A8F7-8AEB80DF9FC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52ECCC33-566E-4A6D-A417-96BDC294DD3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EC80BD4D-3100-41B3-B761-1681492823E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4A850AEA-B44F-40F2-B15C-64B5CB004D0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3EFDF248-9FC9-40CD-9A02-1160D9867C4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70C92883-48E4-4016-89B7-9461A44B567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B619C7C-559C-4545-8EB7-EC1C798EBF0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CB28CA-DD7F-4D72-988E-88468EC7833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140FE4C-C373-4F11-8FC0-DCE87D8260C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3" name="直線コネクタ 72">
          <a:extLst>
            <a:ext uri="{FF2B5EF4-FFF2-40B4-BE49-F238E27FC236}">
              <a16:creationId xmlns:a16="http://schemas.microsoft.com/office/drawing/2014/main" id="{19C36357-F8E3-4D38-A424-50C9B53A0245}"/>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4" name="有形固定資産減価償却率最小値テキスト">
          <a:extLst>
            <a:ext uri="{FF2B5EF4-FFF2-40B4-BE49-F238E27FC236}">
              <a16:creationId xmlns:a16="http://schemas.microsoft.com/office/drawing/2014/main" id="{C8B40D5E-4BF2-40EE-8810-954346C0A8F1}"/>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5" name="直線コネクタ 74">
          <a:extLst>
            <a:ext uri="{FF2B5EF4-FFF2-40B4-BE49-F238E27FC236}">
              <a16:creationId xmlns:a16="http://schemas.microsoft.com/office/drawing/2014/main" id="{FA457125-2B8B-4E0A-BB48-E1C797BAB5BE}"/>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6" name="有形固定資産減価償却率最大値テキスト">
          <a:extLst>
            <a:ext uri="{FF2B5EF4-FFF2-40B4-BE49-F238E27FC236}">
              <a16:creationId xmlns:a16="http://schemas.microsoft.com/office/drawing/2014/main" id="{22BEC3F5-6A77-4954-B880-C8633E1621A7}"/>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7" name="直線コネクタ 76">
          <a:extLst>
            <a:ext uri="{FF2B5EF4-FFF2-40B4-BE49-F238E27FC236}">
              <a16:creationId xmlns:a16="http://schemas.microsoft.com/office/drawing/2014/main" id="{26DBC678-E29C-4027-BD53-1FBC7A979DE3}"/>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8" name="有形固定資産減価償却率平均値テキスト">
          <a:extLst>
            <a:ext uri="{FF2B5EF4-FFF2-40B4-BE49-F238E27FC236}">
              <a16:creationId xmlns:a16="http://schemas.microsoft.com/office/drawing/2014/main" id="{49CF8DB9-9E8A-4AE2-A216-4FE3F6345BFD}"/>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9" name="フローチャート: 判断 78">
          <a:extLst>
            <a:ext uri="{FF2B5EF4-FFF2-40B4-BE49-F238E27FC236}">
              <a16:creationId xmlns:a16="http://schemas.microsoft.com/office/drawing/2014/main" id="{20D8F69C-2461-4E65-9AC7-110743756DD9}"/>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0" name="フローチャート: 判断 79">
          <a:extLst>
            <a:ext uri="{FF2B5EF4-FFF2-40B4-BE49-F238E27FC236}">
              <a16:creationId xmlns:a16="http://schemas.microsoft.com/office/drawing/2014/main" id="{40FC37D2-B41F-45FA-8301-1CA063520D6A}"/>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1" name="フローチャート: 判断 80">
          <a:extLst>
            <a:ext uri="{FF2B5EF4-FFF2-40B4-BE49-F238E27FC236}">
              <a16:creationId xmlns:a16="http://schemas.microsoft.com/office/drawing/2014/main" id="{AC6D331A-C715-43CF-A956-09A3266A6877}"/>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681ACC90-BC48-4C08-849E-E7B8C1DBD461}"/>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3" name="フローチャート: 判断 82">
          <a:extLst>
            <a:ext uri="{FF2B5EF4-FFF2-40B4-BE49-F238E27FC236}">
              <a16:creationId xmlns:a16="http://schemas.microsoft.com/office/drawing/2014/main" id="{93ECD970-A7E8-481A-9C01-A840402BAA85}"/>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EB8E060-4A39-4FD9-8E44-20520F5AB11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B56D2D3-E906-4F66-AA8A-CDCAB041525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7066816-CFF3-41B3-A639-894DC8399B5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EEC38F5-2022-413A-9ADE-D9DA4394226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4478B6E-5448-4298-A6D7-523AC47E4C4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133562</xdr:rowOff>
    </xdr:from>
    <xdr:to>
      <xdr:col>23</xdr:col>
      <xdr:colOff>136525</xdr:colOff>
      <xdr:row>27</xdr:row>
      <xdr:rowOff>63712</xdr:rowOff>
    </xdr:to>
    <xdr:sp macro="" textlink="">
      <xdr:nvSpPr>
        <xdr:cNvPr id="89" name="楕円 88">
          <a:extLst>
            <a:ext uri="{FF2B5EF4-FFF2-40B4-BE49-F238E27FC236}">
              <a16:creationId xmlns:a16="http://schemas.microsoft.com/office/drawing/2014/main" id="{E55FFDDC-80C5-42DC-88A7-DAFED52DC24E}"/>
            </a:ext>
          </a:extLst>
        </xdr:cNvPr>
        <xdr:cNvSpPr/>
      </xdr:nvSpPr>
      <xdr:spPr>
        <a:xfrm>
          <a:off x="4711700" y="5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156439</xdr:rowOff>
    </xdr:from>
    <xdr:ext cx="405111" cy="259045"/>
    <xdr:sp macro="" textlink="">
      <xdr:nvSpPr>
        <xdr:cNvPr id="90" name="有形固定資産減価償却率該当値テキスト">
          <a:extLst>
            <a:ext uri="{FF2B5EF4-FFF2-40B4-BE49-F238E27FC236}">
              <a16:creationId xmlns:a16="http://schemas.microsoft.com/office/drawing/2014/main" id="{4C669281-EA03-4781-BCB2-0547FBD07FAE}"/>
            </a:ext>
          </a:extLst>
        </xdr:cNvPr>
        <xdr:cNvSpPr txBox="1"/>
      </xdr:nvSpPr>
      <xdr:spPr>
        <a:xfrm>
          <a:off x="4813300" y="5214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8890</xdr:rowOff>
    </xdr:from>
    <xdr:to>
      <xdr:col>19</xdr:col>
      <xdr:colOff>187325</xdr:colOff>
      <xdr:row>27</xdr:row>
      <xdr:rowOff>110490</xdr:rowOff>
    </xdr:to>
    <xdr:sp macro="" textlink="">
      <xdr:nvSpPr>
        <xdr:cNvPr id="91" name="楕円 90">
          <a:extLst>
            <a:ext uri="{FF2B5EF4-FFF2-40B4-BE49-F238E27FC236}">
              <a16:creationId xmlns:a16="http://schemas.microsoft.com/office/drawing/2014/main" id="{A777681C-BFE4-4145-925D-A579C1D7357B}"/>
            </a:ext>
          </a:extLst>
        </xdr:cNvPr>
        <xdr:cNvSpPr/>
      </xdr:nvSpPr>
      <xdr:spPr>
        <a:xfrm>
          <a:off x="40005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12912</xdr:rowOff>
    </xdr:from>
    <xdr:to>
      <xdr:col>23</xdr:col>
      <xdr:colOff>85725</xdr:colOff>
      <xdr:row>27</xdr:row>
      <xdr:rowOff>59690</xdr:rowOff>
    </xdr:to>
    <xdr:cxnSp macro="">
      <xdr:nvCxnSpPr>
        <xdr:cNvPr id="92" name="直線コネクタ 91">
          <a:extLst>
            <a:ext uri="{FF2B5EF4-FFF2-40B4-BE49-F238E27FC236}">
              <a16:creationId xmlns:a16="http://schemas.microsoft.com/office/drawing/2014/main" id="{24B8D12D-5F17-424C-BC49-6DCB4D2B1495}"/>
            </a:ext>
          </a:extLst>
        </xdr:cNvPr>
        <xdr:cNvCxnSpPr/>
      </xdr:nvCxnSpPr>
      <xdr:spPr>
        <a:xfrm flipV="1">
          <a:off x="4051300" y="541358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133562</xdr:rowOff>
    </xdr:from>
    <xdr:to>
      <xdr:col>15</xdr:col>
      <xdr:colOff>187325</xdr:colOff>
      <xdr:row>27</xdr:row>
      <xdr:rowOff>63712</xdr:rowOff>
    </xdr:to>
    <xdr:sp macro="" textlink="">
      <xdr:nvSpPr>
        <xdr:cNvPr id="93" name="楕円 92">
          <a:extLst>
            <a:ext uri="{FF2B5EF4-FFF2-40B4-BE49-F238E27FC236}">
              <a16:creationId xmlns:a16="http://schemas.microsoft.com/office/drawing/2014/main" id="{3F169A8C-40BB-49A8-B4C3-A26C6D4ADA6B}"/>
            </a:ext>
          </a:extLst>
        </xdr:cNvPr>
        <xdr:cNvSpPr/>
      </xdr:nvSpPr>
      <xdr:spPr>
        <a:xfrm>
          <a:off x="3238500" y="5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12912</xdr:rowOff>
    </xdr:from>
    <xdr:to>
      <xdr:col>19</xdr:col>
      <xdr:colOff>136525</xdr:colOff>
      <xdr:row>27</xdr:row>
      <xdr:rowOff>59690</xdr:rowOff>
    </xdr:to>
    <xdr:cxnSp macro="">
      <xdr:nvCxnSpPr>
        <xdr:cNvPr id="94" name="直線コネクタ 93">
          <a:extLst>
            <a:ext uri="{FF2B5EF4-FFF2-40B4-BE49-F238E27FC236}">
              <a16:creationId xmlns:a16="http://schemas.microsoft.com/office/drawing/2014/main" id="{8844D06A-ECD8-4D99-9B86-92D4EE7CA37A}"/>
            </a:ext>
          </a:extLst>
        </xdr:cNvPr>
        <xdr:cNvCxnSpPr/>
      </xdr:nvCxnSpPr>
      <xdr:spPr>
        <a:xfrm>
          <a:off x="3289300" y="541358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122767</xdr:rowOff>
    </xdr:from>
    <xdr:to>
      <xdr:col>11</xdr:col>
      <xdr:colOff>187325</xdr:colOff>
      <xdr:row>27</xdr:row>
      <xdr:rowOff>52917</xdr:rowOff>
    </xdr:to>
    <xdr:sp macro="" textlink="">
      <xdr:nvSpPr>
        <xdr:cNvPr id="95" name="楕円 94">
          <a:extLst>
            <a:ext uri="{FF2B5EF4-FFF2-40B4-BE49-F238E27FC236}">
              <a16:creationId xmlns:a16="http://schemas.microsoft.com/office/drawing/2014/main" id="{A165635E-1070-4B04-98B8-3BFB60215448}"/>
            </a:ext>
          </a:extLst>
        </xdr:cNvPr>
        <xdr:cNvSpPr/>
      </xdr:nvSpPr>
      <xdr:spPr>
        <a:xfrm>
          <a:off x="2476500" y="53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2117</xdr:rowOff>
    </xdr:from>
    <xdr:to>
      <xdr:col>15</xdr:col>
      <xdr:colOff>136525</xdr:colOff>
      <xdr:row>27</xdr:row>
      <xdr:rowOff>12912</xdr:rowOff>
    </xdr:to>
    <xdr:cxnSp macro="">
      <xdr:nvCxnSpPr>
        <xdr:cNvPr id="96" name="直線コネクタ 95">
          <a:extLst>
            <a:ext uri="{FF2B5EF4-FFF2-40B4-BE49-F238E27FC236}">
              <a16:creationId xmlns:a16="http://schemas.microsoft.com/office/drawing/2014/main" id="{854A6681-7229-416C-9D77-75B74E76B1AB}"/>
            </a:ext>
          </a:extLst>
        </xdr:cNvPr>
        <xdr:cNvCxnSpPr/>
      </xdr:nvCxnSpPr>
      <xdr:spPr>
        <a:xfrm>
          <a:off x="2527300" y="540279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72390</xdr:rowOff>
    </xdr:from>
    <xdr:to>
      <xdr:col>7</xdr:col>
      <xdr:colOff>187325</xdr:colOff>
      <xdr:row>27</xdr:row>
      <xdr:rowOff>2540</xdr:rowOff>
    </xdr:to>
    <xdr:sp macro="" textlink="">
      <xdr:nvSpPr>
        <xdr:cNvPr id="97" name="楕円 96">
          <a:extLst>
            <a:ext uri="{FF2B5EF4-FFF2-40B4-BE49-F238E27FC236}">
              <a16:creationId xmlns:a16="http://schemas.microsoft.com/office/drawing/2014/main" id="{FB16BDE2-D29A-4DBD-90BD-6A33B3A58597}"/>
            </a:ext>
          </a:extLst>
        </xdr:cNvPr>
        <xdr:cNvSpPr/>
      </xdr:nvSpPr>
      <xdr:spPr>
        <a:xfrm>
          <a:off x="1714500" y="53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123190</xdr:rowOff>
    </xdr:from>
    <xdr:to>
      <xdr:col>11</xdr:col>
      <xdr:colOff>136525</xdr:colOff>
      <xdr:row>27</xdr:row>
      <xdr:rowOff>2117</xdr:rowOff>
    </xdr:to>
    <xdr:cxnSp macro="">
      <xdr:nvCxnSpPr>
        <xdr:cNvPr id="98" name="直線コネクタ 97">
          <a:extLst>
            <a:ext uri="{FF2B5EF4-FFF2-40B4-BE49-F238E27FC236}">
              <a16:creationId xmlns:a16="http://schemas.microsoft.com/office/drawing/2014/main" id="{FB9FF040-BBAD-4E59-A5FD-514BA134949E}"/>
            </a:ext>
          </a:extLst>
        </xdr:cNvPr>
        <xdr:cNvCxnSpPr/>
      </xdr:nvCxnSpPr>
      <xdr:spPr>
        <a:xfrm>
          <a:off x="1765300" y="535241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9" name="n_1aveValue有形固定資産減価償却率">
          <a:extLst>
            <a:ext uri="{FF2B5EF4-FFF2-40B4-BE49-F238E27FC236}">
              <a16:creationId xmlns:a16="http://schemas.microsoft.com/office/drawing/2014/main" id="{40ED8CA7-A8B2-44F5-9772-144AEDFF4371}"/>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0" name="n_2aveValue有形固定資産減価償却率">
          <a:extLst>
            <a:ext uri="{FF2B5EF4-FFF2-40B4-BE49-F238E27FC236}">
              <a16:creationId xmlns:a16="http://schemas.microsoft.com/office/drawing/2014/main" id="{D296FD63-1017-46CA-9343-57798317D365}"/>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aveValue有形固定資産減価償却率">
          <a:extLst>
            <a:ext uri="{FF2B5EF4-FFF2-40B4-BE49-F238E27FC236}">
              <a16:creationId xmlns:a16="http://schemas.microsoft.com/office/drawing/2014/main" id="{6D994B26-9D99-4006-BF6E-217930313A17}"/>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2" name="n_4aveValue有形固定資産減価償却率">
          <a:extLst>
            <a:ext uri="{FF2B5EF4-FFF2-40B4-BE49-F238E27FC236}">
              <a16:creationId xmlns:a16="http://schemas.microsoft.com/office/drawing/2014/main" id="{01675794-8DC1-4897-998A-0A1E21279F14}"/>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127017</xdr:rowOff>
    </xdr:from>
    <xdr:ext cx="405111" cy="259045"/>
    <xdr:sp macro="" textlink="">
      <xdr:nvSpPr>
        <xdr:cNvPr id="103" name="n_1mainValue有形固定資産減価償却率">
          <a:extLst>
            <a:ext uri="{FF2B5EF4-FFF2-40B4-BE49-F238E27FC236}">
              <a16:creationId xmlns:a16="http://schemas.microsoft.com/office/drawing/2014/main" id="{D8941F2A-154A-4C12-96AF-7514ED9B45C6}"/>
            </a:ext>
          </a:extLst>
        </xdr:cNvPr>
        <xdr:cNvSpPr txBox="1"/>
      </xdr:nvSpPr>
      <xdr:spPr>
        <a:xfrm>
          <a:off x="3836044" y="51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80239</xdr:rowOff>
    </xdr:from>
    <xdr:ext cx="405111" cy="259045"/>
    <xdr:sp macro="" textlink="">
      <xdr:nvSpPr>
        <xdr:cNvPr id="104" name="n_2mainValue有形固定資産減価償却率">
          <a:extLst>
            <a:ext uri="{FF2B5EF4-FFF2-40B4-BE49-F238E27FC236}">
              <a16:creationId xmlns:a16="http://schemas.microsoft.com/office/drawing/2014/main" id="{F5F92EE9-B62D-4BBB-ABB4-46BD50039FC7}"/>
            </a:ext>
          </a:extLst>
        </xdr:cNvPr>
        <xdr:cNvSpPr txBox="1"/>
      </xdr:nvSpPr>
      <xdr:spPr>
        <a:xfrm>
          <a:off x="3086744" y="51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69444</xdr:rowOff>
    </xdr:from>
    <xdr:ext cx="405111" cy="259045"/>
    <xdr:sp macro="" textlink="">
      <xdr:nvSpPr>
        <xdr:cNvPr id="105" name="n_3mainValue有形固定資産減価償却率">
          <a:extLst>
            <a:ext uri="{FF2B5EF4-FFF2-40B4-BE49-F238E27FC236}">
              <a16:creationId xmlns:a16="http://schemas.microsoft.com/office/drawing/2014/main" id="{798F8570-8900-4C65-80F7-BDA2A73763E7}"/>
            </a:ext>
          </a:extLst>
        </xdr:cNvPr>
        <xdr:cNvSpPr txBox="1"/>
      </xdr:nvSpPr>
      <xdr:spPr>
        <a:xfrm>
          <a:off x="2324744" y="512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19067</xdr:rowOff>
    </xdr:from>
    <xdr:ext cx="405111" cy="259045"/>
    <xdr:sp macro="" textlink="">
      <xdr:nvSpPr>
        <xdr:cNvPr id="106" name="n_4mainValue有形固定資産減価償却率">
          <a:extLst>
            <a:ext uri="{FF2B5EF4-FFF2-40B4-BE49-F238E27FC236}">
              <a16:creationId xmlns:a16="http://schemas.microsoft.com/office/drawing/2014/main" id="{23545713-18EB-46CE-A572-F5BE59B30B54}"/>
            </a:ext>
          </a:extLst>
        </xdr:cNvPr>
        <xdr:cNvSpPr txBox="1"/>
      </xdr:nvSpPr>
      <xdr:spPr>
        <a:xfrm>
          <a:off x="1562744" y="507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FFB3B76-D112-48B9-A71F-811051F503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F45EDA4-3385-4028-84EC-7D126F2F9AD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9A0ADB7-FC73-4C74-9777-6A8BFB6AF6E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2CC7CD8-F12F-4C6A-9E4B-32C4CBC40C7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F356109-C8B6-4266-9640-1568B5C2D75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AB7583E-A192-4AEE-9D8A-F01F192E584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6B95B73-E9F5-4F3F-ABAB-EC732C72AAA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0481273-50F9-470D-9CF3-0286681354F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616316F-8CA9-4B41-B74B-13A06FF4DCF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6D2ABB2-E4C8-4347-AB74-1D254DBE5E5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30525AD-ACA6-4CE3-AF20-E532988E6E4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EED5ABD-436F-4B03-8635-A163B45EF87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C5081BD-EF4E-4D94-BBA4-8B26D5D0713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年度の債務償還比率は</a:t>
          </a:r>
          <a:r>
            <a:rPr kumimoji="1" lang="en-US" altLang="ja-JP" sz="1100" b="0" i="0" baseline="0">
              <a:solidFill>
                <a:schemeClr val="dk1"/>
              </a:solidFill>
              <a:effectLst/>
              <a:latin typeface="+mn-lt"/>
              <a:ea typeface="+mn-ea"/>
              <a:cs typeface="+mn-cs"/>
            </a:rPr>
            <a:t>692.1</a:t>
          </a:r>
          <a:r>
            <a:rPr kumimoji="1" lang="ja-JP" altLang="ja-JP" sz="1100" b="0" i="0" baseline="0">
              <a:solidFill>
                <a:schemeClr val="dk1"/>
              </a:solidFill>
              <a:effectLst/>
              <a:latin typeface="+mn-lt"/>
              <a:ea typeface="+mn-ea"/>
              <a:cs typeface="+mn-cs"/>
            </a:rPr>
            <a:t>％となり、類似団体内平均と比較すると</a:t>
          </a:r>
          <a:r>
            <a:rPr kumimoji="1" lang="en-US" altLang="ja-JP" sz="1100" b="0" i="0" baseline="0">
              <a:solidFill>
                <a:schemeClr val="dk1"/>
              </a:solidFill>
              <a:effectLst/>
              <a:latin typeface="+mn-lt"/>
              <a:ea typeface="+mn-ea"/>
              <a:cs typeface="+mn-cs"/>
            </a:rPr>
            <a:t>243.4</a:t>
          </a:r>
          <a:r>
            <a:rPr kumimoji="1" lang="ja-JP" altLang="ja-JP" sz="1100" b="0" i="0" baseline="0">
              <a:solidFill>
                <a:schemeClr val="dk1"/>
              </a:solidFill>
              <a:effectLst/>
              <a:latin typeface="+mn-lt"/>
              <a:ea typeface="+mn-ea"/>
              <a:cs typeface="+mn-cs"/>
            </a:rPr>
            <a:t>％上回っている。主な要因としては、</a:t>
          </a:r>
          <a:r>
            <a:rPr kumimoji="1" lang="ja-JP" altLang="en-US" sz="1100" b="0" i="0" baseline="0">
              <a:solidFill>
                <a:schemeClr val="dk1"/>
              </a:solidFill>
              <a:effectLst/>
              <a:latin typeface="+mn-lt"/>
              <a:ea typeface="+mn-ea"/>
              <a:cs typeface="+mn-cs"/>
            </a:rPr>
            <a:t>多目的人工芝グラウンド及び調整池整備事業の推進や一部事務組合負担等見込額等の増加に伴うものである。</a:t>
          </a:r>
          <a:r>
            <a:rPr kumimoji="1" lang="ja-JP" altLang="ja-JP" sz="1100" b="0" i="0" baseline="0">
              <a:solidFill>
                <a:schemeClr val="dk1"/>
              </a:solidFill>
              <a:effectLst/>
              <a:latin typeface="+mn-lt"/>
              <a:ea typeface="+mn-ea"/>
              <a:cs typeface="+mn-cs"/>
            </a:rPr>
            <a:t>今後は地方債の新規発行を抑制し、将来負担の減少を図るとともに、健全な財政運営による業務活動収支の改善に努める。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7841F83-7301-4C13-AA86-4EB0A386C33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AD7E07F-25E0-4AAE-A5A5-7CFF121A42C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5188B8F-2649-4FB3-AC1D-E47E735BF5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651AB1C-E9C5-45B1-9028-9C5F8087359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F007F0DD-6FDD-4BBF-A5F5-F032F3C11AF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053E8FB-BFF1-4D53-8595-BB6567F6B31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A6094863-9627-4CA4-84FF-014F6E2B7A4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E11675C-69F6-4A96-8B9A-77BADD5220F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E69AE84-135E-43DF-A2FF-DE72A4AE2CD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5667C2E-E135-4DE6-B1BE-D5852973F03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C411610-3BA5-4239-A396-669D276E084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B7F1B582-5E3E-4C27-9ACD-521544D0711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664B38B-9F1F-4E60-AF1D-1D90CF8AEB8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E0481A3-8E6F-4BED-A2AD-DDD8836B04C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CFCA087-36D1-4D6F-820F-46CDB6F72C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5" name="直線コネクタ 134">
          <a:extLst>
            <a:ext uri="{FF2B5EF4-FFF2-40B4-BE49-F238E27FC236}">
              <a16:creationId xmlns:a16="http://schemas.microsoft.com/office/drawing/2014/main" id="{E76089FE-2DA8-4EAD-9A14-BC28D9EB9C63}"/>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6" name="債務償還比率最小値テキスト">
          <a:extLst>
            <a:ext uri="{FF2B5EF4-FFF2-40B4-BE49-F238E27FC236}">
              <a16:creationId xmlns:a16="http://schemas.microsoft.com/office/drawing/2014/main" id="{F30CEE06-ABFC-4C0B-8613-45EA5808B169}"/>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7" name="直線コネクタ 136">
          <a:extLst>
            <a:ext uri="{FF2B5EF4-FFF2-40B4-BE49-F238E27FC236}">
              <a16:creationId xmlns:a16="http://schemas.microsoft.com/office/drawing/2014/main" id="{2BA0785C-A6BE-4B35-8644-95BA27DD0203}"/>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A28697A0-9667-49CC-907D-BEA91485A1E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317DDDB-00F9-4D6E-9C0A-7B8A8DC316E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40" name="債務償還比率平均値テキスト">
          <a:extLst>
            <a:ext uri="{FF2B5EF4-FFF2-40B4-BE49-F238E27FC236}">
              <a16:creationId xmlns:a16="http://schemas.microsoft.com/office/drawing/2014/main" id="{3DE55DF2-5A8B-433F-8810-834661679AEC}"/>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1" name="フローチャート: 判断 140">
          <a:extLst>
            <a:ext uri="{FF2B5EF4-FFF2-40B4-BE49-F238E27FC236}">
              <a16:creationId xmlns:a16="http://schemas.microsoft.com/office/drawing/2014/main" id="{92C59161-77AF-48E7-BFB8-C8DCFB030522}"/>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2" name="フローチャート: 判断 141">
          <a:extLst>
            <a:ext uri="{FF2B5EF4-FFF2-40B4-BE49-F238E27FC236}">
              <a16:creationId xmlns:a16="http://schemas.microsoft.com/office/drawing/2014/main" id="{1F70C7F0-E4B6-4F29-82B3-0DD47FC9A264}"/>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3" name="フローチャート: 判断 142">
          <a:extLst>
            <a:ext uri="{FF2B5EF4-FFF2-40B4-BE49-F238E27FC236}">
              <a16:creationId xmlns:a16="http://schemas.microsoft.com/office/drawing/2014/main" id="{12DFEED6-2039-44B2-BE1B-4AA890478EC7}"/>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4" name="フローチャート: 判断 143">
          <a:extLst>
            <a:ext uri="{FF2B5EF4-FFF2-40B4-BE49-F238E27FC236}">
              <a16:creationId xmlns:a16="http://schemas.microsoft.com/office/drawing/2014/main" id="{CE71811D-5088-4CBF-9F22-49F42F830C98}"/>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5" name="フローチャート: 判断 144">
          <a:extLst>
            <a:ext uri="{FF2B5EF4-FFF2-40B4-BE49-F238E27FC236}">
              <a16:creationId xmlns:a16="http://schemas.microsoft.com/office/drawing/2014/main" id="{C9AFCE3B-86F9-4585-9BF4-17DD3A3E0706}"/>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E06BFD6-938A-4A59-BFD4-36028C415DF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3DFF018-8F11-4626-A5C1-0943A624EE8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1820440-A36B-4A7F-A793-7B205E7B61D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8638CD3-4D30-4A29-B704-ECE7C6A87CA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DB4C115-5497-46D6-8209-5DD3D5161F4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5694</xdr:rowOff>
    </xdr:from>
    <xdr:to>
      <xdr:col>76</xdr:col>
      <xdr:colOff>73025</xdr:colOff>
      <xdr:row>31</xdr:row>
      <xdr:rowOff>107294</xdr:rowOff>
    </xdr:to>
    <xdr:sp macro="" textlink="">
      <xdr:nvSpPr>
        <xdr:cNvPr id="151" name="楕円 150">
          <a:extLst>
            <a:ext uri="{FF2B5EF4-FFF2-40B4-BE49-F238E27FC236}">
              <a16:creationId xmlns:a16="http://schemas.microsoft.com/office/drawing/2014/main" id="{8BB93156-DCAC-4C27-A81B-05C034E2BBA4}"/>
            </a:ext>
          </a:extLst>
        </xdr:cNvPr>
        <xdr:cNvSpPr/>
      </xdr:nvSpPr>
      <xdr:spPr>
        <a:xfrm>
          <a:off x="14744700" y="609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155571</xdr:rowOff>
    </xdr:from>
    <xdr:ext cx="469744" cy="259045"/>
    <xdr:sp macro="" textlink="">
      <xdr:nvSpPr>
        <xdr:cNvPr id="152" name="債務償還比率該当値テキスト">
          <a:extLst>
            <a:ext uri="{FF2B5EF4-FFF2-40B4-BE49-F238E27FC236}">
              <a16:creationId xmlns:a16="http://schemas.microsoft.com/office/drawing/2014/main" id="{D65DEC27-2EFF-48E5-88A0-DA4590378EE1}"/>
            </a:ext>
          </a:extLst>
        </xdr:cNvPr>
        <xdr:cNvSpPr txBox="1"/>
      </xdr:nvSpPr>
      <xdr:spPr>
        <a:xfrm>
          <a:off x="14846300" y="60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160281</xdr:rowOff>
    </xdr:from>
    <xdr:to>
      <xdr:col>72</xdr:col>
      <xdr:colOff>123825</xdr:colOff>
      <xdr:row>30</xdr:row>
      <xdr:rowOff>90431</xdr:rowOff>
    </xdr:to>
    <xdr:sp macro="" textlink="">
      <xdr:nvSpPr>
        <xdr:cNvPr id="153" name="楕円 152">
          <a:extLst>
            <a:ext uri="{FF2B5EF4-FFF2-40B4-BE49-F238E27FC236}">
              <a16:creationId xmlns:a16="http://schemas.microsoft.com/office/drawing/2014/main" id="{86BCFD37-2E9D-444D-9422-3AA3AE0FDA5E}"/>
            </a:ext>
          </a:extLst>
        </xdr:cNvPr>
        <xdr:cNvSpPr/>
      </xdr:nvSpPr>
      <xdr:spPr>
        <a:xfrm>
          <a:off x="14033500" y="59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39631</xdr:rowOff>
    </xdr:from>
    <xdr:to>
      <xdr:col>76</xdr:col>
      <xdr:colOff>22225</xdr:colOff>
      <xdr:row>31</xdr:row>
      <xdr:rowOff>56494</xdr:rowOff>
    </xdr:to>
    <xdr:cxnSp macro="">
      <xdr:nvCxnSpPr>
        <xdr:cNvPr id="154" name="直線コネクタ 153">
          <a:extLst>
            <a:ext uri="{FF2B5EF4-FFF2-40B4-BE49-F238E27FC236}">
              <a16:creationId xmlns:a16="http://schemas.microsoft.com/office/drawing/2014/main" id="{089E26E4-E9BE-43B7-931B-6CAF9CF5B33C}"/>
            </a:ext>
          </a:extLst>
        </xdr:cNvPr>
        <xdr:cNvCxnSpPr/>
      </xdr:nvCxnSpPr>
      <xdr:spPr>
        <a:xfrm>
          <a:off x="14084300" y="5954656"/>
          <a:ext cx="711200" cy="18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1594</xdr:rowOff>
    </xdr:from>
    <xdr:to>
      <xdr:col>68</xdr:col>
      <xdr:colOff>123825</xdr:colOff>
      <xdr:row>29</xdr:row>
      <xdr:rowOff>103194</xdr:rowOff>
    </xdr:to>
    <xdr:sp macro="" textlink="">
      <xdr:nvSpPr>
        <xdr:cNvPr id="155" name="楕円 154">
          <a:extLst>
            <a:ext uri="{FF2B5EF4-FFF2-40B4-BE49-F238E27FC236}">
              <a16:creationId xmlns:a16="http://schemas.microsoft.com/office/drawing/2014/main" id="{0DCC9A8C-5B50-434F-A56A-71355C213886}"/>
            </a:ext>
          </a:extLst>
        </xdr:cNvPr>
        <xdr:cNvSpPr/>
      </xdr:nvSpPr>
      <xdr:spPr>
        <a:xfrm>
          <a:off x="13271500" y="574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52394</xdr:rowOff>
    </xdr:from>
    <xdr:to>
      <xdr:col>72</xdr:col>
      <xdr:colOff>73025</xdr:colOff>
      <xdr:row>30</xdr:row>
      <xdr:rowOff>39631</xdr:rowOff>
    </xdr:to>
    <xdr:cxnSp macro="">
      <xdr:nvCxnSpPr>
        <xdr:cNvPr id="156" name="直線コネクタ 155">
          <a:extLst>
            <a:ext uri="{FF2B5EF4-FFF2-40B4-BE49-F238E27FC236}">
              <a16:creationId xmlns:a16="http://schemas.microsoft.com/office/drawing/2014/main" id="{74FEE682-EA8B-4152-BC63-F1407430409F}"/>
            </a:ext>
          </a:extLst>
        </xdr:cNvPr>
        <xdr:cNvCxnSpPr/>
      </xdr:nvCxnSpPr>
      <xdr:spPr>
        <a:xfrm>
          <a:off x="13322300" y="5795969"/>
          <a:ext cx="762000" cy="15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160881</xdr:rowOff>
    </xdr:from>
    <xdr:to>
      <xdr:col>64</xdr:col>
      <xdr:colOff>123825</xdr:colOff>
      <xdr:row>30</xdr:row>
      <xdr:rowOff>91031</xdr:rowOff>
    </xdr:to>
    <xdr:sp macro="" textlink="">
      <xdr:nvSpPr>
        <xdr:cNvPr id="157" name="楕円 156">
          <a:extLst>
            <a:ext uri="{FF2B5EF4-FFF2-40B4-BE49-F238E27FC236}">
              <a16:creationId xmlns:a16="http://schemas.microsoft.com/office/drawing/2014/main" id="{EAFD1263-B9BB-45D8-8CAF-82EF649029B2}"/>
            </a:ext>
          </a:extLst>
        </xdr:cNvPr>
        <xdr:cNvSpPr/>
      </xdr:nvSpPr>
      <xdr:spPr>
        <a:xfrm>
          <a:off x="12509500" y="59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52394</xdr:rowOff>
    </xdr:from>
    <xdr:to>
      <xdr:col>68</xdr:col>
      <xdr:colOff>73025</xdr:colOff>
      <xdr:row>30</xdr:row>
      <xdr:rowOff>40231</xdr:rowOff>
    </xdr:to>
    <xdr:cxnSp macro="">
      <xdr:nvCxnSpPr>
        <xdr:cNvPr id="158" name="直線コネクタ 157">
          <a:extLst>
            <a:ext uri="{FF2B5EF4-FFF2-40B4-BE49-F238E27FC236}">
              <a16:creationId xmlns:a16="http://schemas.microsoft.com/office/drawing/2014/main" id="{4101C680-6365-4D58-A629-96306DD4D55F}"/>
            </a:ext>
          </a:extLst>
        </xdr:cNvPr>
        <xdr:cNvCxnSpPr/>
      </xdr:nvCxnSpPr>
      <xdr:spPr>
        <a:xfrm flipV="1">
          <a:off x="12560300" y="5795969"/>
          <a:ext cx="762000" cy="15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39927</xdr:rowOff>
    </xdr:from>
    <xdr:to>
      <xdr:col>60</xdr:col>
      <xdr:colOff>123825</xdr:colOff>
      <xdr:row>30</xdr:row>
      <xdr:rowOff>141527</xdr:rowOff>
    </xdr:to>
    <xdr:sp macro="" textlink="">
      <xdr:nvSpPr>
        <xdr:cNvPr id="159" name="楕円 158">
          <a:extLst>
            <a:ext uri="{FF2B5EF4-FFF2-40B4-BE49-F238E27FC236}">
              <a16:creationId xmlns:a16="http://schemas.microsoft.com/office/drawing/2014/main" id="{4C81AB3E-F925-4FC5-8948-37590D1F7211}"/>
            </a:ext>
          </a:extLst>
        </xdr:cNvPr>
        <xdr:cNvSpPr/>
      </xdr:nvSpPr>
      <xdr:spPr>
        <a:xfrm>
          <a:off x="11747500" y="59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40231</xdr:rowOff>
    </xdr:from>
    <xdr:to>
      <xdr:col>64</xdr:col>
      <xdr:colOff>73025</xdr:colOff>
      <xdr:row>30</xdr:row>
      <xdr:rowOff>90727</xdr:rowOff>
    </xdr:to>
    <xdr:cxnSp macro="">
      <xdr:nvCxnSpPr>
        <xdr:cNvPr id="160" name="直線コネクタ 159">
          <a:extLst>
            <a:ext uri="{FF2B5EF4-FFF2-40B4-BE49-F238E27FC236}">
              <a16:creationId xmlns:a16="http://schemas.microsoft.com/office/drawing/2014/main" id="{9B85406B-BC4C-4F78-AAAA-2A5230BB7612}"/>
            </a:ext>
          </a:extLst>
        </xdr:cNvPr>
        <xdr:cNvCxnSpPr/>
      </xdr:nvCxnSpPr>
      <xdr:spPr>
        <a:xfrm flipV="1">
          <a:off x="11798300" y="5955256"/>
          <a:ext cx="762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61" name="n_1aveValue債務償還比率">
          <a:extLst>
            <a:ext uri="{FF2B5EF4-FFF2-40B4-BE49-F238E27FC236}">
              <a16:creationId xmlns:a16="http://schemas.microsoft.com/office/drawing/2014/main" id="{6219C12C-8FB2-47C2-A6E4-B1974482DF85}"/>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2" name="n_2aveValue債務償還比率">
          <a:extLst>
            <a:ext uri="{FF2B5EF4-FFF2-40B4-BE49-F238E27FC236}">
              <a16:creationId xmlns:a16="http://schemas.microsoft.com/office/drawing/2014/main" id="{FDA64542-4917-4673-B39B-86A134A19480}"/>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3" name="n_3aveValue債務償還比率">
          <a:extLst>
            <a:ext uri="{FF2B5EF4-FFF2-40B4-BE49-F238E27FC236}">
              <a16:creationId xmlns:a16="http://schemas.microsoft.com/office/drawing/2014/main" id="{AE5FB45D-8C43-4F90-B939-72EA7E0388F7}"/>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4" name="n_4aveValue債務償還比率">
          <a:extLst>
            <a:ext uri="{FF2B5EF4-FFF2-40B4-BE49-F238E27FC236}">
              <a16:creationId xmlns:a16="http://schemas.microsoft.com/office/drawing/2014/main" id="{BAC3060D-BFA7-4C04-BE0E-C9F780FA59D8}"/>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81558</xdr:rowOff>
    </xdr:from>
    <xdr:ext cx="469744" cy="259045"/>
    <xdr:sp macro="" textlink="">
      <xdr:nvSpPr>
        <xdr:cNvPr id="165" name="n_1mainValue債務償還比率">
          <a:extLst>
            <a:ext uri="{FF2B5EF4-FFF2-40B4-BE49-F238E27FC236}">
              <a16:creationId xmlns:a16="http://schemas.microsoft.com/office/drawing/2014/main" id="{8C9C625A-EE6F-4765-B431-5CEF496A2437}"/>
            </a:ext>
          </a:extLst>
        </xdr:cNvPr>
        <xdr:cNvSpPr txBox="1"/>
      </xdr:nvSpPr>
      <xdr:spPr>
        <a:xfrm>
          <a:off x="13836727" y="59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119721</xdr:rowOff>
    </xdr:from>
    <xdr:ext cx="469744" cy="259045"/>
    <xdr:sp macro="" textlink="">
      <xdr:nvSpPr>
        <xdr:cNvPr id="166" name="n_2mainValue債務償還比率">
          <a:extLst>
            <a:ext uri="{FF2B5EF4-FFF2-40B4-BE49-F238E27FC236}">
              <a16:creationId xmlns:a16="http://schemas.microsoft.com/office/drawing/2014/main" id="{636C430B-61D8-4823-B392-1DC6A967996B}"/>
            </a:ext>
          </a:extLst>
        </xdr:cNvPr>
        <xdr:cNvSpPr txBox="1"/>
      </xdr:nvSpPr>
      <xdr:spPr>
        <a:xfrm>
          <a:off x="13087427" y="552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107558</xdr:rowOff>
    </xdr:from>
    <xdr:ext cx="469744" cy="259045"/>
    <xdr:sp macro="" textlink="">
      <xdr:nvSpPr>
        <xdr:cNvPr id="167" name="n_3mainValue債務償還比率">
          <a:extLst>
            <a:ext uri="{FF2B5EF4-FFF2-40B4-BE49-F238E27FC236}">
              <a16:creationId xmlns:a16="http://schemas.microsoft.com/office/drawing/2014/main" id="{51BAD3FF-9180-4D5F-B519-CC3348A51833}"/>
            </a:ext>
          </a:extLst>
        </xdr:cNvPr>
        <xdr:cNvSpPr txBox="1"/>
      </xdr:nvSpPr>
      <xdr:spPr>
        <a:xfrm>
          <a:off x="12325427" y="567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158054</xdr:rowOff>
    </xdr:from>
    <xdr:ext cx="469744" cy="259045"/>
    <xdr:sp macro="" textlink="">
      <xdr:nvSpPr>
        <xdr:cNvPr id="168" name="n_4mainValue債務償還比率">
          <a:extLst>
            <a:ext uri="{FF2B5EF4-FFF2-40B4-BE49-F238E27FC236}">
              <a16:creationId xmlns:a16="http://schemas.microsoft.com/office/drawing/2014/main" id="{C04AE3B9-FEBD-4D01-A1D6-770FADB1EA6D}"/>
            </a:ext>
          </a:extLst>
        </xdr:cNvPr>
        <xdr:cNvSpPr txBox="1"/>
      </xdr:nvSpPr>
      <xdr:spPr>
        <a:xfrm>
          <a:off x="11563427" y="57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271F251-84C5-4876-9BAE-4A3261378D2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ED49CFE-6FA3-4285-A509-2A33E297DA2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14EB896-6F89-45D1-97EE-32102EF433D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73F3DFA0-9ED9-4A83-ABA7-A141E28EBDF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58975A8-7D5D-4BEA-B3B5-5F0CD1E1B27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4E6AD486-E306-4ECB-BC4C-E431127C106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D5E6BA-05EF-4C09-9816-C1965BCC2D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224FDD-5AD6-46F5-9D29-EFCA629650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081AC5-B892-4C4D-B46F-8222AE1855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43519D-5F55-4AE7-9EA2-7586FDB11F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E99947-28A6-4493-910F-E1CC10DCC9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CA41AE-67B3-411F-B30E-4C68A17FFA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E9A04B-AE1D-49BC-AF00-15552E229A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03E91A-9C06-49EC-A9A0-DC558A3441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BD3206-4FE8-4ED3-81A0-D031806D9F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C97644-F41B-47FB-B1E6-172AE8DC65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24F1CA-2D23-4458-A9AF-82842641D2B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009152-7CA2-49B6-B091-B649EAA8C5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FE12D8-494B-4906-B7AE-A4DA4662FE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8198DA-9537-4D91-A456-883A20017A2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AA7684-45FF-4C7B-9FF3-0D17595090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C363640-48B2-42AB-8EA0-92A4DAFFAD5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85F7CA-1177-4AF5-8F7F-84268A4577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093434-8C5C-4805-8D48-60998CF450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F584C1-A7FE-40DB-9C53-7A7E2F01F0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135212-6812-4A89-B3CB-7990626320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1181A1-284B-484B-8915-932161A50C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528DDD-C8F6-42ED-BDF2-9E1538DA1E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3CC9BA-B11D-4044-8E30-A44BD073FDD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771736-0B76-412A-809D-41EE0034ED8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557505-B08C-4302-B7B2-AE535AC6B5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232465-D1E1-4549-B3BE-DA22AFEC47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E75E29-009F-41DF-A74B-58039D03CD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B5A5BB-D652-4DDA-B028-B8295C2BA6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A71863-E955-496E-B50F-39EAEAE354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6A9534-7677-4C62-953B-2C5D9C5E0C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576C62-C474-4A7B-AA18-4EAD2EF5EB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E46516-B133-4A13-A279-DA14536350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2D4D2C-5394-4612-A52A-0EE6EB89F10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6C9B3D-E4A4-418E-BDE5-806DFDEAD0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AB4C65-4333-4592-96E8-5D1FFFCDAD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099D7F-65C8-4FFA-BF8F-2A3271BBFA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34F6F1-1512-4E0B-BEF3-6EF9D6366F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295DA3-D0AE-4D45-BFA3-ED7E76CD88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6AEED3-07DB-4217-AB8E-AA8309AD6F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12744D-44A7-4FB1-BC3B-EFD6214850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9FA1FD-8A59-4C1F-9CD3-62B61E5957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5FD9F1C-B7C1-4CAC-8F50-31B41DB04E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CDBD827-6630-4E13-A0CB-CC32FFCCDED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13DC6B0-77A8-444E-BD42-9BEB0052479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238C0EC-EC3E-447F-9158-4C37BF629D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F5968B3-D3C7-497E-8C36-0D79B37A464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A2EDEE9-DF41-4AF4-AED7-B81ABC40F86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48A7320-DCCA-42F1-B5B8-93771C05290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F9219B-E3AF-43F8-B4F3-0CD4C628D0D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88D05E-DAA1-46B8-9F27-DA55314EC9A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AEFC89C-883F-41E7-AEE8-CA6C5AEABC6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3EBC475-4ECE-4BA9-81F5-24F48ED9E77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9976CD7-56D2-435B-9BC1-2D20E7F851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764B9C8-59A5-4617-ACCC-2E0EDF8F460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B634E83-E6BF-4A9A-8D69-7A5BFF4621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3810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5351334E-E413-41F2-9359-0D6B19482388}"/>
            </a:ext>
          </a:extLst>
        </xdr:cNvPr>
        <xdr:cNvCxnSpPr/>
      </xdr:nvCxnSpPr>
      <xdr:spPr>
        <a:xfrm flipV="1">
          <a:off x="4634865" y="6004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a:extLst>
            <a:ext uri="{FF2B5EF4-FFF2-40B4-BE49-F238E27FC236}">
              <a16:creationId xmlns:a16="http://schemas.microsoft.com/office/drawing/2014/main" id="{3825A601-E317-4FF3-B25D-CDDCEE12B95A}"/>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3A44751C-85C1-48C7-B99E-6E433A67158F}"/>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121937</xdr:rowOff>
    </xdr:from>
    <xdr:ext cx="405111" cy="259045"/>
    <xdr:sp macro="" textlink="">
      <xdr:nvSpPr>
        <xdr:cNvPr id="60" name="【道路】&#10;有形固定資産減価償却率最大値テキスト">
          <a:extLst>
            <a:ext uri="{FF2B5EF4-FFF2-40B4-BE49-F238E27FC236}">
              <a16:creationId xmlns:a16="http://schemas.microsoft.com/office/drawing/2014/main" id="{4482DB9F-1167-41DF-A7E1-1D90F7FBA865}"/>
            </a:ext>
          </a:extLst>
        </xdr:cNvPr>
        <xdr:cNvSpPr txBox="1"/>
      </xdr:nvSpPr>
      <xdr:spPr>
        <a:xfrm>
          <a:off x="4673600" y="577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3810</xdr:rowOff>
    </xdr:from>
    <xdr:to>
      <xdr:col>24</xdr:col>
      <xdr:colOff>152400</xdr:colOff>
      <xdr:row>35</xdr:row>
      <xdr:rowOff>3810</xdr:rowOff>
    </xdr:to>
    <xdr:cxnSp macro="">
      <xdr:nvCxnSpPr>
        <xdr:cNvPr id="61" name="直線コネクタ 60">
          <a:extLst>
            <a:ext uri="{FF2B5EF4-FFF2-40B4-BE49-F238E27FC236}">
              <a16:creationId xmlns:a16="http://schemas.microsoft.com/office/drawing/2014/main" id="{95BDD03A-4114-4262-B322-84CFB8AC0484}"/>
            </a:ext>
          </a:extLst>
        </xdr:cNvPr>
        <xdr:cNvCxnSpPr/>
      </xdr:nvCxnSpPr>
      <xdr:spPr>
        <a:xfrm>
          <a:off x="4546600" y="600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9F9FD202-1AFF-446A-B4CF-9B8A131DC945}"/>
            </a:ext>
          </a:extLst>
        </xdr:cNvPr>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0CC604BF-B1D0-4C0E-8DFD-40ED1B562E9E}"/>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F974EECB-CE3C-436E-A291-6AE3C8AE6F19}"/>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AD57F8AA-E12E-4083-A281-A3773F362B6D}"/>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6350</xdr:rowOff>
    </xdr:from>
    <xdr:to>
      <xdr:col>10</xdr:col>
      <xdr:colOff>165100</xdr:colOff>
      <xdr:row>38</xdr:row>
      <xdr:rowOff>107950</xdr:rowOff>
    </xdr:to>
    <xdr:sp macro="" textlink="">
      <xdr:nvSpPr>
        <xdr:cNvPr id="66" name="フローチャート: 判断 65">
          <a:extLst>
            <a:ext uri="{FF2B5EF4-FFF2-40B4-BE49-F238E27FC236}">
              <a16:creationId xmlns:a16="http://schemas.microsoft.com/office/drawing/2014/main" id="{5E3FFD12-CDD9-41B5-ADB6-9E8404C07392}"/>
            </a:ext>
          </a:extLst>
        </xdr:cNvPr>
        <xdr:cNvSpPr/>
      </xdr:nvSpPr>
      <xdr:spPr>
        <a:xfrm>
          <a:off x="1968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149225</xdr:rowOff>
    </xdr:from>
    <xdr:to>
      <xdr:col>6</xdr:col>
      <xdr:colOff>38100</xdr:colOff>
      <xdr:row>38</xdr:row>
      <xdr:rowOff>79375</xdr:rowOff>
    </xdr:to>
    <xdr:sp macro="" textlink="">
      <xdr:nvSpPr>
        <xdr:cNvPr id="67" name="フローチャート: 判断 66">
          <a:extLst>
            <a:ext uri="{FF2B5EF4-FFF2-40B4-BE49-F238E27FC236}">
              <a16:creationId xmlns:a16="http://schemas.microsoft.com/office/drawing/2014/main" id="{941AC063-AD5B-4FF4-A725-51D33C65B854}"/>
            </a:ext>
          </a:extLst>
        </xdr:cNvPr>
        <xdr:cNvSpPr/>
      </xdr:nvSpPr>
      <xdr:spPr>
        <a:xfrm>
          <a:off x="1079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293518-0857-42E1-8363-0E13B1558B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5A4A06-5A58-46E1-B6DD-DA23D85F0E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EB9D39-8A18-4E1E-9D94-2DF953988E5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0DC3DD-188C-4D4D-8C85-DE76F3EA282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FA2D6A-B5F1-419D-B903-C7FF8039F7E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17780</xdr:rowOff>
    </xdr:from>
    <xdr:to>
      <xdr:col>24</xdr:col>
      <xdr:colOff>114300</xdr:colOff>
      <xdr:row>35</xdr:row>
      <xdr:rowOff>119380</xdr:rowOff>
    </xdr:to>
    <xdr:sp macro="" textlink="">
      <xdr:nvSpPr>
        <xdr:cNvPr id="73" name="楕円 72">
          <a:extLst>
            <a:ext uri="{FF2B5EF4-FFF2-40B4-BE49-F238E27FC236}">
              <a16:creationId xmlns:a16="http://schemas.microsoft.com/office/drawing/2014/main" id="{5A3E1823-F0C6-47D0-87CE-FD7B5BE6FD4D}"/>
            </a:ext>
          </a:extLst>
        </xdr:cNvPr>
        <xdr:cNvSpPr/>
      </xdr:nvSpPr>
      <xdr:spPr>
        <a:xfrm>
          <a:off x="4584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104157</xdr:rowOff>
    </xdr:from>
    <xdr:ext cx="405111" cy="259045"/>
    <xdr:sp macro="" textlink="">
      <xdr:nvSpPr>
        <xdr:cNvPr id="74" name="【道路】&#10;有形固定資産減価償却率該当値テキスト">
          <a:extLst>
            <a:ext uri="{FF2B5EF4-FFF2-40B4-BE49-F238E27FC236}">
              <a16:creationId xmlns:a16="http://schemas.microsoft.com/office/drawing/2014/main" id="{085F4B12-CC81-4C54-9DE9-6BE1F261038C}"/>
            </a:ext>
          </a:extLst>
        </xdr:cNvPr>
        <xdr:cNvSpPr txBox="1"/>
      </xdr:nvSpPr>
      <xdr:spPr>
        <a:xfrm>
          <a:off x="4673600"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132080</xdr:rowOff>
    </xdr:from>
    <xdr:to>
      <xdr:col>20</xdr:col>
      <xdr:colOff>38100</xdr:colOff>
      <xdr:row>35</xdr:row>
      <xdr:rowOff>62230</xdr:rowOff>
    </xdr:to>
    <xdr:sp macro="" textlink="">
      <xdr:nvSpPr>
        <xdr:cNvPr id="75" name="楕円 74">
          <a:extLst>
            <a:ext uri="{FF2B5EF4-FFF2-40B4-BE49-F238E27FC236}">
              <a16:creationId xmlns:a16="http://schemas.microsoft.com/office/drawing/2014/main" id="{8E14AAEF-D774-4D11-A19F-DC6BFEC41059}"/>
            </a:ext>
          </a:extLst>
        </xdr:cNvPr>
        <xdr:cNvSpPr/>
      </xdr:nvSpPr>
      <xdr:spPr>
        <a:xfrm>
          <a:off x="3746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11430</xdr:rowOff>
    </xdr:from>
    <xdr:to>
      <xdr:col>24</xdr:col>
      <xdr:colOff>63500</xdr:colOff>
      <xdr:row>35</xdr:row>
      <xdr:rowOff>68580</xdr:rowOff>
    </xdr:to>
    <xdr:cxnSp macro="">
      <xdr:nvCxnSpPr>
        <xdr:cNvPr id="76" name="直線コネクタ 75">
          <a:extLst>
            <a:ext uri="{FF2B5EF4-FFF2-40B4-BE49-F238E27FC236}">
              <a16:creationId xmlns:a16="http://schemas.microsoft.com/office/drawing/2014/main" id="{E8F6A57F-8A13-4C06-B78B-99018AEAA505}"/>
            </a:ext>
          </a:extLst>
        </xdr:cNvPr>
        <xdr:cNvCxnSpPr/>
      </xdr:nvCxnSpPr>
      <xdr:spPr>
        <a:xfrm>
          <a:off x="3797300" y="60121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84455</xdr:rowOff>
    </xdr:from>
    <xdr:to>
      <xdr:col>15</xdr:col>
      <xdr:colOff>101600</xdr:colOff>
      <xdr:row>35</xdr:row>
      <xdr:rowOff>14605</xdr:rowOff>
    </xdr:to>
    <xdr:sp macro="" textlink="">
      <xdr:nvSpPr>
        <xdr:cNvPr id="77" name="楕円 76">
          <a:extLst>
            <a:ext uri="{FF2B5EF4-FFF2-40B4-BE49-F238E27FC236}">
              <a16:creationId xmlns:a16="http://schemas.microsoft.com/office/drawing/2014/main" id="{97B096AA-D256-41C5-88DC-63C97B5390CE}"/>
            </a:ext>
          </a:extLst>
        </xdr:cNvPr>
        <xdr:cNvSpPr/>
      </xdr:nvSpPr>
      <xdr:spPr>
        <a:xfrm>
          <a:off x="2857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135255</xdr:rowOff>
    </xdr:from>
    <xdr:to>
      <xdr:col>19</xdr:col>
      <xdr:colOff>177800</xdr:colOff>
      <xdr:row>35</xdr:row>
      <xdr:rowOff>11430</xdr:rowOff>
    </xdr:to>
    <xdr:cxnSp macro="">
      <xdr:nvCxnSpPr>
        <xdr:cNvPr id="78" name="直線コネクタ 77">
          <a:extLst>
            <a:ext uri="{FF2B5EF4-FFF2-40B4-BE49-F238E27FC236}">
              <a16:creationId xmlns:a16="http://schemas.microsoft.com/office/drawing/2014/main" id="{B8FCEAD7-C516-4312-8286-7C764780D907}"/>
            </a:ext>
          </a:extLst>
        </xdr:cNvPr>
        <xdr:cNvCxnSpPr/>
      </xdr:nvCxnSpPr>
      <xdr:spPr>
        <a:xfrm>
          <a:off x="2908300" y="5964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36830</xdr:rowOff>
    </xdr:from>
    <xdr:to>
      <xdr:col>10</xdr:col>
      <xdr:colOff>165100</xdr:colOff>
      <xdr:row>34</xdr:row>
      <xdr:rowOff>138430</xdr:rowOff>
    </xdr:to>
    <xdr:sp macro="" textlink="">
      <xdr:nvSpPr>
        <xdr:cNvPr id="79" name="楕円 78">
          <a:extLst>
            <a:ext uri="{FF2B5EF4-FFF2-40B4-BE49-F238E27FC236}">
              <a16:creationId xmlns:a16="http://schemas.microsoft.com/office/drawing/2014/main" id="{CE9E33DE-CAD5-426B-B464-22D18E5D8E49}"/>
            </a:ext>
          </a:extLst>
        </xdr:cNvPr>
        <xdr:cNvSpPr/>
      </xdr:nvSpPr>
      <xdr:spPr>
        <a:xfrm>
          <a:off x="1968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87630</xdr:rowOff>
    </xdr:from>
    <xdr:to>
      <xdr:col>15</xdr:col>
      <xdr:colOff>50800</xdr:colOff>
      <xdr:row>34</xdr:row>
      <xdr:rowOff>135255</xdr:rowOff>
    </xdr:to>
    <xdr:cxnSp macro="">
      <xdr:nvCxnSpPr>
        <xdr:cNvPr id="80" name="直線コネクタ 79">
          <a:extLst>
            <a:ext uri="{FF2B5EF4-FFF2-40B4-BE49-F238E27FC236}">
              <a16:creationId xmlns:a16="http://schemas.microsoft.com/office/drawing/2014/main" id="{47867360-F732-4EA2-B348-062F7EBC4346}"/>
            </a:ext>
          </a:extLst>
        </xdr:cNvPr>
        <xdr:cNvCxnSpPr/>
      </xdr:nvCxnSpPr>
      <xdr:spPr>
        <a:xfrm>
          <a:off x="2019300" y="5916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164465</xdr:rowOff>
    </xdr:from>
    <xdr:to>
      <xdr:col>6</xdr:col>
      <xdr:colOff>38100</xdr:colOff>
      <xdr:row>34</xdr:row>
      <xdr:rowOff>94615</xdr:rowOff>
    </xdr:to>
    <xdr:sp macro="" textlink="">
      <xdr:nvSpPr>
        <xdr:cNvPr id="81" name="楕円 80">
          <a:extLst>
            <a:ext uri="{FF2B5EF4-FFF2-40B4-BE49-F238E27FC236}">
              <a16:creationId xmlns:a16="http://schemas.microsoft.com/office/drawing/2014/main" id="{73A4D6CB-B02B-4FB0-898B-C9DC24C5CED0}"/>
            </a:ext>
          </a:extLst>
        </xdr:cNvPr>
        <xdr:cNvSpPr/>
      </xdr:nvSpPr>
      <xdr:spPr>
        <a:xfrm>
          <a:off x="1079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43815</xdr:rowOff>
    </xdr:from>
    <xdr:to>
      <xdr:col>10</xdr:col>
      <xdr:colOff>114300</xdr:colOff>
      <xdr:row>34</xdr:row>
      <xdr:rowOff>87630</xdr:rowOff>
    </xdr:to>
    <xdr:cxnSp macro="">
      <xdr:nvCxnSpPr>
        <xdr:cNvPr id="82" name="直線コネクタ 81">
          <a:extLst>
            <a:ext uri="{FF2B5EF4-FFF2-40B4-BE49-F238E27FC236}">
              <a16:creationId xmlns:a16="http://schemas.microsoft.com/office/drawing/2014/main" id="{B7231B05-3AAB-4152-9BA1-FD1301F47174}"/>
            </a:ext>
          </a:extLst>
        </xdr:cNvPr>
        <xdr:cNvCxnSpPr/>
      </xdr:nvCxnSpPr>
      <xdr:spPr>
        <a:xfrm>
          <a:off x="1130300" y="58731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F49BA0D1-098F-4086-B5C3-EBEE5E36670E}"/>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03EE6B07-CB78-4868-A799-14B874706272}"/>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99077</xdr:rowOff>
    </xdr:from>
    <xdr:ext cx="405111" cy="259045"/>
    <xdr:sp macro="" textlink="">
      <xdr:nvSpPr>
        <xdr:cNvPr id="85" name="n_3aveValue【道路】&#10;有形固定資産減価償却率">
          <a:extLst>
            <a:ext uri="{FF2B5EF4-FFF2-40B4-BE49-F238E27FC236}">
              <a16:creationId xmlns:a16="http://schemas.microsoft.com/office/drawing/2014/main" id="{6EF3E788-7E69-4256-B2C1-F7B9CD920297}"/>
            </a:ext>
          </a:extLst>
        </xdr:cNvPr>
        <xdr:cNvSpPr txBox="1"/>
      </xdr:nvSpPr>
      <xdr:spPr>
        <a:xfrm>
          <a:off x="1816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70502</xdr:rowOff>
    </xdr:from>
    <xdr:ext cx="405111" cy="259045"/>
    <xdr:sp macro="" textlink="">
      <xdr:nvSpPr>
        <xdr:cNvPr id="86" name="n_4aveValue【道路】&#10;有形固定資産減価償却率">
          <a:extLst>
            <a:ext uri="{FF2B5EF4-FFF2-40B4-BE49-F238E27FC236}">
              <a16:creationId xmlns:a16="http://schemas.microsoft.com/office/drawing/2014/main" id="{10B21540-8890-4A98-BD72-CCEB086F98B2}"/>
            </a:ext>
          </a:extLst>
        </xdr:cNvPr>
        <xdr:cNvSpPr txBox="1"/>
      </xdr:nvSpPr>
      <xdr:spPr>
        <a:xfrm>
          <a:off x="927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A88B147B-580D-4962-A763-FA0893BA64C2}"/>
            </a:ext>
          </a:extLst>
        </xdr:cNvPr>
        <xdr:cNvSpPr txBox="1"/>
      </xdr:nvSpPr>
      <xdr:spPr>
        <a:xfrm>
          <a:off x="35820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id="{355641B7-AAB8-492B-80FF-F70DDA708FA0}"/>
            </a:ext>
          </a:extLst>
        </xdr:cNvPr>
        <xdr:cNvSpPr txBox="1"/>
      </xdr:nvSpPr>
      <xdr:spPr>
        <a:xfrm>
          <a:off x="2705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154957</xdr:rowOff>
    </xdr:from>
    <xdr:ext cx="405111" cy="259045"/>
    <xdr:sp macro="" textlink="">
      <xdr:nvSpPr>
        <xdr:cNvPr id="89" name="n_3mainValue【道路】&#10;有形固定資産減価償却率">
          <a:extLst>
            <a:ext uri="{FF2B5EF4-FFF2-40B4-BE49-F238E27FC236}">
              <a16:creationId xmlns:a16="http://schemas.microsoft.com/office/drawing/2014/main" id="{98E30360-28E0-4A2E-BECD-C5309ECD7BAE}"/>
            </a:ext>
          </a:extLst>
        </xdr:cNvPr>
        <xdr:cNvSpPr txBox="1"/>
      </xdr:nvSpPr>
      <xdr:spPr>
        <a:xfrm>
          <a:off x="1816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id="{CDD0AD69-4AF7-4080-B37F-8D303F9989DB}"/>
            </a:ext>
          </a:extLst>
        </xdr:cNvPr>
        <xdr:cNvSpPr txBox="1"/>
      </xdr:nvSpPr>
      <xdr:spPr>
        <a:xfrm>
          <a:off x="927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0C1A509-A044-479E-BAFB-20CB8CF3181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677D07-7866-4DCF-84A4-73E24CEEB1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24E4AE5-6D25-4DEC-9D13-2F7C5CF900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5D57C2-BE88-4BA8-8E18-642B60ECF4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8C69E34-7B03-4498-8337-57728C325B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FCAEB57-0017-4FF8-8D30-C512DCDB21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C1439C1-F532-48AF-8705-2D6C7AEC4E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6CDC942-DD74-42FF-9706-0B1C25A559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7C5FE8A-9BAD-489E-9B15-33ADF3DC2CA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E215603-6925-4604-9F46-AE5CC45CFD0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F6145DF-9512-48E4-B716-DFE728B4809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733C11A-F301-40CB-B9AA-CB50A644C71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C1B8A1E-BA14-4BDE-9038-CD614A6A182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85E42CE-CFFA-4E50-B257-5E7D01DDBA6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397AB56-CBB4-4714-AB6D-AA1C4116E28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58300EC-23C6-42DC-A721-312376BA1F0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8022843-FB52-4F49-A0A5-A82DB802DCD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A4F57D3-BBDB-4D52-B778-824BAC5C698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E58AD56-EB80-4FD4-8F8B-2DD0961806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5A61322-A854-4461-A69B-1E0CAF41F6F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74B8CB9-A5B3-4D9B-AB29-175277CFB0C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9328509-972D-4B32-9C97-1F14C22B993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4130DFA-B033-4246-9EA0-F37F63C486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4" name="直線コネクタ 113">
          <a:extLst>
            <a:ext uri="{FF2B5EF4-FFF2-40B4-BE49-F238E27FC236}">
              <a16:creationId xmlns:a16="http://schemas.microsoft.com/office/drawing/2014/main" id="{4FDEB72C-1913-4071-A64C-E5290F8C73A1}"/>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5" name="【道路】&#10;一人当たり延長最小値テキスト">
          <a:extLst>
            <a:ext uri="{FF2B5EF4-FFF2-40B4-BE49-F238E27FC236}">
              <a16:creationId xmlns:a16="http://schemas.microsoft.com/office/drawing/2014/main" id="{D9F8B0E2-45B7-4033-A698-11F6A61C7B6E}"/>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6" name="直線コネクタ 115">
          <a:extLst>
            <a:ext uri="{FF2B5EF4-FFF2-40B4-BE49-F238E27FC236}">
              <a16:creationId xmlns:a16="http://schemas.microsoft.com/office/drawing/2014/main" id="{621B85BB-BC86-4CED-A841-38A6F60AA357}"/>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7" name="【道路】&#10;一人当たり延長最大値テキスト">
          <a:extLst>
            <a:ext uri="{FF2B5EF4-FFF2-40B4-BE49-F238E27FC236}">
              <a16:creationId xmlns:a16="http://schemas.microsoft.com/office/drawing/2014/main" id="{507F85D9-6630-4465-896E-5BC67F45B807}"/>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8" name="直線コネクタ 117">
          <a:extLst>
            <a:ext uri="{FF2B5EF4-FFF2-40B4-BE49-F238E27FC236}">
              <a16:creationId xmlns:a16="http://schemas.microsoft.com/office/drawing/2014/main" id="{2F7C5823-48B0-4E3F-88C8-DBFB75A94714}"/>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9" name="【道路】&#10;一人当たり延長平均値テキスト">
          <a:extLst>
            <a:ext uri="{FF2B5EF4-FFF2-40B4-BE49-F238E27FC236}">
              <a16:creationId xmlns:a16="http://schemas.microsoft.com/office/drawing/2014/main" id="{831EC77E-BA68-4D5D-AA15-3D4736828412}"/>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20" name="フローチャート: 判断 119">
          <a:extLst>
            <a:ext uri="{FF2B5EF4-FFF2-40B4-BE49-F238E27FC236}">
              <a16:creationId xmlns:a16="http://schemas.microsoft.com/office/drawing/2014/main" id="{4CAF8D6E-085D-4EF3-AE96-D738150B8E83}"/>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21" name="フローチャート: 判断 120">
          <a:extLst>
            <a:ext uri="{FF2B5EF4-FFF2-40B4-BE49-F238E27FC236}">
              <a16:creationId xmlns:a16="http://schemas.microsoft.com/office/drawing/2014/main" id="{01CD7B97-2C70-4C14-A2E5-26CF5B8F3E3F}"/>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2" name="フローチャート: 判断 121">
          <a:extLst>
            <a:ext uri="{FF2B5EF4-FFF2-40B4-BE49-F238E27FC236}">
              <a16:creationId xmlns:a16="http://schemas.microsoft.com/office/drawing/2014/main" id="{5C9529AA-245C-4096-83E1-02FF5F1441D3}"/>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3" name="フローチャート: 判断 122">
          <a:extLst>
            <a:ext uri="{FF2B5EF4-FFF2-40B4-BE49-F238E27FC236}">
              <a16:creationId xmlns:a16="http://schemas.microsoft.com/office/drawing/2014/main" id="{1B7875E4-DFB1-42B0-8D3B-F021B2E1D142}"/>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4" name="フローチャート: 判断 123">
          <a:extLst>
            <a:ext uri="{FF2B5EF4-FFF2-40B4-BE49-F238E27FC236}">
              <a16:creationId xmlns:a16="http://schemas.microsoft.com/office/drawing/2014/main" id="{1AF2FD40-65D8-40FE-B076-6D7A8937AAF1}"/>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199B1F-C633-4365-A521-231F4E7C4BF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85C3052-375E-4815-BBA3-2B6D1AE117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09E97B-A41E-4386-A111-7698F3D56F0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062F32-CE88-45ED-AD13-4F5CAFFCB2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53C6A38-1B61-4347-8F4C-FD543A7D0B3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92532</xdr:rowOff>
    </xdr:from>
    <xdr:to>
      <xdr:col>55</xdr:col>
      <xdr:colOff>50800</xdr:colOff>
      <xdr:row>39</xdr:row>
      <xdr:rowOff>22682</xdr:rowOff>
    </xdr:to>
    <xdr:sp macro="" textlink="">
      <xdr:nvSpPr>
        <xdr:cNvPr id="130" name="楕円 129">
          <a:extLst>
            <a:ext uri="{FF2B5EF4-FFF2-40B4-BE49-F238E27FC236}">
              <a16:creationId xmlns:a16="http://schemas.microsoft.com/office/drawing/2014/main" id="{6ADA6A36-908D-4F9A-BA24-9A693B41D31C}"/>
            </a:ext>
          </a:extLst>
        </xdr:cNvPr>
        <xdr:cNvSpPr/>
      </xdr:nvSpPr>
      <xdr:spPr>
        <a:xfrm>
          <a:off x="10426700" y="66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115409</xdr:rowOff>
    </xdr:from>
    <xdr:ext cx="534377" cy="259045"/>
    <xdr:sp macro="" textlink="">
      <xdr:nvSpPr>
        <xdr:cNvPr id="131" name="【道路】&#10;一人当たり延長該当値テキスト">
          <a:extLst>
            <a:ext uri="{FF2B5EF4-FFF2-40B4-BE49-F238E27FC236}">
              <a16:creationId xmlns:a16="http://schemas.microsoft.com/office/drawing/2014/main" id="{A15A5FE8-85E3-4139-9F22-347DCB55A464}"/>
            </a:ext>
          </a:extLst>
        </xdr:cNvPr>
        <xdr:cNvSpPr txBox="1"/>
      </xdr:nvSpPr>
      <xdr:spPr>
        <a:xfrm>
          <a:off x="10515600" y="645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92608</xdr:rowOff>
    </xdr:from>
    <xdr:to>
      <xdr:col>50</xdr:col>
      <xdr:colOff>165100</xdr:colOff>
      <xdr:row>39</xdr:row>
      <xdr:rowOff>22758</xdr:rowOff>
    </xdr:to>
    <xdr:sp macro="" textlink="">
      <xdr:nvSpPr>
        <xdr:cNvPr id="132" name="楕円 131">
          <a:extLst>
            <a:ext uri="{FF2B5EF4-FFF2-40B4-BE49-F238E27FC236}">
              <a16:creationId xmlns:a16="http://schemas.microsoft.com/office/drawing/2014/main" id="{B06D251C-30E9-4FB3-A2A7-A65319E7901C}"/>
            </a:ext>
          </a:extLst>
        </xdr:cNvPr>
        <xdr:cNvSpPr/>
      </xdr:nvSpPr>
      <xdr:spPr>
        <a:xfrm>
          <a:off x="9588500" y="66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143332</xdr:rowOff>
    </xdr:from>
    <xdr:to>
      <xdr:col>55</xdr:col>
      <xdr:colOff>0</xdr:colOff>
      <xdr:row>38</xdr:row>
      <xdr:rowOff>143408</xdr:rowOff>
    </xdr:to>
    <xdr:cxnSp macro="">
      <xdr:nvCxnSpPr>
        <xdr:cNvPr id="133" name="直線コネクタ 132">
          <a:extLst>
            <a:ext uri="{FF2B5EF4-FFF2-40B4-BE49-F238E27FC236}">
              <a16:creationId xmlns:a16="http://schemas.microsoft.com/office/drawing/2014/main" id="{924A70DC-7708-407F-82D6-4CC0E6EE966B}"/>
            </a:ext>
          </a:extLst>
        </xdr:cNvPr>
        <xdr:cNvCxnSpPr/>
      </xdr:nvCxnSpPr>
      <xdr:spPr>
        <a:xfrm flipV="1">
          <a:off x="9639300" y="665843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95276</xdr:rowOff>
    </xdr:from>
    <xdr:to>
      <xdr:col>46</xdr:col>
      <xdr:colOff>38100</xdr:colOff>
      <xdr:row>39</xdr:row>
      <xdr:rowOff>25426</xdr:rowOff>
    </xdr:to>
    <xdr:sp macro="" textlink="">
      <xdr:nvSpPr>
        <xdr:cNvPr id="134" name="楕円 133">
          <a:extLst>
            <a:ext uri="{FF2B5EF4-FFF2-40B4-BE49-F238E27FC236}">
              <a16:creationId xmlns:a16="http://schemas.microsoft.com/office/drawing/2014/main" id="{9418ADE5-4AA7-474E-9041-3C904A698137}"/>
            </a:ext>
          </a:extLst>
        </xdr:cNvPr>
        <xdr:cNvSpPr/>
      </xdr:nvSpPr>
      <xdr:spPr>
        <a:xfrm>
          <a:off x="8699500" y="66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143408</xdr:rowOff>
    </xdr:from>
    <xdr:to>
      <xdr:col>50</xdr:col>
      <xdr:colOff>114300</xdr:colOff>
      <xdr:row>38</xdr:row>
      <xdr:rowOff>146076</xdr:rowOff>
    </xdr:to>
    <xdr:cxnSp macro="">
      <xdr:nvCxnSpPr>
        <xdr:cNvPr id="135" name="直線コネクタ 134">
          <a:extLst>
            <a:ext uri="{FF2B5EF4-FFF2-40B4-BE49-F238E27FC236}">
              <a16:creationId xmlns:a16="http://schemas.microsoft.com/office/drawing/2014/main" id="{79B1F02F-F279-4DBD-A1C2-F8A27C97D7CF}"/>
            </a:ext>
          </a:extLst>
        </xdr:cNvPr>
        <xdr:cNvCxnSpPr/>
      </xdr:nvCxnSpPr>
      <xdr:spPr>
        <a:xfrm flipV="1">
          <a:off x="8750300" y="665850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93561</xdr:rowOff>
    </xdr:from>
    <xdr:to>
      <xdr:col>41</xdr:col>
      <xdr:colOff>101600</xdr:colOff>
      <xdr:row>39</xdr:row>
      <xdr:rowOff>23711</xdr:rowOff>
    </xdr:to>
    <xdr:sp macro="" textlink="">
      <xdr:nvSpPr>
        <xdr:cNvPr id="136" name="楕円 135">
          <a:extLst>
            <a:ext uri="{FF2B5EF4-FFF2-40B4-BE49-F238E27FC236}">
              <a16:creationId xmlns:a16="http://schemas.microsoft.com/office/drawing/2014/main" id="{DBB833ED-D302-4C66-888A-3F0A0B86D9E4}"/>
            </a:ext>
          </a:extLst>
        </xdr:cNvPr>
        <xdr:cNvSpPr/>
      </xdr:nvSpPr>
      <xdr:spPr>
        <a:xfrm>
          <a:off x="7810500" y="66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144361</xdr:rowOff>
    </xdr:from>
    <xdr:to>
      <xdr:col>45</xdr:col>
      <xdr:colOff>177800</xdr:colOff>
      <xdr:row>38</xdr:row>
      <xdr:rowOff>146076</xdr:rowOff>
    </xdr:to>
    <xdr:cxnSp macro="">
      <xdr:nvCxnSpPr>
        <xdr:cNvPr id="137" name="直線コネクタ 136">
          <a:extLst>
            <a:ext uri="{FF2B5EF4-FFF2-40B4-BE49-F238E27FC236}">
              <a16:creationId xmlns:a16="http://schemas.microsoft.com/office/drawing/2014/main" id="{6EEC58A7-B691-4367-B139-6DB96EACE6A4}"/>
            </a:ext>
          </a:extLst>
        </xdr:cNvPr>
        <xdr:cNvCxnSpPr/>
      </xdr:nvCxnSpPr>
      <xdr:spPr>
        <a:xfrm>
          <a:off x="7861300" y="665946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91656</xdr:rowOff>
    </xdr:from>
    <xdr:to>
      <xdr:col>36</xdr:col>
      <xdr:colOff>165100</xdr:colOff>
      <xdr:row>39</xdr:row>
      <xdr:rowOff>21806</xdr:rowOff>
    </xdr:to>
    <xdr:sp macro="" textlink="">
      <xdr:nvSpPr>
        <xdr:cNvPr id="138" name="楕円 137">
          <a:extLst>
            <a:ext uri="{FF2B5EF4-FFF2-40B4-BE49-F238E27FC236}">
              <a16:creationId xmlns:a16="http://schemas.microsoft.com/office/drawing/2014/main" id="{8F294542-C275-44E9-8B55-72983A4CB4D2}"/>
            </a:ext>
          </a:extLst>
        </xdr:cNvPr>
        <xdr:cNvSpPr/>
      </xdr:nvSpPr>
      <xdr:spPr>
        <a:xfrm>
          <a:off x="6921500" y="660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142456</xdr:rowOff>
    </xdr:from>
    <xdr:to>
      <xdr:col>41</xdr:col>
      <xdr:colOff>50800</xdr:colOff>
      <xdr:row>38</xdr:row>
      <xdr:rowOff>144361</xdr:rowOff>
    </xdr:to>
    <xdr:cxnSp macro="">
      <xdr:nvCxnSpPr>
        <xdr:cNvPr id="139" name="直線コネクタ 138">
          <a:extLst>
            <a:ext uri="{FF2B5EF4-FFF2-40B4-BE49-F238E27FC236}">
              <a16:creationId xmlns:a16="http://schemas.microsoft.com/office/drawing/2014/main" id="{3101D6BA-2421-426F-8E15-7CC03835908D}"/>
            </a:ext>
          </a:extLst>
        </xdr:cNvPr>
        <xdr:cNvCxnSpPr/>
      </xdr:nvCxnSpPr>
      <xdr:spPr>
        <a:xfrm>
          <a:off x="6972300" y="665755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40" name="n_1aveValue【道路】&#10;一人当たり延長">
          <a:extLst>
            <a:ext uri="{FF2B5EF4-FFF2-40B4-BE49-F238E27FC236}">
              <a16:creationId xmlns:a16="http://schemas.microsoft.com/office/drawing/2014/main" id="{B4C15BBF-7C4E-411A-B706-6262C7D591F0}"/>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41" name="n_2aveValue【道路】&#10;一人当たり延長">
          <a:extLst>
            <a:ext uri="{FF2B5EF4-FFF2-40B4-BE49-F238E27FC236}">
              <a16:creationId xmlns:a16="http://schemas.microsoft.com/office/drawing/2014/main" id="{44C45762-F40E-4B9F-AC90-361ED69295E0}"/>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2" name="n_3aveValue【道路】&#10;一人当たり延長">
          <a:extLst>
            <a:ext uri="{FF2B5EF4-FFF2-40B4-BE49-F238E27FC236}">
              <a16:creationId xmlns:a16="http://schemas.microsoft.com/office/drawing/2014/main" id="{8EB34955-6827-4B3E-9F24-6FCDDDEC3C21}"/>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3" name="n_4aveValue【道路】&#10;一人当たり延長">
          <a:extLst>
            <a:ext uri="{FF2B5EF4-FFF2-40B4-BE49-F238E27FC236}">
              <a16:creationId xmlns:a16="http://schemas.microsoft.com/office/drawing/2014/main" id="{54488DE2-8861-432A-8963-E51C6745698D}"/>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39285</xdr:rowOff>
    </xdr:from>
    <xdr:ext cx="534377" cy="259045"/>
    <xdr:sp macro="" textlink="">
      <xdr:nvSpPr>
        <xdr:cNvPr id="144" name="n_1mainValue【道路】&#10;一人当たり延長">
          <a:extLst>
            <a:ext uri="{FF2B5EF4-FFF2-40B4-BE49-F238E27FC236}">
              <a16:creationId xmlns:a16="http://schemas.microsoft.com/office/drawing/2014/main" id="{9CF336E6-11DE-42FA-A042-F44C05C682A6}"/>
            </a:ext>
          </a:extLst>
        </xdr:cNvPr>
        <xdr:cNvSpPr txBox="1"/>
      </xdr:nvSpPr>
      <xdr:spPr>
        <a:xfrm>
          <a:off x="9359411" y="638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41953</xdr:rowOff>
    </xdr:from>
    <xdr:ext cx="534377" cy="259045"/>
    <xdr:sp macro="" textlink="">
      <xdr:nvSpPr>
        <xdr:cNvPr id="145" name="n_2mainValue【道路】&#10;一人当たり延長">
          <a:extLst>
            <a:ext uri="{FF2B5EF4-FFF2-40B4-BE49-F238E27FC236}">
              <a16:creationId xmlns:a16="http://schemas.microsoft.com/office/drawing/2014/main" id="{FCA0E791-05BC-4E47-9B89-2247E608A0C3}"/>
            </a:ext>
          </a:extLst>
        </xdr:cNvPr>
        <xdr:cNvSpPr txBox="1"/>
      </xdr:nvSpPr>
      <xdr:spPr>
        <a:xfrm>
          <a:off x="8483111" y="63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40238</xdr:rowOff>
    </xdr:from>
    <xdr:ext cx="534377" cy="259045"/>
    <xdr:sp macro="" textlink="">
      <xdr:nvSpPr>
        <xdr:cNvPr id="146" name="n_3mainValue【道路】&#10;一人当たり延長">
          <a:extLst>
            <a:ext uri="{FF2B5EF4-FFF2-40B4-BE49-F238E27FC236}">
              <a16:creationId xmlns:a16="http://schemas.microsoft.com/office/drawing/2014/main" id="{FC45476F-8BF3-4678-983F-4812C06F2415}"/>
            </a:ext>
          </a:extLst>
        </xdr:cNvPr>
        <xdr:cNvSpPr txBox="1"/>
      </xdr:nvSpPr>
      <xdr:spPr>
        <a:xfrm>
          <a:off x="7594111" y="63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38333</xdr:rowOff>
    </xdr:from>
    <xdr:ext cx="534377" cy="259045"/>
    <xdr:sp macro="" textlink="">
      <xdr:nvSpPr>
        <xdr:cNvPr id="147" name="n_4mainValue【道路】&#10;一人当たり延長">
          <a:extLst>
            <a:ext uri="{FF2B5EF4-FFF2-40B4-BE49-F238E27FC236}">
              <a16:creationId xmlns:a16="http://schemas.microsoft.com/office/drawing/2014/main" id="{E613B143-40EE-4C61-9A9A-BC896EA4A193}"/>
            </a:ext>
          </a:extLst>
        </xdr:cNvPr>
        <xdr:cNvSpPr txBox="1"/>
      </xdr:nvSpPr>
      <xdr:spPr>
        <a:xfrm>
          <a:off x="6705111" y="6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EB3624A-7CBE-4E4E-8627-C396318335B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4EEB58F-26F2-4DD4-8CDD-49B67558A0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C337942-E119-491B-B0D6-467EDA893C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070FCD5-24AB-4D7B-8C46-4B3D58FAAB0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8DEE230-7699-41BA-B5F9-CE61A27DC5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2E035CA-4D8E-4683-AC1C-BAA278501A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D84DC1C-3E6C-4F09-81B0-1687025B86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8ACBF8C-C70B-43C5-8FB5-79D01FA3BF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98D4E7E-B627-4D37-8130-1D06C26AE0F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12DEB5F-ED3E-45EB-A9CB-ED9E949CDC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C021E24-6250-48D4-BDD2-9E2E81F393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925E1E3-20A0-4866-B48C-0773E0A9855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3729B1A-7918-422C-A20F-643EE8C1942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FA9A3E6-AEFC-436E-853C-D81A02D2CBF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81461C0-39C3-4CB7-AC92-C30D6E4F476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E067261-7F28-424C-9576-072FF0CBD3F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4C35D31-8210-4AF4-ADCE-66C00114C01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B029931-0604-491F-8335-3792FFF279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4CB4AE3-002F-4688-872C-DB9B33149FB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4D7E9D5-26BC-427D-BEDD-AE085AB8779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859245D-EF55-4B52-80B1-DB11B11B2ED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1AC4969-ACD9-45E4-B37E-6C8FB023DAD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602DD1D-B0E0-46D1-8D4A-827C9C513A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57C7695-EF2B-4F5C-A5EF-CCA6EAD2E02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98D72FA-8DB8-4F5F-8CCD-A7D12A6AD2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3" name="直線コネクタ 172">
          <a:extLst>
            <a:ext uri="{FF2B5EF4-FFF2-40B4-BE49-F238E27FC236}">
              <a16:creationId xmlns:a16="http://schemas.microsoft.com/office/drawing/2014/main" id="{4D5C09A5-E576-47A4-A806-E2C2D9F882F4}"/>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2E23F42-15C8-496C-AA82-70AF74B25BF5}"/>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5" name="直線コネクタ 174">
          <a:extLst>
            <a:ext uri="{FF2B5EF4-FFF2-40B4-BE49-F238E27FC236}">
              <a16:creationId xmlns:a16="http://schemas.microsoft.com/office/drawing/2014/main" id="{E7BDCF9E-0138-4E70-B323-CB4420024B32}"/>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E1D3BAC-6127-4903-B845-5D3F5B918EEB}"/>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E65B7E99-2A03-4E0C-AB27-3C32A67CBFA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E3112BF-30DC-4A10-BB5F-B108507963FC}"/>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9" name="フローチャート: 判断 178">
          <a:extLst>
            <a:ext uri="{FF2B5EF4-FFF2-40B4-BE49-F238E27FC236}">
              <a16:creationId xmlns:a16="http://schemas.microsoft.com/office/drawing/2014/main" id="{A347BC86-ACC1-403C-B412-4DC0FB84C6BD}"/>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80" name="フローチャート: 判断 179">
          <a:extLst>
            <a:ext uri="{FF2B5EF4-FFF2-40B4-BE49-F238E27FC236}">
              <a16:creationId xmlns:a16="http://schemas.microsoft.com/office/drawing/2014/main" id="{63AABA72-AC17-4130-A4EB-41AF49547363}"/>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1" name="フローチャート: 判断 180">
          <a:extLst>
            <a:ext uri="{FF2B5EF4-FFF2-40B4-BE49-F238E27FC236}">
              <a16:creationId xmlns:a16="http://schemas.microsoft.com/office/drawing/2014/main" id="{85A780EA-883C-4954-8E73-690936981D0E}"/>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46597F6D-A33E-4CE8-8CFC-DB6E1892B5C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3" name="フローチャート: 判断 182">
          <a:extLst>
            <a:ext uri="{FF2B5EF4-FFF2-40B4-BE49-F238E27FC236}">
              <a16:creationId xmlns:a16="http://schemas.microsoft.com/office/drawing/2014/main" id="{60D66BD5-45C1-43DB-94DE-9A1406C5B209}"/>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2A66589-3A1B-4170-B1E7-B0F61E2416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E8AF929-78FF-4F85-A2D2-EF4BD8DE51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4DC96F-D3BD-4CBE-B51B-C968625F85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D0A03F2-D4F1-481F-AE2A-4F89F2CDAA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C0125B4-43CE-4FD7-8BF5-4197037D270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9" name="楕円 188">
          <a:extLst>
            <a:ext uri="{FF2B5EF4-FFF2-40B4-BE49-F238E27FC236}">
              <a16:creationId xmlns:a16="http://schemas.microsoft.com/office/drawing/2014/main" id="{FB0F72E6-91BF-454F-AF38-C2B6FD9C4F5C}"/>
            </a:ext>
          </a:extLst>
        </xdr:cNvPr>
        <xdr:cNvSpPr/>
      </xdr:nvSpPr>
      <xdr:spPr>
        <a:xfrm>
          <a:off x="4584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09CA0D5-2579-4BB1-B0D9-4E70D82E9790}"/>
            </a:ext>
          </a:extLst>
        </xdr:cNvPr>
        <xdr:cNvSpPr txBox="1"/>
      </xdr:nvSpPr>
      <xdr:spPr>
        <a:xfrm>
          <a:off x="4673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91" name="楕円 190">
          <a:extLst>
            <a:ext uri="{FF2B5EF4-FFF2-40B4-BE49-F238E27FC236}">
              <a16:creationId xmlns:a16="http://schemas.microsoft.com/office/drawing/2014/main" id="{7CD85BFF-122E-46CB-BCC9-CCB4A63A9E21}"/>
            </a:ext>
          </a:extLst>
        </xdr:cNvPr>
        <xdr:cNvSpPr/>
      </xdr:nvSpPr>
      <xdr:spPr>
        <a:xfrm>
          <a:off x="3746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109401</xdr:rowOff>
    </xdr:to>
    <xdr:cxnSp macro="">
      <xdr:nvCxnSpPr>
        <xdr:cNvPr id="192" name="直線コネクタ 191">
          <a:extLst>
            <a:ext uri="{FF2B5EF4-FFF2-40B4-BE49-F238E27FC236}">
              <a16:creationId xmlns:a16="http://schemas.microsoft.com/office/drawing/2014/main" id="{9DFA9E1B-2DFD-41AE-86C9-BDC2C7BBD79B}"/>
            </a:ext>
          </a:extLst>
        </xdr:cNvPr>
        <xdr:cNvCxnSpPr/>
      </xdr:nvCxnSpPr>
      <xdr:spPr>
        <a:xfrm>
          <a:off x="3797300" y="1054499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3" name="楕円 192">
          <a:extLst>
            <a:ext uri="{FF2B5EF4-FFF2-40B4-BE49-F238E27FC236}">
              <a16:creationId xmlns:a16="http://schemas.microsoft.com/office/drawing/2014/main" id="{88CBC2F0-E7AA-437D-AE19-FF5DE876E7B9}"/>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86541</xdr:rowOff>
    </xdr:to>
    <xdr:cxnSp macro="">
      <xdr:nvCxnSpPr>
        <xdr:cNvPr id="194" name="直線コネクタ 193">
          <a:extLst>
            <a:ext uri="{FF2B5EF4-FFF2-40B4-BE49-F238E27FC236}">
              <a16:creationId xmlns:a16="http://schemas.microsoft.com/office/drawing/2014/main" id="{5C0F2A1C-849E-4C9B-871F-A5D6410C2F51}"/>
            </a:ext>
          </a:extLst>
        </xdr:cNvPr>
        <xdr:cNvCxnSpPr/>
      </xdr:nvCxnSpPr>
      <xdr:spPr>
        <a:xfrm>
          <a:off x="2908300" y="105253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169635</xdr:rowOff>
    </xdr:from>
    <xdr:to>
      <xdr:col>10</xdr:col>
      <xdr:colOff>165100</xdr:colOff>
      <xdr:row>61</xdr:row>
      <xdr:rowOff>99785</xdr:rowOff>
    </xdr:to>
    <xdr:sp macro="" textlink="">
      <xdr:nvSpPr>
        <xdr:cNvPr id="195" name="楕円 194">
          <a:extLst>
            <a:ext uri="{FF2B5EF4-FFF2-40B4-BE49-F238E27FC236}">
              <a16:creationId xmlns:a16="http://schemas.microsoft.com/office/drawing/2014/main" id="{D56FBBD7-48AA-4AA8-B1B8-F33D1A001CDA}"/>
            </a:ext>
          </a:extLst>
        </xdr:cNvPr>
        <xdr:cNvSpPr/>
      </xdr:nvSpPr>
      <xdr:spPr>
        <a:xfrm>
          <a:off x="1968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48985</xdr:rowOff>
    </xdr:from>
    <xdr:to>
      <xdr:col>15</xdr:col>
      <xdr:colOff>50800</xdr:colOff>
      <xdr:row>61</xdr:row>
      <xdr:rowOff>66947</xdr:rowOff>
    </xdr:to>
    <xdr:cxnSp macro="">
      <xdr:nvCxnSpPr>
        <xdr:cNvPr id="196" name="直線コネクタ 195">
          <a:extLst>
            <a:ext uri="{FF2B5EF4-FFF2-40B4-BE49-F238E27FC236}">
              <a16:creationId xmlns:a16="http://schemas.microsoft.com/office/drawing/2014/main" id="{CCBB3739-BA0E-4C70-AA0D-9B79ED929895}"/>
            </a:ext>
          </a:extLst>
        </xdr:cNvPr>
        <xdr:cNvCxnSpPr/>
      </xdr:nvCxnSpPr>
      <xdr:spPr>
        <a:xfrm>
          <a:off x="2019300" y="105074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151674</xdr:rowOff>
    </xdr:from>
    <xdr:to>
      <xdr:col>6</xdr:col>
      <xdr:colOff>38100</xdr:colOff>
      <xdr:row>61</xdr:row>
      <xdr:rowOff>81824</xdr:rowOff>
    </xdr:to>
    <xdr:sp macro="" textlink="">
      <xdr:nvSpPr>
        <xdr:cNvPr id="197" name="楕円 196">
          <a:extLst>
            <a:ext uri="{FF2B5EF4-FFF2-40B4-BE49-F238E27FC236}">
              <a16:creationId xmlns:a16="http://schemas.microsoft.com/office/drawing/2014/main" id="{15BF534A-5D30-4AC3-942C-AD99099177AF}"/>
            </a:ext>
          </a:extLst>
        </xdr:cNvPr>
        <xdr:cNvSpPr/>
      </xdr:nvSpPr>
      <xdr:spPr>
        <a:xfrm>
          <a:off x="1079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31024</xdr:rowOff>
    </xdr:from>
    <xdr:to>
      <xdr:col>10</xdr:col>
      <xdr:colOff>114300</xdr:colOff>
      <xdr:row>61</xdr:row>
      <xdr:rowOff>48985</xdr:rowOff>
    </xdr:to>
    <xdr:cxnSp macro="">
      <xdr:nvCxnSpPr>
        <xdr:cNvPr id="198" name="直線コネクタ 197">
          <a:extLst>
            <a:ext uri="{FF2B5EF4-FFF2-40B4-BE49-F238E27FC236}">
              <a16:creationId xmlns:a16="http://schemas.microsoft.com/office/drawing/2014/main" id="{B050989E-762C-4D37-864E-A283C667569E}"/>
            </a:ext>
          </a:extLst>
        </xdr:cNvPr>
        <xdr:cNvCxnSpPr/>
      </xdr:nvCxnSpPr>
      <xdr:spPr>
        <a:xfrm>
          <a:off x="1130300" y="1048947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478C6AE-99A9-4834-982E-570192BDAE3A}"/>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D534C5C-1244-4CC9-A02A-B67E4C512E6B}"/>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3A727A7-4716-40D3-ACA8-14F1DDF4C25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978847F-8338-4468-A803-E7FC06A67623}"/>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F3A18C8-9E57-4C34-BB91-3CF481CAF3CC}"/>
            </a:ext>
          </a:extLst>
        </xdr:cNvPr>
        <xdr:cNvSpPr txBox="1"/>
      </xdr:nvSpPr>
      <xdr:spPr>
        <a:xfrm>
          <a:off x="3582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820B4F4-5444-431B-B7F3-E5B94034FEFF}"/>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90912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4A5652A-D52B-417B-ABA1-9E453964E644}"/>
            </a:ext>
          </a:extLst>
        </xdr:cNvPr>
        <xdr:cNvSpPr txBox="1"/>
      </xdr:nvSpPr>
      <xdr:spPr>
        <a:xfrm>
          <a:off x="1816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72951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5FC14B7-464B-48E1-B779-68AE2521FCE9}"/>
            </a:ext>
          </a:extLst>
        </xdr:cNvPr>
        <xdr:cNvSpPr txBox="1"/>
      </xdr:nvSpPr>
      <xdr:spPr>
        <a:xfrm>
          <a:off x="927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22471C0-F9F2-42E3-A23B-ED47FF5177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9C394C5-B800-4675-95A7-56AA74E2DF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30EE8AF-4C1C-4FEE-8711-105A42F670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415E536-135E-4063-80F7-2906E9D252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47955D2-2B91-4C79-9A8D-5E421D71C0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B699230-0401-4556-973A-2DB70ADCF5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D5FE701-586D-468C-95D2-686F8136C1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897C4F1-7B24-447A-9A25-9C2F98ED06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D191059-0F24-4E55-9922-F1BB7303C5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A85A97A-BD14-41A9-AB6B-02626F49FD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7EEF017-2DCB-4C39-A4A4-7F9A93D3172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6FC7BCC-B641-445C-946D-65653522601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AAD52C9-8D0E-4911-916D-26E828A887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E94FD71-2BF3-4772-8D77-2FEA81384CA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FC83E26-FEE6-403A-ABCC-FF36546A32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DF1A4F4-B148-4351-8238-23F2430A393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62E8B69-9007-48C9-AF18-0FDBCCBE20E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82F39AB-A14E-4823-94CD-1BAAC0B36AE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ED3BCCD-6D3F-411A-9B1B-B2B21545A81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3C5AAD5-C2FA-4CB6-A09B-C473542A514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9EDE85C-3181-4646-95F2-9BAB122AC7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0C3BB4A-F7F2-4B4E-A6AF-5429D0FAD1C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339E6AC-9E28-4045-A384-0B412A5C41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30" name="直線コネクタ 229">
          <a:extLst>
            <a:ext uri="{FF2B5EF4-FFF2-40B4-BE49-F238E27FC236}">
              <a16:creationId xmlns:a16="http://schemas.microsoft.com/office/drawing/2014/main" id="{7FAE20DC-FF9F-4480-8850-47009105FCE4}"/>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11FC053-B9B2-4973-BEA8-915326BDFE2D}"/>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2" name="直線コネクタ 231">
          <a:extLst>
            <a:ext uri="{FF2B5EF4-FFF2-40B4-BE49-F238E27FC236}">
              <a16:creationId xmlns:a16="http://schemas.microsoft.com/office/drawing/2014/main" id="{9D7E89DD-A6A7-45BC-A7F8-054E5EA8F6B9}"/>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CA79075-094B-4392-A713-02ACD8587C23}"/>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4" name="直線コネクタ 233">
          <a:extLst>
            <a:ext uri="{FF2B5EF4-FFF2-40B4-BE49-F238E27FC236}">
              <a16:creationId xmlns:a16="http://schemas.microsoft.com/office/drawing/2014/main" id="{2DEEFF55-1BAD-4FCD-B87C-2082CA72D505}"/>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72E92C4-BC0C-4F09-8914-F8FDF7D0BB74}"/>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6" name="フローチャート: 判断 235">
          <a:extLst>
            <a:ext uri="{FF2B5EF4-FFF2-40B4-BE49-F238E27FC236}">
              <a16:creationId xmlns:a16="http://schemas.microsoft.com/office/drawing/2014/main" id="{077B1828-8CC7-4EC7-AF37-0E6D4EF479FA}"/>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7" name="フローチャート: 判断 236">
          <a:extLst>
            <a:ext uri="{FF2B5EF4-FFF2-40B4-BE49-F238E27FC236}">
              <a16:creationId xmlns:a16="http://schemas.microsoft.com/office/drawing/2014/main" id="{97077F3A-1A4B-46CE-AFB7-70F593975D95}"/>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8" name="フローチャート: 判断 237">
          <a:extLst>
            <a:ext uri="{FF2B5EF4-FFF2-40B4-BE49-F238E27FC236}">
              <a16:creationId xmlns:a16="http://schemas.microsoft.com/office/drawing/2014/main" id="{6F3C0E46-AC09-4546-923D-C22CEEF574AE}"/>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9" name="フローチャート: 判断 238">
          <a:extLst>
            <a:ext uri="{FF2B5EF4-FFF2-40B4-BE49-F238E27FC236}">
              <a16:creationId xmlns:a16="http://schemas.microsoft.com/office/drawing/2014/main" id="{ECF0F89D-DB60-4A61-B213-EBE2B551F454}"/>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40" name="フローチャート: 判断 239">
          <a:extLst>
            <a:ext uri="{FF2B5EF4-FFF2-40B4-BE49-F238E27FC236}">
              <a16:creationId xmlns:a16="http://schemas.microsoft.com/office/drawing/2014/main" id="{86A2937A-F65F-4457-A197-4AE1DB8D56F1}"/>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96F3C5C-78C1-45D8-949C-A7925C0EDE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3712D05-507A-49AB-A37E-24967A184E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76A807-3CBB-4252-BF36-751C32CD9C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B97C865-613C-4A55-B682-87CC38F5E7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62CC58-1995-4F4D-993B-509987E724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121738</xdr:rowOff>
    </xdr:from>
    <xdr:to>
      <xdr:col>55</xdr:col>
      <xdr:colOff>50800</xdr:colOff>
      <xdr:row>62</xdr:row>
      <xdr:rowOff>51888</xdr:rowOff>
    </xdr:to>
    <xdr:sp macro="" textlink="">
      <xdr:nvSpPr>
        <xdr:cNvPr id="246" name="楕円 245">
          <a:extLst>
            <a:ext uri="{FF2B5EF4-FFF2-40B4-BE49-F238E27FC236}">
              <a16:creationId xmlns:a16="http://schemas.microsoft.com/office/drawing/2014/main" id="{B20353CB-3169-4F4D-B617-A64B03967543}"/>
            </a:ext>
          </a:extLst>
        </xdr:cNvPr>
        <xdr:cNvSpPr/>
      </xdr:nvSpPr>
      <xdr:spPr>
        <a:xfrm>
          <a:off x="10426700" y="105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144615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02215B1-39B2-4D61-8821-73E18D6EA882}"/>
            </a:ext>
          </a:extLst>
        </xdr:cNvPr>
        <xdr:cNvSpPr txBox="1"/>
      </xdr:nvSpPr>
      <xdr:spPr>
        <a:xfrm>
          <a:off x="10515600" y="1043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121523</xdr:rowOff>
    </xdr:from>
    <xdr:to>
      <xdr:col>50</xdr:col>
      <xdr:colOff>165100</xdr:colOff>
      <xdr:row>62</xdr:row>
      <xdr:rowOff>51673</xdr:rowOff>
    </xdr:to>
    <xdr:sp macro="" textlink="">
      <xdr:nvSpPr>
        <xdr:cNvPr id="248" name="楕円 247">
          <a:extLst>
            <a:ext uri="{FF2B5EF4-FFF2-40B4-BE49-F238E27FC236}">
              <a16:creationId xmlns:a16="http://schemas.microsoft.com/office/drawing/2014/main" id="{A15A446E-C2EB-4330-A0F4-25E9EA1A1985}"/>
            </a:ext>
          </a:extLst>
        </xdr:cNvPr>
        <xdr:cNvSpPr/>
      </xdr:nvSpPr>
      <xdr:spPr>
        <a:xfrm>
          <a:off x="9588500" y="105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873</xdr:rowOff>
    </xdr:from>
    <xdr:to>
      <xdr:col>55</xdr:col>
      <xdr:colOff>0</xdr:colOff>
      <xdr:row>62</xdr:row>
      <xdr:rowOff>1088</xdr:rowOff>
    </xdr:to>
    <xdr:cxnSp macro="">
      <xdr:nvCxnSpPr>
        <xdr:cNvPr id="249" name="直線コネクタ 248">
          <a:extLst>
            <a:ext uri="{FF2B5EF4-FFF2-40B4-BE49-F238E27FC236}">
              <a16:creationId xmlns:a16="http://schemas.microsoft.com/office/drawing/2014/main" id="{9FA09D6A-8B5E-45F9-8747-2445926653DE}"/>
            </a:ext>
          </a:extLst>
        </xdr:cNvPr>
        <xdr:cNvCxnSpPr/>
      </xdr:nvCxnSpPr>
      <xdr:spPr>
        <a:xfrm>
          <a:off x="9639300" y="10630773"/>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122870</xdr:rowOff>
    </xdr:from>
    <xdr:to>
      <xdr:col>46</xdr:col>
      <xdr:colOff>38100</xdr:colOff>
      <xdr:row>62</xdr:row>
      <xdr:rowOff>53020</xdr:rowOff>
    </xdr:to>
    <xdr:sp macro="" textlink="">
      <xdr:nvSpPr>
        <xdr:cNvPr id="250" name="楕円 249">
          <a:extLst>
            <a:ext uri="{FF2B5EF4-FFF2-40B4-BE49-F238E27FC236}">
              <a16:creationId xmlns:a16="http://schemas.microsoft.com/office/drawing/2014/main" id="{1EDCAD04-7CA3-45FC-94A8-56ED18E36DEC}"/>
            </a:ext>
          </a:extLst>
        </xdr:cNvPr>
        <xdr:cNvSpPr/>
      </xdr:nvSpPr>
      <xdr:spPr>
        <a:xfrm>
          <a:off x="8699500" y="105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873</xdr:rowOff>
    </xdr:from>
    <xdr:to>
      <xdr:col>50</xdr:col>
      <xdr:colOff>114300</xdr:colOff>
      <xdr:row>62</xdr:row>
      <xdr:rowOff>2220</xdr:rowOff>
    </xdr:to>
    <xdr:cxnSp macro="">
      <xdr:nvCxnSpPr>
        <xdr:cNvPr id="251" name="直線コネクタ 250">
          <a:extLst>
            <a:ext uri="{FF2B5EF4-FFF2-40B4-BE49-F238E27FC236}">
              <a16:creationId xmlns:a16="http://schemas.microsoft.com/office/drawing/2014/main" id="{76E4AD22-6884-44F7-9E74-F4AF6A301755}"/>
            </a:ext>
          </a:extLst>
        </xdr:cNvPr>
        <xdr:cNvCxnSpPr/>
      </xdr:nvCxnSpPr>
      <xdr:spPr>
        <a:xfrm flipV="1">
          <a:off x="8750300" y="10630773"/>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123218</xdr:rowOff>
    </xdr:from>
    <xdr:to>
      <xdr:col>41</xdr:col>
      <xdr:colOff>101600</xdr:colOff>
      <xdr:row>62</xdr:row>
      <xdr:rowOff>53368</xdr:rowOff>
    </xdr:to>
    <xdr:sp macro="" textlink="">
      <xdr:nvSpPr>
        <xdr:cNvPr id="252" name="楕円 251">
          <a:extLst>
            <a:ext uri="{FF2B5EF4-FFF2-40B4-BE49-F238E27FC236}">
              <a16:creationId xmlns:a16="http://schemas.microsoft.com/office/drawing/2014/main" id="{AB1E95D6-0B3C-4854-A884-680C57939871}"/>
            </a:ext>
          </a:extLst>
        </xdr:cNvPr>
        <xdr:cNvSpPr/>
      </xdr:nvSpPr>
      <xdr:spPr>
        <a:xfrm>
          <a:off x="7810500" y="105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2220</xdr:rowOff>
    </xdr:from>
    <xdr:to>
      <xdr:col>45</xdr:col>
      <xdr:colOff>177800</xdr:colOff>
      <xdr:row>62</xdr:row>
      <xdr:rowOff>2568</xdr:rowOff>
    </xdr:to>
    <xdr:cxnSp macro="">
      <xdr:nvCxnSpPr>
        <xdr:cNvPr id="253" name="直線コネクタ 252">
          <a:extLst>
            <a:ext uri="{FF2B5EF4-FFF2-40B4-BE49-F238E27FC236}">
              <a16:creationId xmlns:a16="http://schemas.microsoft.com/office/drawing/2014/main" id="{34900761-0069-46EA-AF54-D62BFD39F951}"/>
            </a:ext>
          </a:extLst>
        </xdr:cNvPr>
        <xdr:cNvCxnSpPr/>
      </xdr:nvCxnSpPr>
      <xdr:spPr>
        <a:xfrm flipV="1">
          <a:off x="7861300" y="10632120"/>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122984</xdr:rowOff>
    </xdr:from>
    <xdr:to>
      <xdr:col>36</xdr:col>
      <xdr:colOff>165100</xdr:colOff>
      <xdr:row>62</xdr:row>
      <xdr:rowOff>53134</xdr:rowOff>
    </xdr:to>
    <xdr:sp macro="" textlink="">
      <xdr:nvSpPr>
        <xdr:cNvPr id="254" name="楕円 253">
          <a:extLst>
            <a:ext uri="{FF2B5EF4-FFF2-40B4-BE49-F238E27FC236}">
              <a16:creationId xmlns:a16="http://schemas.microsoft.com/office/drawing/2014/main" id="{7163A2D7-12B8-4A3F-8C20-1181127F45DD}"/>
            </a:ext>
          </a:extLst>
        </xdr:cNvPr>
        <xdr:cNvSpPr/>
      </xdr:nvSpPr>
      <xdr:spPr>
        <a:xfrm>
          <a:off x="6921500" y="105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2334</xdr:rowOff>
    </xdr:from>
    <xdr:to>
      <xdr:col>41</xdr:col>
      <xdr:colOff>50800</xdr:colOff>
      <xdr:row>62</xdr:row>
      <xdr:rowOff>2568</xdr:rowOff>
    </xdr:to>
    <xdr:cxnSp macro="">
      <xdr:nvCxnSpPr>
        <xdr:cNvPr id="255" name="直線コネクタ 254">
          <a:extLst>
            <a:ext uri="{FF2B5EF4-FFF2-40B4-BE49-F238E27FC236}">
              <a16:creationId xmlns:a16="http://schemas.microsoft.com/office/drawing/2014/main" id="{3705E098-1E85-48C1-B397-BCC062A0E9F0}"/>
            </a:ext>
          </a:extLst>
        </xdr:cNvPr>
        <xdr:cNvCxnSpPr/>
      </xdr:nvCxnSpPr>
      <xdr:spPr>
        <a:xfrm>
          <a:off x="6972300" y="10632234"/>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AC5FCC3-1F61-464B-8CDB-04A6C8E02D56}"/>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B6F5C33-274B-42EB-9380-96C4AD5F1D83}"/>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CCCCD12-D9E9-49B8-AB94-4F3AA48B67C6}"/>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886D73F-70E7-4BA0-9DF9-05A15924CF5F}"/>
            </a:ext>
          </a:extLst>
        </xdr:cNvPr>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68200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7D88A1A-666C-44D8-8608-50426A8E9EDE}"/>
            </a:ext>
          </a:extLst>
        </xdr:cNvPr>
        <xdr:cNvSpPr txBox="1"/>
      </xdr:nvSpPr>
      <xdr:spPr>
        <a:xfrm>
          <a:off x="9327095" y="1035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69547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DACD519-F0EE-493F-A348-2695FEF7E2A3}"/>
            </a:ext>
          </a:extLst>
        </xdr:cNvPr>
        <xdr:cNvSpPr txBox="1"/>
      </xdr:nvSpPr>
      <xdr:spPr>
        <a:xfrm>
          <a:off x="8450795" y="1035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69895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AA12D59-C892-4129-9756-2E57DEEEE44A}"/>
            </a:ext>
          </a:extLst>
        </xdr:cNvPr>
        <xdr:cNvSpPr txBox="1"/>
      </xdr:nvSpPr>
      <xdr:spPr>
        <a:xfrm>
          <a:off x="7561795" y="1035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69661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B9AA49F-489B-436D-A6C7-B8BFEE702EE8}"/>
            </a:ext>
          </a:extLst>
        </xdr:cNvPr>
        <xdr:cNvSpPr txBox="1"/>
      </xdr:nvSpPr>
      <xdr:spPr>
        <a:xfrm>
          <a:off x="6672795" y="103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3B80100-1AF0-48FA-8EA8-BFFA7BBAAE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B187613-8CAA-4818-83D4-5772B21A0E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239548B-E0A1-4D33-90A2-64FA8E2FEBE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90EA968-F7D6-4F09-ACB1-707A73C666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A78C114-C8C4-4BB7-A0CF-8CEA48AFCD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F4ABAE9-A79B-4EEA-91C4-9AD2384FC9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0A7AB98-68D6-4B96-B366-19B0F76498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07491AC-0266-46C3-A2AE-6C31FF6CE2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E13F67F-436E-44AA-9318-DC972F0BD89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B206B1D-BFC7-43CF-9871-CA2DD975AA5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84699BE-F8C2-4EF0-B2FE-A862D2E6AA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4D1CF48-C246-40DE-B564-5E4B892F36F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EB4F18B8-AF04-48E6-B7C1-21F9C5CE4A3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8AF6F5B2-153D-45ED-AB48-D2DACFD4046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61BBBB8E-536F-47E6-B5B4-35EB5969F60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748BDA9A-F1B8-442F-94D6-65784022ECA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E386C937-007C-47D2-9CC2-4D6680F34A0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4547F4D-C8FD-4935-AEC2-0599D287452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3C4ED6D-9725-4A86-B7CB-D698FD7C7FF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EB2832E-C32B-4E59-91FB-8A8D222E9EF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F29648B6-84E3-45C4-90DF-C6238DC57BD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93584748-F6C3-4CE1-86E6-732CB482567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47597998-3DAE-4359-A6BE-82BF82499B9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DED1293-00C9-47A3-BE6E-AAB2C11B4E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DC593C2-8056-4054-9FEE-366545A8CF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CC35192-C4E8-4FD4-98FF-616BE2713217}"/>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D7AA7E35-E31B-40E5-ADA5-42D5F2D8F8F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F7A9A5EC-81F7-4604-BC12-080BDF0197E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73D4AE10-4208-468D-AA9C-28328EAD27E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3" name="直線コネクタ 292">
          <a:extLst>
            <a:ext uri="{FF2B5EF4-FFF2-40B4-BE49-F238E27FC236}">
              <a16:creationId xmlns:a16="http://schemas.microsoft.com/office/drawing/2014/main" id="{05B796B8-8850-43F1-B864-8AF9AEF8F517}"/>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F4453E08-475A-4892-B0AF-56236A861DFA}"/>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5" name="フローチャート: 判断 294">
          <a:extLst>
            <a:ext uri="{FF2B5EF4-FFF2-40B4-BE49-F238E27FC236}">
              <a16:creationId xmlns:a16="http://schemas.microsoft.com/office/drawing/2014/main" id="{A1BDFBB4-38E6-4B5E-84ED-12E309E5CB0E}"/>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6" name="フローチャート: 判断 295">
          <a:extLst>
            <a:ext uri="{FF2B5EF4-FFF2-40B4-BE49-F238E27FC236}">
              <a16:creationId xmlns:a16="http://schemas.microsoft.com/office/drawing/2014/main" id="{B5B18942-C331-4B7C-963D-9E9BF4A0F547}"/>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7" name="フローチャート: 判断 296">
          <a:extLst>
            <a:ext uri="{FF2B5EF4-FFF2-40B4-BE49-F238E27FC236}">
              <a16:creationId xmlns:a16="http://schemas.microsoft.com/office/drawing/2014/main" id="{8817BB6F-A091-46E5-82BE-4A6176C676B2}"/>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8" name="フローチャート: 判断 297">
          <a:extLst>
            <a:ext uri="{FF2B5EF4-FFF2-40B4-BE49-F238E27FC236}">
              <a16:creationId xmlns:a16="http://schemas.microsoft.com/office/drawing/2014/main" id="{237694B7-CEF0-4041-BABB-6B1BFC12EFAF}"/>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9" name="フローチャート: 判断 298">
          <a:extLst>
            <a:ext uri="{FF2B5EF4-FFF2-40B4-BE49-F238E27FC236}">
              <a16:creationId xmlns:a16="http://schemas.microsoft.com/office/drawing/2014/main" id="{D76ADF0B-48B0-42C5-AAEB-782A741BF366}"/>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B944F9-333D-4823-AE24-15EFC091C2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CCDEE88-8A7C-4CA0-B6CB-21A779D53C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8FF49D5-00DF-49AC-AEA4-830DB930208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D903A56-4B00-4513-929A-20C56B8A55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FEEBF7E-BD31-4DFE-A815-9E40225F29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305" name="楕円 304">
          <a:extLst>
            <a:ext uri="{FF2B5EF4-FFF2-40B4-BE49-F238E27FC236}">
              <a16:creationId xmlns:a16="http://schemas.microsoft.com/office/drawing/2014/main" id="{C446517E-2526-404B-8B66-6848F0C821B1}"/>
            </a:ext>
          </a:extLst>
        </xdr:cNvPr>
        <xdr:cNvSpPr/>
      </xdr:nvSpPr>
      <xdr:spPr>
        <a:xfrm>
          <a:off x="4584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170197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4C95A896-DF59-445B-87D4-8F47299C412F}"/>
            </a:ext>
          </a:extLst>
        </xdr:cNvPr>
        <xdr:cNvSpPr txBox="1"/>
      </xdr:nvSpPr>
      <xdr:spPr>
        <a:xfrm>
          <a:off x="4673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108131</xdr:rowOff>
    </xdr:from>
    <xdr:to>
      <xdr:col>20</xdr:col>
      <xdr:colOff>38100</xdr:colOff>
      <xdr:row>81</xdr:row>
      <xdr:rowOff>38281</xdr:rowOff>
    </xdr:to>
    <xdr:sp macro="" textlink="">
      <xdr:nvSpPr>
        <xdr:cNvPr id="307" name="楕円 306">
          <a:extLst>
            <a:ext uri="{FF2B5EF4-FFF2-40B4-BE49-F238E27FC236}">
              <a16:creationId xmlns:a16="http://schemas.microsoft.com/office/drawing/2014/main" id="{FEE28880-E06D-4C36-AEBA-8BBB193BF302}"/>
            </a:ext>
          </a:extLst>
        </xdr:cNvPr>
        <xdr:cNvSpPr/>
      </xdr:nvSpPr>
      <xdr:spPr>
        <a:xfrm>
          <a:off x="3746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158931</xdr:rowOff>
    </xdr:from>
    <xdr:to>
      <xdr:col>24</xdr:col>
      <xdr:colOff>63500</xdr:colOff>
      <xdr:row>81</xdr:row>
      <xdr:rowOff>26670</xdr:rowOff>
    </xdr:to>
    <xdr:cxnSp macro="">
      <xdr:nvCxnSpPr>
        <xdr:cNvPr id="308" name="直線コネクタ 307">
          <a:extLst>
            <a:ext uri="{FF2B5EF4-FFF2-40B4-BE49-F238E27FC236}">
              <a16:creationId xmlns:a16="http://schemas.microsoft.com/office/drawing/2014/main" id="{621D89A9-9E4E-4A00-A6FA-61B63AD0AA23}"/>
            </a:ext>
          </a:extLst>
        </xdr:cNvPr>
        <xdr:cNvCxnSpPr/>
      </xdr:nvCxnSpPr>
      <xdr:spPr>
        <a:xfrm>
          <a:off x="3797300" y="138749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129358</xdr:rowOff>
    </xdr:from>
    <xdr:to>
      <xdr:col>15</xdr:col>
      <xdr:colOff>101600</xdr:colOff>
      <xdr:row>81</xdr:row>
      <xdr:rowOff>59508</xdr:rowOff>
    </xdr:to>
    <xdr:sp macro="" textlink="">
      <xdr:nvSpPr>
        <xdr:cNvPr id="309" name="楕円 308">
          <a:extLst>
            <a:ext uri="{FF2B5EF4-FFF2-40B4-BE49-F238E27FC236}">
              <a16:creationId xmlns:a16="http://schemas.microsoft.com/office/drawing/2014/main" id="{0FC67B96-2ECB-4DC3-AA3A-278A49F9EB6D}"/>
            </a:ext>
          </a:extLst>
        </xdr:cNvPr>
        <xdr:cNvSpPr/>
      </xdr:nvSpPr>
      <xdr:spPr>
        <a:xfrm>
          <a:off x="2857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158931</xdr:rowOff>
    </xdr:from>
    <xdr:to>
      <xdr:col>19</xdr:col>
      <xdr:colOff>177800</xdr:colOff>
      <xdr:row>81</xdr:row>
      <xdr:rowOff>8708</xdr:rowOff>
    </xdr:to>
    <xdr:cxnSp macro="">
      <xdr:nvCxnSpPr>
        <xdr:cNvPr id="310" name="直線コネクタ 309">
          <a:extLst>
            <a:ext uri="{FF2B5EF4-FFF2-40B4-BE49-F238E27FC236}">
              <a16:creationId xmlns:a16="http://schemas.microsoft.com/office/drawing/2014/main" id="{1D711823-C89B-463F-A331-BDEEFD1D195F}"/>
            </a:ext>
          </a:extLst>
        </xdr:cNvPr>
        <xdr:cNvCxnSpPr/>
      </xdr:nvCxnSpPr>
      <xdr:spPr>
        <a:xfrm flipV="1">
          <a:off x="2908300" y="138749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311" name="楕円 310">
          <a:extLst>
            <a:ext uri="{FF2B5EF4-FFF2-40B4-BE49-F238E27FC236}">
              <a16:creationId xmlns:a16="http://schemas.microsoft.com/office/drawing/2014/main" id="{03C08F3B-CBBF-4E67-A28D-1E3EBE93BC85}"/>
            </a:ext>
          </a:extLst>
        </xdr:cNvPr>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8708</xdr:rowOff>
    </xdr:to>
    <xdr:cxnSp macro="">
      <xdr:nvCxnSpPr>
        <xdr:cNvPr id="312" name="直線コネクタ 311">
          <a:extLst>
            <a:ext uri="{FF2B5EF4-FFF2-40B4-BE49-F238E27FC236}">
              <a16:creationId xmlns:a16="http://schemas.microsoft.com/office/drawing/2014/main" id="{74C3148B-9C1D-428C-9985-52D245B365EC}"/>
            </a:ext>
          </a:extLst>
        </xdr:cNvPr>
        <xdr:cNvCxnSpPr/>
      </xdr:nvCxnSpPr>
      <xdr:spPr>
        <a:xfrm>
          <a:off x="2019300" y="1386840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73842</xdr:rowOff>
    </xdr:from>
    <xdr:to>
      <xdr:col>6</xdr:col>
      <xdr:colOff>38100</xdr:colOff>
      <xdr:row>81</xdr:row>
      <xdr:rowOff>3992</xdr:rowOff>
    </xdr:to>
    <xdr:sp macro="" textlink="">
      <xdr:nvSpPr>
        <xdr:cNvPr id="313" name="楕円 312">
          <a:extLst>
            <a:ext uri="{FF2B5EF4-FFF2-40B4-BE49-F238E27FC236}">
              <a16:creationId xmlns:a16="http://schemas.microsoft.com/office/drawing/2014/main" id="{EF50C498-AEEC-4A4F-9949-86115A35879B}"/>
            </a:ext>
          </a:extLst>
        </xdr:cNvPr>
        <xdr:cNvSpPr/>
      </xdr:nvSpPr>
      <xdr:spPr>
        <a:xfrm>
          <a:off x="1079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124642</xdr:rowOff>
    </xdr:from>
    <xdr:to>
      <xdr:col>10</xdr:col>
      <xdr:colOff>114300</xdr:colOff>
      <xdr:row>80</xdr:row>
      <xdr:rowOff>152400</xdr:rowOff>
    </xdr:to>
    <xdr:cxnSp macro="">
      <xdr:nvCxnSpPr>
        <xdr:cNvPr id="314" name="直線コネクタ 313">
          <a:extLst>
            <a:ext uri="{FF2B5EF4-FFF2-40B4-BE49-F238E27FC236}">
              <a16:creationId xmlns:a16="http://schemas.microsoft.com/office/drawing/2014/main" id="{443E41D4-0847-4808-8DA8-544357BF4F3E}"/>
            </a:ext>
          </a:extLst>
        </xdr:cNvPr>
        <xdr:cNvCxnSpPr/>
      </xdr:nvCxnSpPr>
      <xdr:spPr>
        <a:xfrm>
          <a:off x="1130300" y="138406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5" name="n_1aveValue【公営住宅】&#10;有形固定資産減価償却率">
          <a:extLst>
            <a:ext uri="{FF2B5EF4-FFF2-40B4-BE49-F238E27FC236}">
              <a16:creationId xmlns:a16="http://schemas.microsoft.com/office/drawing/2014/main" id="{3BBAD8CE-619C-4A24-9817-D4061D1BB2AC}"/>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6" name="n_2aveValue【公営住宅】&#10;有形固定資産減価償却率">
          <a:extLst>
            <a:ext uri="{FF2B5EF4-FFF2-40B4-BE49-F238E27FC236}">
              <a16:creationId xmlns:a16="http://schemas.microsoft.com/office/drawing/2014/main" id="{7212D042-1493-44E3-B3FA-E4911EC00558}"/>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7" name="n_3aveValue【公営住宅】&#10;有形固定資産減価償却率">
          <a:extLst>
            <a:ext uri="{FF2B5EF4-FFF2-40B4-BE49-F238E27FC236}">
              <a16:creationId xmlns:a16="http://schemas.microsoft.com/office/drawing/2014/main" id="{33338F05-2CFA-468B-919A-4223952ADF33}"/>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8" name="n_4aveValue【公営住宅】&#10;有形固定資産減価償却率">
          <a:extLst>
            <a:ext uri="{FF2B5EF4-FFF2-40B4-BE49-F238E27FC236}">
              <a16:creationId xmlns:a16="http://schemas.microsoft.com/office/drawing/2014/main" id="{07C60513-B011-4AEF-96C2-E5A5BABBF35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54808</xdr:rowOff>
    </xdr:from>
    <xdr:ext cx="405111" cy="259045"/>
    <xdr:sp macro="" textlink="">
      <xdr:nvSpPr>
        <xdr:cNvPr id="319" name="n_1mainValue【公営住宅】&#10;有形固定資産減価償却率">
          <a:extLst>
            <a:ext uri="{FF2B5EF4-FFF2-40B4-BE49-F238E27FC236}">
              <a16:creationId xmlns:a16="http://schemas.microsoft.com/office/drawing/2014/main" id="{E2F72C78-FB83-43D0-AD0D-624F80293A83}"/>
            </a:ext>
          </a:extLst>
        </xdr:cNvPr>
        <xdr:cNvSpPr txBox="1"/>
      </xdr:nvSpPr>
      <xdr:spPr>
        <a:xfrm>
          <a:off x="3582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76035</xdr:rowOff>
    </xdr:from>
    <xdr:ext cx="405111" cy="259045"/>
    <xdr:sp macro="" textlink="">
      <xdr:nvSpPr>
        <xdr:cNvPr id="320" name="n_2mainValue【公営住宅】&#10;有形固定資産減価償却率">
          <a:extLst>
            <a:ext uri="{FF2B5EF4-FFF2-40B4-BE49-F238E27FC236}">
              <a16:creationId xmlns:a16="http://schemas.microsoft.com/office/drawing/2014/main" id="{1F99241E-E2BE-4E1F-BA35-44DA57B8E614}"/>
            </a:ext>
          </a:extLst>
        </xdr:cNvPr>
        <xdr:cNvSpPr txBox="1"/>
      </xdr:nvSpPr>
      <xdr:spPr>
        <a:xfrm>
          <a:off x="2705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321" name="n_3mainValue【公営住宅】&#10;有形固定資産減価償却率">
          <a:extLst>
            <a:ext uri="{FF2B5EF4-FFF2-40B4-BE49-F238E27FC236}">
              <a16:creationId xmlns:a16="http://schemas.microsoft.com/office/drawing/2014/main" id="{2DB760BB-81FD-41DE-95B2-267DACE903EC}"/>
            </a:ext>
          </a:extLst>
        </xdr:cNvPr>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20519</xdr:rowOff>
    </xdr:from>
    <xdr:ext cx="405111" cy="259045"/>
    <xdr:sp macro="" textlink="">
      <xdr:nvSpPr>
        <xdr:cNvPr id="322" name="n_4mainValue【公営住宅】&#10;有形固定資産減価償却率">
          <a:extLst>
            <a:ext uri="{FF2B5EF4-FFF2-40B4-BE49-F238E27FC236}">
              <a16:creationId xmlns:a16="http://schemas.microsoft.com/office/drawing/2014/main" id="{BE5EA150-8869-4D68-AB4B-6F34E6A8D2A4}"/>
            </a:ext>
          </a:extLst>
        </xdr:cNvPr>
        <xdr:cNvSpPr txBox="1"/>
      </xdr:nvSpPr>
      <xdr:spPr>
        <a:xfrm>
          <a:off x="927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2F947D0-D946-45BB-BD45-C24E9DCA844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A7E06AF-707F-4E96-80F9-41CA884357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BCB6994-1246-4826-A934-456AC38C9AB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4433644-99CF-4865-B818-1E7FCB91BF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56A9920-A09A-4CAD-8F5F-9450688E88F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077B7C7-DCEF-44BF-8095-6AB19CDDE2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4EF6617-AE11-40E3-A6DC-40D1437590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4921FDE-411B-49CA-81CF-39D2E1B3C3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3ED984A-E0BA-4401-9249-996654CB7E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6FC502A-623F-41A1-A06B-C4559F67BE9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DC2C868-1E7E-4894-ACAC-FBCA955AC88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3A18E09-1968-4D3B-BFCC-3F223E260EB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4DFC573D-4BBB-4452-9806-6B08D07FE51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89AA623F-5F5D-4547-8B91-25A272EDFB3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50E74F69-91F8-47DB-82B0-658DC1C9E0E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6B1B8EB0-8716-4855-A652-3A82930EC8B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13011A7C-D2BA-40F9-BECB-BAF1558CB07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DB46EA7D-FB73-4C55-BDD6-ED06DFEE40C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DBDD5C5-91CA-4E96-AFBC-8988DCE3745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2C1E1D9-BEE8-487D-A80F-B6787439DE6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2FB93036-DC11-492A-A7A2-EEB112848B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4A0F2191-D702-479C-A800-05B204200F13}"/>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A14E1550-8204-4673-8C12-28D7458EE8E2}"/>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B043B76D-AF87-4A5C-93B8-B32D2C20C0D5}"/>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7" name="【公営住宅】&#10;一人当たり面積最大値テキスト">
          <a:extLst>
            <a:ext uri="{FF2B5EF4-FFF2-40B4-BE49-F238E27FC236}">
              <a16:creationId xmlns:a16="http://schemas.microsoft.com/office/drawing/2014/main" id="{E023CDE8-0605-4756-A498-854A27A51F2C}"/>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8" name="直線コネクタ 347">
          <a:extLst>
            <a:ext uri="{FF2B5EF4-FFF2-40B4-BE49-F238E27FC236}">
              <a16:creationId xmlns:a16="http://schemas.microsoft.com/office/drawing/2014/main" id="{B5912840-2CDE-4985-8424-D25BC84EC0A8}"/>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9" name="【公営住宅】&#10;一人当たり面積平均値テキスト">
          <a:extLst>
            <a:ext uri="{FF2B5EF4-FFF2-40B4-BE49-F238E27FC236}">
              <a16:creationId xmlns:a16="http://schemas.microsoft.com/office/drawing/2014/main" id="{62C992C2-6A25-43AC-90AF-7F3CCC514DFB}"/>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50" name="フローチャート: 判断 349">
          <a:extLst>
            <a:ext uri="{FF2B5EF4-FFF2-40B4-BE49-F238E27FC236}">
              <a16:creationId xmlns:a16="http://schemas.microsoft.com/office/drawing/2014/main" id="{BF02D3CA-9F21-4922-89F8-82AB9D130F13}"/>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51" name="フローチャート: 判断 350">
          <a:extLst>
            <a:ext uri="{FF2B5EF4-FFF2-40B4-BE49-F238E27FC236}">
              <a16:creationId xmlns:a16="http://schemas.microsoft.com/office/drawing/2014/main" id="{8E29D626-6820-4DAC-A18F-4ED8001BEBF6}"/>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2" name="フローチャート: 判断 351">
          <a:extLst>
            <a:ext uri="{FF2B5EF4-FFF2-40B4-BE49-F238E27FC236}">
              <a16:creationId xmlns:a16="http://schemas.microsoft.com/office/drawing/2014/main" id="{BEEDF4AB-B537-45E2-B631-BA0E0B5DC148}"/>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3" name="フローチャート: 判断 352">
          <a:extLst>
            <a:ext uri="{FF2B5EF4-FFF2-40B4-BE49-F238E27FC236}">
              <a16:creationId xmlns:a16="http://schemas.microsoft.com/office/drawing/2014/main" id="{C660199D-186E-4F99-BA42-4E07B5EBD512}"/>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4" name="フローチャート: 判断 353">
          <a:extLst>
            <a:ext uri="{FF2B5EF4-FFF2-40B4-BE49-F238E27FC236}">
              <a16:creationId xmlns:a16="http://schemas.microsoft.com/office/drawing/2014/main" id="{428FC23A-7AF7-47D2-962A-A41492E4B624}"/>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ABD449-B80E-4BD3-8A44-1F5B052F43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5B490D3-921D-4B19-9CE2-64422243031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6ACF01F-4D87-4535-BBC5-D78A238A7C2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632F976-AB76-4950-B980-2EE4DD1B7BE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47B5DC-7248-4C31-8DFD-2937B2460E4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92456</xdr:rowOff>
    </xdr:from>
    <xdr:to>
      <xdr:col>55</xdr:col>
      <xdr:colOff>50800</xdr:colOff>
      <xdr:row>84</xdr:row>
      <xdr:rowOff>22606</xdr:rowOff>
    </xdr:to>
    <xdr:sp macro="" textlink="">
      <xdr:nvSpPr>
        <xdr:cNvPr id="360" name="楕円 359">
          <a:extLst>
            <a:ext uri="{FF2B5EF4-FFF2-40B4-BE49-F238E27FC236}">
              <a16:creationId xmlns:a16="http://schemas.microsoft.com/office/drawing/2014/main" id="{BF1800B0-990B-4C48-B63A-5E4F57BAC57B}"/>
            </a:ext>
          </a:extLst>
        </xdr:cNvPr>
        <xdr:cNvSpPr/>
      </xdr:nvSpPr>
      <xdr:spPr>
        <a:xfrm>
          <a:off x="104267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115333</xdr:rowOff>
    </xdr:from>
    <xdr:ext cx="469744" cy="259045"/>
    <xdr:sp macro="" textlink="">
      <xdr:nvSpPr>
        <xdr:cNvPr id="361" name="【公営住宅】&#10;一人当たり面積該当値テキスト">
          <a:extLst>
            <a:ext uri="{FF2B5EF4-FFF2-40B4-BE49-F238E27FC236}">
              <a16:creationId xmlns:a16="http://schemas.microsoft.com/office/drawing/2014/main" id="{4E9E78A6-CA74-4B6A-9042-E6A8468EADCF}"/>
            </a:ext>
          </a:extLst>
        </xdr:cNvPr>
        <xdr:cNvSpPr txBox="1"/>
      </xdr:nvSpPr>
      <xdr:spPr>
        <a:xfrm>
          <a:off x="10515600" y="141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63881</xdr:rowOff>
    </xdr:from>
    <xdr:to>
      <xdr:col>50</xdr:col>
      <xdr:colOff>165100</xdr:colOff>
      <xdr:row>83</xdr:row>
      <xdr:rowOff>165481</xdr:rowOff>
    </xdr:to>
    <xdr:sp macro="" textlink="">
      <xdr:nvSpPr>
        <xdr:cNvPr id="362" name="楕円 361">
          <a:extLst>
            <a:ext uri="{FF2B5EF4-FFF2-40B4-BE49-F238E27FC236}">
              <a16:creationId xmlns:a16="http://schemas.microsoft.com/office/drawing/2014/main" id="{D7E1FBD6-C413-4F3F-BF4C-63022AC175E3}"/>
            </a:ext>
          </a:extLst>
        </xdr:cNvPr>
        <xdr:cNvSpPr/>
      </xdr:nvSpPr>
      <xdr:spPr>
        <a:xfrm>
          <a:off x="9588500" y="1429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114681</xdr:rowOff>
    </xdr:from>
    <xdr:to>
      <xdr:col>55</xdr:col>
      <xdr:colOff>0</xdr:colOff>
      <xdr:row>83</xdr:row>
      <xdr:rowOff>143256</xdr:rowOff>
    </xdr:to>
    <xdr:cxnSp macro="">
      <xdr:nvCxnSpPr>
        <xdr:cNvPr id="363" name="直線コネクタ 362">
          <a:extLst>
            <a:ext uri="{FF2B5EF4-FFF2-40B4-BE49-F238E27FC236}">
              <a16:creationId xmlns:a16="http://schemas.microsoft.com/office/drawing/2014/main" id="{5F09163F-2377-4BC4-AEF8-6087CFE99B05}"/>
            </a:ext>
          </a:extLst>
        </xdr:cNvPr>
        <xdr:cNvCxnSpPr/>
      </xdr:nvCxnSpPr>
      <xdr:spPr>
        <a:xfrm>
          <a:off x="9639300" y="1434503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92914</xdr:rowOff>
    </xdr:from>
    <xdr:to>
      <xdr:col>46</xdr:col>
      <xdr:colOff>38100</xdr:colOff>
      <xdr:row>84</xdr:row>
      <xdr:rowOff>23064</xdr:rowOff>
    </xdr:to>
    <xdr:sp macro="" textlink="">
      <xdr:nvSpPr>
        <xdr:cNvPr id="364" name="楕円 363">
          <a:extLst>
            <a:ext uri="{FF2B5EF4-FFF2-40B4-BE49-F238E27FC236}">
              <a16:creationId xmlns:a16="http://schemas.microsoft.com/office/drawing/2014/main" id="{F9591E8A-EF6C-46E4-AEBA-F6D0D6CE2217}"/>
            </a:ext>
          </a:extLst>
        </xdr:cNvPr>
        <xdr:cNvSpPr/>
      </xdr:nvSpPr>
      <xdr:spPr>
        <a:xfrm>
          <a:off x="8699500" y="14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114681</xdr:rowOff>
    </xdr:from>
    <xdr:to>
      <xdr:col>50</xdr:col>
      <xdr:colOff>114300</xdr:colOff>
      <xdr:row>83</xdr:row>
      <xdr:rowOff>143714</xdr:rowOff>
    </xdr:to>
    <xdr:cxnSp macro="">
      <xdr:nvCxnSpPr>
        <xdr:cNvPr id="365" name="直線コネクタ 364">
          <a:extLst>
            <a:ext uri="{FF2B5EF4-FFF2-40B4-BE49-F238E27FC236}">
              <a16:creationId xmlns:a16="http://schemas.microsoft.com/office/drawing/2014/main" id="{562F8490-F5CB-4998-A2C9-BCBF8F3E8B06}"/>
            </a:ext>
          </a:extLst>
        </xdr:cNvPr>
        <xdr:cNvCxnSpPr/>
      </xdr:nvCxnSpPr>
      <xdr:spPr>
        <a:xfrm flipV="1">
          <a:off x="8750300" y="14345031"/>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91770</xdr:rowOff>
    </xdr:from>
    <xdr:to>
      <xdr:col>41</xdr:col>
      <xdr:colOff>101600</xdr:colOff>
      <xdr:row>84</xdr:row>
      <xdr:rowOff>21920</xdr:rowOff>
    </xdr:to>
    <xdr:sp macro="" textlink="">
      <xdr:nvSpPr>
        <xdr:cNvPr id="366" name="楕円 365">
          <a:extLst>
            <a:ext uri="{FF2B5EF4-FFF2-40B4-BE49-F238E27FC236}">
              <a16:creationId xmlns:a16="http://schemas.microsoft.com/office/drawing/2014/main" id="{C4F79AC6-BA40-441D-9E12-336E4CCE0507}"/>
            </a:ext>
          </a:extLst>
        </xdr:cNvPr>
        <xdr:cNvSpPr/>
      </xdr:nvSpPr>
      <xdr:spPr>
        <a:xfrm>
          <a:off x="7810500" y="14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142570</xdr:rowOff>
    </xdr:from>
    <xdr:to>
      <xdr:col>45</xdr:col>
      <xdr:colOff>177800</xdr:colOff>
      <xdr:row>83</xdr:row>
      <xdr:rowOff>143714</xdr:rowOff>
    </xdr:to>
    <xdr:cxnSp macro="">
      <xdr:nvCxnSpPr>
        <xdr:cNvPr id="367" name="直線コネクタ 366">
          <a:extLst>
            <a:ext uri="{FF2B5EF4-FFF2-40B4-BE49-F238E27FC236}">
              <a16:creationId xmlns:a16="http://schemas.microsoft.com/office/drawing/2014/main" id="{88EFD8A7-2761-40B5-A911-5B568404ACFC}"/>
            </a:ext>
          </a:extLst>
        </xdr:cNvPr>
        <xdr:cNvCxnSpPr/>
      </xdr:nvCxnSpPr>
      <xdr:spPr>
        <a:xfrm>
          <a:off x="7861300" y="1437292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90627</xdr:rowOff>
    </xdr:from>
    <xdr:to>
      <xdr:col>36</xdr:col>
      <xdr:colOff>165100</xdr:colOff>
      <xdr:row>84</xdr:row>
      <xdr:rowOff>20777</xdr:rowOff>
    </xdr:to>
    <xdr:sp macro="" textlink="">
      <xdr:nvSpPr>
        <xdr:cNvPr id="368" name="楕円 367">
          <a:extLst>
            <a:ext uri="{FF2B5EF4-FFF2-40B4-BE49-F238E27FC236}">
              <a16:creationId xmlns:a16="http://schemas.microsoft.com/office/drawing/2014/main" id="{05D48957-E89A-42CD-B127-39208DA9B670}"/>
            </a:ext>
          </a:extLst>
        </xdr:cNvPr>
        <xdr:cNvSpPr/>
      </xdr:nvSpPr>
      <xdr:spPr>
        <a:xfrm>
          <a:off x="6921500" y="143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141427</xdr:rowOff>
    </xdr:from>
    <xdr:to>
      <xdr:col>41</xdr:col>
      <xdr:colOff>50800</xdr:colOff>
      <xdr:row>83</xdr:row>
      <xdr:rowOff>142570</xdr:rowOff>
    </xdr:to>
    <xdr:cxnSp macro="">
      <xdr:nvCxnSpPr>
        <xdr:cNvPr id="369" name="直線コネクタ 368">
          <a:extLst>
            <a:ext uri="{FF2B5EF4-FFF2-40B4-BE49-F238E27FC236}">
              <a16:creationId xmlns:a16="http://schemas.microsoft.com/office/drawing/2014/main" id="{7C02781E-5763-4C4F-B561-C9E8719E41E3}"/>
            </a:ext>
          </a:extLst>
        </xdr:cNvPr>
        <xdr:cNvCxnSpPr/>
      </xdr:nvCxnSpPr>
      <xdr:spPr>
        <a:xfrm>
          <a:off x="6972300" y="1437177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70" name="n_1aveValue【公営住宅】&#10;一人当たり面積">
          <a:extLst>
            <a:ext uri="{FF2B5EF4-FFF2-40B4-BE49-F238E27FC236}">
              <a16:creationId xmlns:a16="http://schemas.microsoft.com/office/drawing/2014/main" id="{7DE1969D-2362-4CD4-87D0-5FB9DFBB7EC6}"/>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71" name="n_2aveValue【公営住宅】&#10;一人当たり面積">
          <a:extLst>
            <a:ext uri="{FF2B5EF4-FFF2-40B4-BE49-F238E27FC236}">
              <a16:creationId xmlns:a16="http://schemas.microsoft.com/office/drawing/2014/main" id="{C103200E-6E8F-458E-B6F6-1A940D836D7D}"/>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2" name="n_3aveValue【公営住宅】&#10;一人当たり面積">
          <a:extLst>
            <a:ext uri="{FF2B5EF4-FFF2-40B4-BE49-F238E27FC236}">
              <a16:creationId xmlns:a16="http://schemas.microsoft.com/office/drawing/2014/main" id="{1FF3CFA8-4F25-4718-8C28-4C53305486D9}"/>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3" name="n_4aveValue【公営住宅】&#10;一人当たり面積">
          <a:extLst>
            <a:ext uri="{FF2B5EF4-FFF2-40B4-BE49-F238E27FC236}">
              <a16:creationId xmlns:a16="http://schemas.microsoft.com/office/drawing/2014/main" id="{0F93E7DD-A00A-4850-82A4-95F2DAEBDC50}"/>
            </a:ext>
          </a:extLst>
        </xdr:cNvPr>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10558</xdr:rowOff>
    </xdr:from>
    <xdr:ext cx="469744" cy="259045"/>
    <xdr:sp macro="" textlink="">
      <xdr:nvSpPr>
        <xdr:cNvPr id="374" name="n_1mainValue【公営住宅】&#10;一人当たり面積">
          <a:extLst>
            <a:ext uri="{FF2B5EF4-FFF2-40B4-BE49-F238E27FC236}">
              <a16:creationId xmlns:a16="http://schemas.microsoft.com/office/drawing/2014/main" id="{7D5284EC-461B-4EE8-BE77-AC0C8AB6BE60}"/>
            </a:ext>
          </a:extLst>
        </xdr:cNvPr>
        <xdr:cNvSpPr txBox="1"/>
      </xdr:nvSpPr>
      <xdr:spPr>
        <a:xfrm>
          <a:off x="9391727" y="1406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39591</xdr:rowOff>
    </xdr:from>
    <xdr:ext cx="469744" cy="259045"/>
    <xdr:sp macro="" textlink="">
      <xdr:nvSpPr>
        <xdr:cNvPr id="375" name="n_2mainValue【公営住宅】&#10;一人当たり面積">
          <a:extLst>
            <a:ext uri="{FF2B5EF4-FFF2-40B4-BE49-F238E27FC236}">
              <a16:creationId xmlns:a16="http://schemas.microsoft.com/office/drawing/2014/main" id="{FDFCE0B4-6118-4AC0-A6E4-36D809508027}"/>
            </a:ext>
          </a:extLst>
        </xdr:cNvPr>
        <xdr:cNvSpPr txBox="1"/>
      </xdr:nvSpPr>
      <xdr:spPr>
        <a:xfrm>
          <a:off x="8515427" y="1409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38447</xdr:rowOff>
    </xdr:from>
    <xdr:ext cx="469744" cy="259045"/>
    <xdr:sp macro="" textlink="">
      <xdr:nvSpPr>
        <xdr:cNvPr id="376" name="n_3mainValue【公営住宅】&#10;一人当たり面積">
          <a:extLst>
            <a:ext uri="{FF2B5EF4-FFF2-40B4-BE49-F238E27FC236}">
              <a16:creationId xmlns:a16="http://schemas.microsoft.com/office/drawing/2014/main" id="{C9F4E139-E17C-48F5-965A-40F9BB2EBC6C}"/>
            </a:ext>
          </a:extLst>
        </xdr:cNvPr>
        <xdr:cNvSpPr txBox="1"/>
      </xdr:nvSpPr>
      <xdr:spPr>
        <a:xfrm>
          <a:off x="7626427" y="1409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37304</xdr:rowOff>
    </xdr:from>
    <xdr:ext cx="469744" cy="259045"/>
    <xdr:sp macro="" textlink="">
      <xdr:nvSpPr>
        <xdr:cNvPr id="377" name="n_4mainValue【公営住宅】&#10;一人当たり面積">
          <a:extLst>
            <a:ext uri="{FF2B5EF4-FFF2-40B4-BE49-F238E27FC236}">
              <a16:creationId xmlns:a16="http://schemas.microsoft.com/office/drawing/2014/main" id="{5E1B31C2-E0E1-4F01-A22C-C216248B4A84}"/>
            </a:ext>
          </a:extLst>
        </xdr:cNvPr>
        <xdr:cNvSpPr txBox="1"/>
      </xdr:nvSpPr>
      <xdr:spPr>
        <a:xfrm>
          <a:off x="6737427" y="140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8F1604D-5B18-4CB8-B178-882E5EEA59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9A9C07C-3CE3-4CB0-B68E-A5E1374AF4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3D16EBF-77EF-406D-8F80-CB1CFA743B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620F0EB-7B38-4C3C-AA0D-4216758322D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1464DAC-591D-462D-83A9-21B8C71B37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229DE53-D7BE-4FD6-AE65-EB5703D087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11E9509-3CDE-4A2F-B50A-83AE4C6BD7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4E21E76-BB3F-47ED-A21B-757D9BC1A9E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B23BAF12-5021-4AA4-9136-01C5A17B61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755FE69-DB5E-47DE-BAD5-87B663D68C6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A340854-DFF5-4296-87E5-F17C1817AE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6CA5049-9DA2-413B-8C1B-3E6ACEA7276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D61C530-7C58-48F8-BF22-14C959A80B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C351EB94-8857-48B1-95AA-19A6E8FA2D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69E965F2-8E8E-4FDA-874F-37B357033D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AE3E3682-7D46-49BE-85C6-BF1B3C6BDB9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AC40D7F3-35CA-4330-A9BD-B4D56B8F7B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5EC64F6B-41EC-46CB-BB33-39D20BB179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4B9CB3F-9D08-444D-AFE6-CCC509A124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549EAE27-810A-4015-B6AB-D1AC27BA54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5C9B4E2E-EE79-4A28-9435-3E6A70392B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768BE978-D4C3-4217-A0D1-A5BECB3458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B5D4DDE1-8A08-423F-B5A4-FDEBD46DF5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0B16F18-44DD-4723-A6FC-B121E4F251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5264EA0D-8EA5-4B80-B85E-469EDF53FE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EE22238E-19DF-40A6-A68D-DD0894EB4D4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DDADA82-8FAD-425E-8F07-4C25388F682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4488FC49-2111-40E8-996D-5CB9BB39FE7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C847C56C-F692-4420-ABF5-591D0DB3ED3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703D473A-592C-4345-BC6F-021E53C7074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6EE47EA2-EB04-4B9D-93AE-521ABE4E463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1C0DA80F-BA9D-450B-ACB0-BF51F5047BC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452967FA-9ACB-406C-9BBF-D61EA2E3710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A201C69A-82B9-436F-A6B9-FB856F28C10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F57A2B97-18DF-40C1-89D9-E03898D8E5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B49DEC94-FD69-4EF2-9E9B-CFB109A6338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2CA2AD33-757B-4C8D-B4DD-505D53E2D73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5CC7D1D4-8024-46AB-B9B5-9D1A834015C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FB0883C3-5C3F-41DA-83CA-B53DFFE1D8B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DE9084CB-44BE-48A7-A538-0E6C502452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2B7CCB8-AD5F-453E-9B88-903450F8C2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72B59F6-10DA-4EA1-BCA7-DC702ACF4DF6}"/>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DDE13FC9-31DE-4F8B-B68D-4295DAE8C77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8643899E-9C41-42A8-B6FF-D7DF6168313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2D5CAD6F-CD1D-43A0-84B1-00CDE04844CE}"/>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3" name="直線コネクタ 422">
          <a:extLst>
            <a:ext uri="{FF2B5EF4-FFF2-40B4-BE49-F238E27FC236}">
              <a16:creationId xmlns:a16="http://schemas.microsoft.com/office/drawing/2014/main" id="{227650C5-D225-4267-86A3-8B438D3302AD}"/>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FD04CFEF-0724-427D-9906-E56776AD3D8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5" name="フローチャート: 判断 424">
          <a:extLst>
            <a:ext uri="{FF2B5EF4-FFF2-40B4-BE49-F238E27FC236}">
              <a16:creationId xmlns:a16="http://schemas.microsoft.com/office/drawing/2014/main" id="{EBF6692B-1459-4C67-A7F2-7E0A1D54C74D}"/>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6" name="フローチャート: 判断 425">
          <a:extLst>
            <a:ext uri="{FF2B5EF4-FFF2-40B4-BE49-F238E27FC236}">
              <a16:creationId xmlns:a16="http://schemas.microsoft.com/office/drawing/2014/main" id="{66587931-D34D-4C0A-8630-1FECFB155787}"/>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7" name="フローチャート: 判断 426">
          <a:extLst>
            <a:ext uri="{FF2B5EF4-FFF2-40B4-BE49-F238E27FC236}">
              <a16:creationId xmlns:a16="http://schemas.microsoft.com/office/drawing/2014/main" id="{FB875958-D6BD-45A9-AF5D-90C7C29FF755}"/>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8" name="フローチャート: 判断 427">
          <a:extLst>
            <a:ext uri="{FF2B5EF4-FFF2-40B4-BE49-F238E27FC236}">
              <a16:creationId xmlns:a16="http://schemas.microsoft.com/office/drawing/2014/main" id="{01109AAB-EF76-424C-86D4-D35DC5C187D2}"/>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9" name="フローチャート: 判断 428">
          <a:extLst>
            <a:ext uri="{FF2B5EF4-FFF2-40B4-BE49-F238E27FC236}">
              <a16:creationId xmlns:a16="http://schemas.microsoft.com/office/drawing/2014/main" id="{31B1A21E-F53A-47D9-BA02-9F5369A0DB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459DBAA-45E1-4E07-B17A-E33697DB557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D469540-E846-4BF8-941A-6D0F2E7BDE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A1232B5-BD44-4400-AE4F-C5A44A9368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F681821-9316-4069-8D5D-882021AFFB7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5B7AE19-F454-406F-BDAC-98E58F9D89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435" name="楕円 434">
          <a:extLst>
            <a:ext uri="{FF2B5EF4-FFF2-40B4-BE49-F238E27FC236}">
              <a16:creationId xmlns:a16="http://schemas.microsoft.com/office/drawing/2014/main" id="{CF70CE0C-56F0-441F-A9A2-BB2D73808427}"/>
            </a:ext>
          </a:extLst>
        </xdr:cNvPr>
        <xdr:cNvSpPr/>
      </xdr:nvSpPr>
      <xdr:spPr>
        <a:xfrm>
          <a:off x="16268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101799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AA020AD-3953-477E-886D-5AFE782DBFD5}"/>
            </a:ext>
          </a:extLst>
        </xdr:cNvPr>
        <xdr:cNvSpPr txBox="1"/>
      </xdr:nvSpPr>
      <xdr:spPr>
        <a:xfrm>
          <a:off x="16357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89081</xdr:rowOff>
    </xdr:from>
    <xdr:to>
      <xdr:col>81</xdr:col>
      <xdr:colOff>101600</xdr:colOff>
      <xdr:row>39</xdr:row>
      <xdr:rowOff>19231</xdr:rowOff>
    </xdr:to>
    <xdr:sp macro="" textlink="">
      <xdr:nvSpPr>
        <xdr:cNvPr id="437" name="楕円 436">
          <a:extLst>
            <a:ext uri="{FF2B5EF4-FFF2-40B4-BE49-F238E27FC236}">
              <a16:creationId xmlns:a16="http://schemas.microsoft.com/office/drawing/2014/main" id="{CAFFD089-EB85-4762-AEBE-0E496BC9E460}"/>
            </a:ext>
          </a:extLst>
        </xdr:cNvPr>
        <xdr:cNvSpPr/>
      </xdr:nvSpPr>
      <xdr:spPr>
        <a:xfrm>
          <a:off x="15430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139881</xdr:rowOff>
    </xdr:from>
    <xdr:to>
      <xdr:col>85</xdr:col>
      <xdr:colOff>127000</xdr:colOff>
      <xdr:row>39</xdr:row>
      <xdr:rowOff>2722</xdr:rowOff>
    </xdr:to>
    <xdr:cxnSp macro="">
      <xdr:nvCxnSpPr>
        <xdr:cNvPr id="438" name="直線コネクタ 437">
          <a:extLst>
            <a:ext uri="{FF2B5EF4-FFF2-40B4-BE49-F238E27FC236}">
              <a16:creationId xmlns:a16="http://schemas.microsoft.com/office/drawing/2014/main" id="{2121D6FB-D50D-4083-B61A-9E07E1CDCC81}"/>
            </a:ext>
          </a:extLst>
        </xdr:cNvPr>
        <xdr:cNvCxnSpPr/>
      </xdr:nvCxnSpPr>
      <xdr:spPr>
        <a:xfrm>
          <a:off x="15481300" y="66549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111941</xdr:rowOff>
    </xdr:from>
    <xdr:to>
      <xdr:col>76</xdr:col>
      <xdr:colOff>165100</xdr:colOff>
      <xdr:row>39</xdr:row>
      <xdr:rowOff>42091</xdr:rowOff>
    </xdr:to>
    <xdr:sp macro="" textlink="">
      <xdr:nvSpPr>
        <xdr:cNvPr id="439" name="楕円 438">
          <a:extLst>
            <a:ext uri="{FF2B5EF4-FFF2-40B4-BE49-F238E27FC236}">
              <a16:creationId xmlns:a16="http://schemas.microsoft.com/office/drawing/2014/main" id="{1484CC82-1666-4E6F-80C4-EC5E16E49429}"/>
            </a:ext>
          </a:extLst>
        </xdr:cNvPr>
        <xdr:cNvSpPr/>
      </xdr:nvSpPr>
      <xdr:spPr>
        <a:xfrm>
          <a:off x="14541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139881</xdr:rowOff>
    </xdr:from>
    <xdr:to>
      <xdr:col>81</xdr:col>
      <xdr:colOff>50800</xdr:colOff>
      <xdr:row>38</xdr:row>
      <xdr:rowOff>162741</xdr:rowOff>
    </xdr:to>
    <xdr:cxnSp macro="">
      <xdr:nvCxnSpPr>
        <xdr:cNvPr id="440" name="直線コネクタ 439">
          <a:extLst>
            <a:ext uri="{FF2B5EF4-FFF2-40B4-BE49-F238E27FC236}">
              <a16:creationId xmlns:a16="http://schemas.microsoft.com/office/drawing/2014/main" id="{EB522BC6-FE0D-4C61-82BC-CC10446044F3}"/>
            </a:ext>
          </a:extLst>
        </xdr:cNvPr>
        <xdr:cNvCxnSpPr/>
      </xdr:nvCxnSpPr>
      <xdr:spPr>
        <a:xfrm flipV="1">
          <a:off x="14592300" y="66549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98878</xdr:rowOff>
    </xdr:from>
    <xdr:to>
      <xdr:col>72</xdr:col>
      <xdr:colOff>38100</xdr:colOff>
      <xdr:row>39</xdr:row>
      <xdr:rowOff>29028</xdr:rowOff>
    </xdr:to>
    <xdr:sp macro="" textlink="">
      <xdr:nvSpPr>
        <xdr:cNvPr id="441" name="楕円 440">
          <a:extLst>
            <a:ext uri="{FF2B5EF4-FFF2-40B4-BE49-F238E27FC236}">
              <a16:creationId xmlns:a16="http://schemas.microsoft.com/office/drawing/2014/main" id="{A4E3B4C9-9B36-4A00-B0F2-69A6CB1D531D}"/>
            </a:ext>
          </a:extLst>
        </xdr:cNvPr>
        <xdr:cNvSpPr/>
      </xdr:nvSpPr>
      <xdr:spPr>
        <a:xfrm>
          <a:off x="13652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149678</xdr:rowOff>
    </xdr:from>
    <xdr:to>
      <xdr:col>76</xdr:col>
      <xdr:colOff>114300</xdr:colOff>
      <xdr:row>38</xdr:row>
      <xdr:rowOff>162741</xdr:rowOff>
    </xdr:to>
    <xdr:cxnSp macro="">
      <xdr:nvCxnSpPr>
        <xdr:cNvPr id="442" name="直線コネクタ 441">
          <a:extLst>
            <a:ext uri="{FF2B5EF4-FFF2-40B4-BE49-F238E27FC236}">
              <a16:creationId xmlns:a16="http://schemas.microsoft.com/office/drawing/2014/main" id="{A17B8FC8-26E8-4133-949F-AC3D60CDA4CD}"/>
            </a:ext>
          </a:extLst>
        </xdr:cNvPr>
        <xdr:cNvCxnSpPr/>
      </xdr:nvCxnSpPr>
      <xdr:spPr>
        <a:xfrm>
          <a:off x="13703300" y="666477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443" name="楕円 442">
          <a:extLst>
            <a:ext uri="{FF2B5EF4-FFF2-40B4-BE49-F238E27FC236}">
              <a16:creationId xmlns:a16="http://schemas.microsoft.com/office/drawing/2014/main" id="{8D4718EA-D658-4302-AAD5-0AF78E043650}"/>
            </a:ext>
          </a:extLst>
        </xdr:cNvPr>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38</xdr:row>
      <xdr:rowOff>149678</xdr:rowOff>
    </xdr:to>
    <xdr:cxnSp macro="">
      <xdr:nvCxnSpPr>
        <xdr:cNvPr id="444" name="直線コネクタ 443">
          <a:extLst>
            <a:ext uri="{FF2B5EF4-FFF2-40B4-BE49-F238E27FC236}">
              <a16:creationId xmlns:a16="http://schemas.microsoft.com/office/drawing/2014/main" id="{9AA3B57B-CD8B-4E5A-ADEE-7470F2207D6D}"/>
            </a:ext>
          </a:extLst>
        </xdr:cNvPr>
        <xdr:cNvCxnSpPr/>
      </xdr:nvCxnSpPr>
      <xdr:spPr>
        <a:xfrm>
          <a:off x="12814300" y="662559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45A28F1-8CBF-4AFC-9144-8E2B71F7A435}"/>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792F2C56-332B-4126-A1EA-F294B818EF03}"/>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5D9CAB3-7163-4D08-BE29-FC85A71F51D5}"/>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FACA803-49FD-4C9C-A28E-FC2050D815C4}"/>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10358</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30566AF-94E6-4E40-853F-7E82F643153D}"/>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33218</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1014B8F1-B5C9-4F44-8D54-A3906A73ECCC}"/>
            </a:ext>
          </a:extLst>
        </xdr:cNvPr>
        <xdr:cNvSpPr txBox="1"/>
      </xdr:nvSpPr>
      <xdr:spPr>
        <a:xfrm>
          <a:off x="14389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20155</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5FAF524E-72B5-47AD-BF12-14AE55A46A44}"/>
            </a:ext>
          </a:extLst>
        </xdr:cNvPr>
        <xdr:cNvSpPr txBox="1"/>
      </xdr:nvSpPr>
      <xdr:spPr>
        <a:xfrm>
          <a:off x="13500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EAC76C5-1362-452B-B7CC-7D9FA2D297AB}"/>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5E76448-5A9E-47A4-B035-4087593F68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075E8B7-07DE-4CDF-940E-2745042C5AC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8BB29F2-4839-4191-ADB4-9A378CF8AB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222B0B1-1EE8-4710-9292-53A135478B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C49A00E-1EED-43BF-83F0-9675309276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100C060F-5C9D-4561-99EF-92A9AE3DB1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8AB8F3A-B2A6-454F-AB85-FE85F2451A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421C1DC-D363-4534-A408-786A3EF5945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7C4EDEE0-3C9A-4CFC-99EE-3FF4C6E34B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B0D5B22-0C5A-4B61-AD66-26061FBC71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BDCDD86A-9F11-4EBA-9DF7-C20ED3AA5F9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29AB3550-E419-4EC9-ADF8-0D846F218C6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AB7D431-9B9B-4587-B79D-841AEC7A532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E3FFE5F2-712C-42AD-93D2-18A44A9E1CB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4B49D813-D76E-4D38-9235-100B7C9E07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80633A9E-EC48-4741-A8BD-0C525464CC3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9D68D85-8311-4D11-8F49-6D8D3E7DFEF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255DDF81-40BE-4727-AA9E-EAA29B96A61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495E14ED-050E-465A-814A-25BDCDBC820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534F22C-2F85-46F2-80D5-E64C64719C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AEDF316-E24F-48BA-B16D-FE714E7582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6049E951-F97C-4DB5-9AD2-BA8358657569}"/>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6C60F41A-AD4C-4D05-B229-AA5C01D602CB}"/>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087FB637-88C9-4C42-BFAD-0134E6DD11C1}"/>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4DCD10A8-4246-4521-A80B-C8A2347730C5}"/>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8" name="直線コネクタ 477">
          <a:extLst>
            <a:ext uri="{FF2B5EF4-FFF2-40B4-BE49-F238E27FC236}">
              <a16:creationId xmlns:a16="http://schemas.microsoft.com/office/drawing/2014/main" id="{E7C9C1FF-A52E-4B8B-9917-F4D5B7EEE167}"/>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8B398B84-5E00-46F9-8D42-9C41ADB84433}"/>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A42042BB-EAA1-43FB-B437-5DE6D442791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81" name="フローチャート: 判断 480">
          <a:extLst>
            <a:ext uri="{FF2B5EF4-FFF2-40B4-BE49-F238E27FC236}">
              <a16:creationId xmlns:a16="http://schemas.microsoft.com/office/drawing/2014/main" id="{E7D97343-5F74-4398-8ABE-0EFE0733F1B5}"/>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2" name="フローチャート: 判断 481">
          <a:extLst>
            <a:ext uri="{FF2B5EF4-FFF2-40B4-BE49-F238E27FC236}">
              <a16:creationId xmlns:a16="http://schemas.microsoft.com/office/drawing/2014/main" id="{005A4674-AEEC-4646-A883-803778C90BC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3" name="フローチャート: 判断 482">
          <a:extLst>
            <a:ext uri="{FF2B5EF4-FFF2-40B4-BE49-F238E27FC236}">
              <a16:creationId xmlns:a16="http://schemas.microsoft.com/office/drawing/2014/main" id="{5875FB93-BE5A-4363-9990-8B6F2E8E6E34}"/>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4" name="フローチャート: 判断 483">
          <a:extLst>
            <a:ext uri="{FF2B5EF4-FFF2-40B4-BE49-F238E27FC236}">
              <a16:creationId xmlns:a16="http://schemas.microsoft.com/office/drawing/2014/main" id="{2A2AE8D2-CB6F-41BB-97BF-C6E81307434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B4E9093-AE40-4E4A-94A9-14FBEF3336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D56F01F-60E8-4B6F-AE4F-9AFB0C12EE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E6D2882-01C9-473E-AAA8-34ADE8A794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7C046BD-0978-4560-B3BA-C42B9BD2628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1E20E6B-D6C7-43BC-AF16-74629C24960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130556</xdr:rowOff>
    </xdr:from>
    <xdr:to>
      <xdr:col>116</xdr:col>
      <xdr:colOff>114300</xdr:colOff>
      <xdr:row>41</xdr:row>
      <xdr:rowOff>60706</xdr:rowOff>
    </xdr:to>
    <xdr:sp macro="" textlink="">
      <xdr:nvSpPr>
        <xdr:cNvPr id="490" name="楕円 489">
          <a:extLst>
            <a:ext uri="{FF2B5EF4-FFF2-40B4-BE49-F238E27FC236}">
              <a16:creationId xmlns:a16="http://schemas.microsoft.com/office/drawing/2014/main" id="{27462A3A-D344-485A-91F1-659EA7DEC90C}"/>
            </a:ext>
          </a:extLst>
        </xdr:cNvPr>
        <xdr:cNvSpPr/>
      </xdr:nvSpPr>
      <xdr:spPr>
        <a:xfrm>
          <a:off x="22110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45483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42E45747-EC10-42A0-B73B-33496D36EECE}"/>
            </a:ext>
          </a:extLst>
        </xdr:cNvPr>
        <xdr:cNvSpPr txBox="1"/>
      </xdr:nvSpPr>
      <xdr:spPr>
        <a:xfrm>
          <a:off x="221996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92" name="楕円 491">
          <a:extLst>
            <a:ext uri="{FF2B5EF4-FFF2-40B4-BE49-F238E27FC236}">
              <a16:creationId xmlns:a16="http://schemas.microsoft.com/office/drawing/2014/main" id="{581357F9-2978-42E3-8519-43DFF73E5F77}"/>
            </a:ext>
          </a:extLst>
        </xdr:cNvPr>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xdr:rowOff>
    </xdr:from>
    <xdr:to>
      <xdr:col>116</xdr:col>
      <xdr:colOff>63500</xdr:colOff>
      <xdr:row>41</xdr:row>
      <xdr:rowOff>9906</xdr:rowOff>
    </xdr:to>
    <xdr:cxnSp macro="">
      <xdr:nvCxnSpPr>
        <xdr:cNvPr id="493" name="直線コネクタ 492">
          <a:extLst>
            <a:ext uri="{FF2B5EF4-FFF2-40B4-BE49-F238E27FC236}">
              <a16:creationId xmlns:a16="http://schemas.microsoft.com/office/drawing/2014/main" id="{99D4E13E-89EC-46B7-AE24-EF73F2670424}"/>
            </a:ext>
          </a:extLst>
        </xdr:cNvPr>
        <xdr:cNvCxnSpPr/>
      </xdr:nvCxnSpPr>
      <xdr:spPr>
        <a:xfrm>
          <a:off x="21323300" y="703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130556</xdr:rowOff>
    </xdr:from>
    <xdr:to>
      <xdr:col>107</xdr:col>
      <xdr:colOff>101600</xdr:colOff>
      <xdr:row>41</xdr:row>
      <xdr:rowOff>60706</xdr:rowOff>
    </xdr:to>
    <xdr:sp macro="" textlink="">
      <xdr:nvSpPr>
        <xdr:cNvPr id="494" name="楕円 493">
          <a:extLst>
            <a:ext uri="{FF2B5EF4-FFF2-40B4-BE49-F238E27FC236}">
              <a16:creationId xmlns:a16="http://schemas.microsoft.com/office/drawing/2014/main" id="{98293CB8-AED6-44B7-BB4F-434C15D50DC1}"/>
            </a:ext>
          </a:extLst>
        </xdr:cNvPr>
        <xdr:cNvSpPr/>
      </xdr:nvSpPr>
      <xdr:spPr>
        <a:xfrm>
          <a:off x="20383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xdr:rowOff>
    </xdr:from>
    <xdr:to>
      <xdr:col>111</xdr:col>
      <xdr:colOff>177800</xdr:colOff>
      <xdr:row>41</xdr:row>
      <xdr:rowOff>9906</xdr:rowOff>
    </xdr:to>
    <xdr:cxnSp macro="">
      <xdr:nvCxnSpPr>
        <xdr:cNvPr id="495" name="直線コネクタ 494">
          <a:extLst>
            <a:ext uri="{FF2B5EF4-FFF2-40B4-BE49-F238E27FC236}">
              <a16:creationId xmlns:a16="http://schemas.microsoft.com/office/drawing/2014/main" id="{18CEE432-0091-46C7-B236-75BC1C9BD0A0}"/>
            </a:ext>
          </a:extLst>
        </xdr:cNvPr>
        <xdr:cNvCxnSpPr/>
      </xdr:nvCxnSpPr>
      <xdr:spPr>
        <a:xfrm>
          <a:off x="20434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121412</xdr:rowOff>
    </xdr:from>
    <xdr:to>
      <xdr:col>102</xdr:col>
      <xdr:colOff>165100</xdr:colOff>
      <xdr:row>41</xdr:row>
      <xdr:rowOff>51562</xdr:rowOff>
    </xdr:to>
    <xdr:sp macro="" textlink="">
      <xdr:nvSpPr>
        <xdr:cNvPr id="496" name="楕円 495">
          <a:extLst>
            <a:ext uri="{FF2B5EF4-FFF2-40B4-BE49-F238E27FC236}">
              <a16:creationId xmlns:a16="http://schemas.microsoft.com/office/drawing/2014/main" id="{5383E051-71DB-42D8-A10E-5BEE28CB4605}"/>
            </a:ext>
          </a:extLst>
        </xdr:cNvPr>
        <xdr:cNvSpPr/>
      </xdr:nvSpPr>
      <xdr:spPr>
        <a:xfrm>
          <a:off x="19494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9906</xdr:rowOff>
    </xdr:to>
    <xdr:cxnSp macro="">
      <xdr:nvCxnSpPr>
        <xdr:cNvPr id="497" name="直線コネクタ 496">
          <a:extLst>
            <a:ext uri="{FF2B5EF4-FFF2-40B4-BE49-F238E27FC236}">
              <a16:creationId xmlns:a16="http://schemas.microsoft.com/office/drawing/2014/main" id="{81060184-37B7-473C-9A84-9B9F8198FD39}"/>
            </a:ext>
          </a:extLst>
        </xdr:cNvPr>
        <xdr:cNvCxnSpPr/>
      </xdr:nvCxnSpPr>
      <xdr:spPr>
        <a:xfrm>
          <a:off x="19545300" y="7030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121412</xdr:rowOff>
    </xdr:from>
    <xdr:to>
      <xdr:col>98</xdr:col>
      <xdr:colOff>38100</xdr:colOff>
      <xdr:row>41</xdr:row>
      <xdr:rowOff>51562</xdr:rowOff>
    </xdr:to>
    <xdr:sp macro="" textlink="">
      <xdr:nvSpPr>
        <xdr:cNvPr id="498" name="楕円 497">
          <a:extLst>
            <a:ext uri="{FF2B5EF4-FFF2-40B4-BE49-F238E27FC236}">
              <a16:creationId xmlns:a16="http://schemas.microsoft.com/office/drawing/2014/main" id="{C52BB5D5-3BD2-4120-A005-979D7FA22816}"/>
            </a:ext>
          </a:extLst>
        </xdr:cNvPr>
        <xdr:cNvSpPr/>
      </xdr:nvSpPr>
      <xdr:spPr>
        <a:xfrm>
          <a:off x="18605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xdr:rowOff>
    </xdr:from>
    <xdr:to>
      <xdr:col>102</xdr:col>
      <xdr:colOff>114300</xdr:colOff>
      <xdr:row>41</xdr:row>
      <xdr:rowOff>762</xdr:rowOff>
    </xdr:to>
    <xdr:cxnSp macro="">
      <xdr:nvCxnSpPr>
        <xdr:cNvPr id="499" name="直線コネクタ 498">
          <a:extLst>
            <a:ext uri="{FF2B5EF4-FFF2-40B4-BE49-F238E27FC236}">
              <a16:creationId xmlns:a16="http://schemas.microsoft.com/office/drawing/2014/main" id="{33FA3948-7756-4702-B6A5-E75D63599B4B}"/>
            </a:ext>
          </a:extLst>
        </xdr:cNvPr>
        <xdr:cNvCxnSpPr/>
      </xdr:nvCxnSpPr>
      <xdr:spPr>
        <a:xfrm>
          <a:off x="18656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C4F10327-30E9-4F95-8B3C-C3DDF836A86B}"/>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DB4D7525-3C04-4E7F-B2EF-B198780A980C}"/>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8EB5A5B3-F862-4E2A-8C22-2B7E72886E67}"/>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F872E48A-3088-4081-B888-E7354BA55468}"/>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CBAECB64-A7F1-43E8-9B68-1DAE26511984}"/>
            </a:ext>
          </a:extLst>
        </xdr:cNvPr>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51833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DE075E02-DA07-44F0-B591-D87FF288CAAE}"/>
            </a:ext>
          </a:extLst>
        </xdr:cNvPr>
        <xdr:cNvSpPr txBox="1"/>
      </xdr:nvSpPr>
      <xdr:spPr>
        <a:xfrm>
          <a:off x="20199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42689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1C2A2626-6790-456C-AD57-2AD718C40CC0}"/>
            </a:ext>
          </a:extLst>
        </xdr:cNvPr>
        <xdr:cNvSpPr txBox="1"/>
      </xdr:nvSpPr>
      <xdr:spPr>
        <a:xfrm>
          <a:off x="19310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42689</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338AA8F9-69DC-49EB-AD1B-CA4C0E1FE553}"/>
            </a:ext>
          </a:extLst>
        </xdr:cNvPr>
        <xdr:cNvSpPr txBox="1"/>
      </xdr:nvSpPr>
      <xdr:spPr>
        <a:xfrm>
          <a:off x="18421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82EED95-62F3-4977-BC5F-09BB37F386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C3D8669-D2A7-4033-AED1-2C56721166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2582EE6-08CB-4A20-BD88-C323A681EAD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23305DA1-32CA-4F2C-B323-0B63C6E9FC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7C8D8FC2-5A42-4634-8C34-B5F5A81ECD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C09797B-546C-4F4C-B7FD-32EB33EFB92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6FDA754-DC0A-4707-9B73-6FCDDE87A3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2B2C656-ED3C-4319-ABB6-D550445BA1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A1C6D83-43DD-4452-82C5-0E961D6A80F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3A1D2896-227F-4F07-B037-E703796707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431234D4-1F23-4768-B1BA-92D24C180D4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EB258B4E-DC91-4584-96FE-2C1D28FCE84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F35201EA-3A25-4AB8-B8F1-BB60F40E7D1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7453158F-92B3-435C-B927-EB65B2832EE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D91053A4-C706-41E2-9E1C-DE28BEE03A6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32808322-E0EB-4B37-94CF-61C22831FDF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F99B0E32-64A9-4030-807D-67C24DE8C2E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2E016F21-4CB7-47F9-8F19-ED56ADA606B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A6D0516D-9D05-4B36-9231-5777CF35EFC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2260A965-38F5-44DE-B328-3B0D202853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256FBA71-4C7C-4E12-92F6-DAD836A94D5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53B1182-C52D-4D25-B2A0-1D7A2E6002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30" name="直線コネクタ 529">
          <a:extLst>
            <a:ext uri="{FF2B5EF4-FFF2-40B4-BE49-F238E27FC236}">
              <a16:creationId xmlns:a16="http://schemas.microsoft.com/office/drawing/2014/main" id="{6C77F3A8-9C6A-400B-A597-49BA9A5D9BB3}"/>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FE776D60-F660-420D-BA0A-5B446FFE4F25}"/>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2" name="直線コネクタ 531">
          <a:extLst>
            <a:ext uri="{FF2B5EF4-FFF2-40B4-BE49-F238E27FC236}">
              <a16:creationId xmlns:a16="http://schemas.microsoft.com/office/drawing/2014/main" id="{14EC6D9E-995A-4871-92C5-8C04886002EE}"/>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FF94A124-5259-456B-811E-42DFEDD1AA67}"/>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4" name="直線コネクタ 533">
          <a:extLst>
            <a:ext uri="{FF2B5EF4-FFF2-40B4-BE49-F238E27FC236}">
              <a16:creationId xmlns:a16="http://schemas.microsoft.com/office/drawing/2014/main" id="{6F9B8D5C-7DD4-475A-B3B7-64B6A9930D14}"/>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5EC8454C-28F2-4EC0-804A-0A0D94AD04DB}"/>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6" name="フローチャート: 判断 535">
          <a:extLst>
            <a:ext uri="{FF2B5EF4-FFF2-40B4-BE49-F238E27FC236}">
              <a16:creationId xmlns:a16="http://schemas.microsoft.com/office/drawing/2014/main" id="{3FE58B4A-D1CB-4E0E-B954-A560635013FC}"/>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7" name="フローチャート: 判断 536">
          <a:extLst>
            <a:ext uri="{FF2B5EF4-FFF2-40B4-BE49-F238E27FC236}">
              <a16:creationId xmlns:a16="http://schemas.microsoft.com/office/drawing/2014/main" id="{60302F00-F976-42D5-8303-F64F035F217F}"/>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8" name="フローチャート: 判断 537">
          <a:extLst>
            <a:ext uri="{FF2B5EF4-FFF2-40B4-BE49-F238E27FC236}">
              <a16:creationId xmlns:a16="http://schemas.microsoft.com/office/drawing/2014/main" id="{BB7F214F-D178-4037-BB58-14C128E312AA}"/>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9" name="フローチャート: 判断 538">
          <a:extLst>
            <a:ext uri="{FF2B5EF4-FFF2-40B4-BE49-F238E27FC236}">
              <a16:creationId xmlns:a16="http://schemas.microsoft.com/office/drawing/2014/main" id="{12A38F63-BCDC-4473-AFC3-B88734548A46}"/>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0" name="フローチャート: 判断 539">
          <a:extLst>
            <a:ext uri="{FF2B5EF4-FFF2-40B4-BE49-F238E27FC236}">
              <a16:creationId xmlns:a16="http://schemas.microsoft.com/office/drawing/2014/main" id="{3057B5CC-1C06-4E2C-B431-31759FC27696}"/>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518C699-1DFE-41BD-A6D6-9ACEBE1B5C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A1437BD-9D8F-4D85-964C-29D6D911A9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650FB4D-F7C8-43CC-8D59-F5EB5ECA790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110C537-3CA6-441E-95E0-956E575C84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752D81A-54F2-49CC-9A80-E421597D1A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6" name="楕円 545">
          <a:extLst>
            <a:ext uri="{FF2B5EF4-FFF2-40B4-BE49-F238E27FC236}">
              <a16:creationId xmlns:a16="http://schemas.microsoft.com/office/drawing/2014/main" id="{0FA22AE1-3940-4B41-BAD4-75090C1516F8}"/>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FFA6FCE6-3EF8-494B-81DD-29BF84866F86}"/>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548" name="楕円 547">
          <a:extLst>
            <a:ext uri="{FF2B5EF4-FFF2-40B4-BE49-F238E27FC236}">
              <a16:creationId xmlns:a16="http://schemas.microsoft.com/office/drawing/2014/main" id="{9AEFB918-8DA1-4C36-91C4-74D8B4406AC2}"/>
            </a:ext>
          </a:extLst>
        </xdr:cNvPr>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114300</xdr:rowOff>
    </xdr:to>
    <xdr:cxnSp macro="">
      <xdr:nvCxnSpPr>
        <xdr:cNvPr id="549" name="直線コネクタ 548">
          <a:extLst>
            <a:ext uri="{FF2B5EF4-FFF2-40B4-BE49-F238E27FC236}">
              <a16:creationId xmlns:a16="http://schemas.microsoft.com/office/drawing/2014/main" id="{600FE4B0-C496-4F9C-8C1E-CB40207A0287}"/>
            </a:ext>
          </a:extLst>
        </xdr:cNvPr>
        <xdr:cNvCxnSpPr/>
      </xdr:nvCxnSpPr>
      <xdr:spPr>
        <a:xfrm>
          <a:off x="15481300" y="10355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50" name="楕円 549">
          <a:extLst>
            <a:ext uri="{FF2B5EF4-FFF2-40B4-BE49-F238E27FC236}">
              <a16:creationId xmlns:a16="http://schemas.microsoft.com/office/drawing/2014/main" id="{36842222-F556-45C6-91C1-E5F45888F1FC}"/>
            </a:ext>
          </a:extLst>
        </xdr:cNvPr>
        <xdr:cNvSpPr/>
      </xdr:nvSpPr>
      <xdr:spPr>
        <a:xfrm>
          <a:off x="14541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32004</xdr:rowOff>
    </xdr:from>
    <xdr:to>
      <xdr:col>81</xdr:col>
      <xdr:colOff>50800</xdr:colOff>
      <xdr:row>60</xdr:row>
      <xdr:rowOff>68580</xdr:rowOff>
    </xdr:to>
    <xdr:cxnSp macro="">
      <xdr:nvCxnSpPr>
        <xdr:cNvPr id="551" name="直線コネクタ 550">
          <a:extLst>
            <a:ext uri="{FF2B5EF4-FFF2-40B4-BE49-F238E27FC236}">
              <a16:creationId xmlns:a16="http://schemas.microsoft.com/office/drawing/2014/main" id="{2FEB821C-15B9-43FD-8D8B-85B2279CCB44}"/>
            </a:ext>
          </a:extLst>
        </xdr:cNvPr>
        <xdr:cNvCxnSpPr/>
      </xdr:nvCxnSpPr>
      <xdr:spPr>
        <a:xfrm>
          <a:off x="14592300" y="103190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52" name="楕円 551">
          <a:extLst>
            <a:ext uri="{FF2B5EF4-FFF2-40B4-BE49-F238E27FC236}">
              <a16:creationId xmlns:a16="http://schemas.microsoft.com/office/drawing/2014/main" id="{B2672ED7-44AD-480F-ADA7-BB17CBF3533F}"/>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32004</xdr:rowOff>
    </xdr:to>
    <xdr:cxnSp macro="">
      <xdr:nvCxnSpPr>
        <xdr:cNvPr id="553" name="直線コネクタ 552">
          <a:extLst>
            <a:ext uri="{FF2B5EF4-FFF2-40B4-BE49-F238E27FC236}">
              <a16:creationId xmlns:a16="http://schemas.microsoft.com/office/drawing/2014/main" id="{C57C06EA-2AD1-419F-95E0-F942F6B5907C}"/>
            </a:ext>
          </a:extLst>
        </xdr:cNvPr>
        <xdr:cNvCxnSpPr/>
      </xdr:nvCxnSpPr>
      <xdr:spPr>
        <a:xfrm>
          <a:off x="13703300" y="102870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106934</xdr:rowOff>
    </xdr:from>
    <xdr:to>
      <xdr:col>67</xdr:col>
      <xdr:colOff>101600</xdr:colOff>
      <xdr:row>60</xdr:row>
      <xdr:rowOff>37084</xdr:rowOff>
    </xdr:to>
    <xdr:sp macro="" textlink="">
      <xdr:nvSpPr>
        <xdr:cNvPr id="554" name="楕円 553">
          <a:extLst>
            <a:ext uri="{FF2B5EF4-FFF2-40B4-BE49-F238E27FC236}">
              <a16:creationId xmlns:a16="http://schemas.microsoft.com/office/drawing/2014/main" id="{8EA67792-4A7F-4FEB-B9D1-82275DA4315B}"/>
            </a:ext>
          </a:extLst>
        </xdr:cNvPr>
        <xdr:cNvSpPr/>
      </xdr:nvSpPr>
      <xdr:spPr>
        <a:xfrm>
          <a:off x="12763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157734</xdr:rowOff>
    </xdr:from>
    <xdr:to>
      <xdr:col>71</xdr:col>
      <xdr:colOff>177800</xdr:colOff>
      <xdr:row>60</xdr:row>
      <xdr:rowOff>0</xdr:rowOff>
    </xdr:to>
    <xdr:cxnSp macro="">
      <xdr:nvCxnSpPr>
        <xdr:cNvPr id="555" name="直線コネクタ 554">
          <a:extLst>
            <a:ext uri="{FF2B5EF4-FFF2-40B4-BE49-F238E27FC236}">
              <a16:creationId xmlns:a16="http://schemas.microsoft.com/office/drawing/2014/main" id="{9118A765-3A31-4694-A9C4-CB82F006100F}"/>
            </a:ext>
          </a:extLst>
        </xdr:cNvPr>
        <xdr:cNvCxnSpPr/>
      </xdr:nvCxnSpPr>
      <xdr:spPr>
        <a:xfrm>
          <a:off x="12814300" y="102732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6" name="n_1aveValue【学校施設】&#10;有形固定資産減価償却率">
          <a:extLst>
            <a:ext uri="{FF2B5EF4-FFF2-40B4-BE49-F238E27FC236}">
              <a16:creationId xmlns:a16="http://schemas.microsoft.com/office/drawing/2014/main" id="{DD662051-C332-4F87-A5EA-83D13F3F456B}"/>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7" name="n_2aveValue【学校施設】&#10;有形固定資産減価償却率">
          <a:extLst>
            <a:ext uri="{FF2B5EF4-FFF2-40B4-BE49-F238E27FC236}">
              <a16:creationId xmlns:a16="http://schemas.microsoft.com/office/drawing/2014/main" id="{52DCC571-C1D1-47E8-8790-FE33EBDA3EF5}"/>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8" name="n_3aveValue【学校施設】&#10;有形固定資産減価償却率">
          <a:extLst>
            <a:ext uri="{FF2B5EF4-FFF2-40B4-BE49-F238E27FC236}">
              <a16:creationId xmlns:a16="http://schemas.microsoft.com/office/drawing/2014/main" id="{C0082D96-463D-4EB7-8DB9-91591D773429}"/>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9" name="n_4aveValue【学校施設】&#10;有形固定資産減価償却率">
          <a:extLst>
            <a:ext uri="{FF2B5EF4-FFF2-40B4-BE49-F238E27FC236}">
              <a16:creationId xmlns:a16="http://schemas.microsoft.com/office/drawing/2014/main" id="{F0134481-2876-4E97-94A9-8BC79E802FBA}"/>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560" name="n_1mainValue【学校施設】&#10;有形固定資産減価償却率">
          <a:extLst>
            <a:ext uri="{FF2B5EF4-FFF2-40B4-BE49-F238E27FC236}">
              <a16:creationId xmlns:a16="http://schemas.microsoft.com/office/drawing/2014/main" id="{3B64C223-FDA4-43AC-85FC-77D18E42BED1}"/>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561" name="n_2mainValue【学校施設】&#10;有形固定資産減価償却率">
          <a:extLst>
            <a:ext uri="{FF2B5EF4-FFF2-40B4-BE49-F238E27FC236}">
              <a16:creationId xmlns:a16="http://schemas.microsoft.com/office/drawing/2014/main" id="{BEFEC819-3474-467C-87E4-3B2A288D2BCE}"/>
            </a:ext>
          </a:extLst>
        </xdr:cNvPr>
        <xdr:cNvSpPr txBox="1"/>
      </xdr:nvSpPr>
      <xdr:spPr>
        <a:xfrm>
          <a:off x="14389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62" name="n_3mainValue【学校施設】&#10;有形固定資産減価償却率">
          <a:extLst>
            <a:ext uri="{FF2B5EF4-FFF2-40B4-BE49-F238E27FC236}">
              <a16:creationId xmlns:a16="http://schemas.microsoft.com/office/drawing/2014/main" id="{A10B7BCD-C712-4DB1-9E58-4284B08ABB6F}"/>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28211</xdr:rowOff>
    </xdr:from>
    <xdr:ext cx="405111" cy="259045"/>
    <xdr:sp macro="" textlink="">
      <xdr:nvSpPr>
        <xdr:cNvPr id="563" name="n_4mainValue【学校施設】&#10;有形固定資産減価償却率">
          <a:extLst>
            <a:ext uri="{FF2B5EF4-FFF2-40B4-BE49-F238E27FC236}">
              <a16:creationId xmlns:a16="http://schemas.microsoft.com/office/drawing/2014/main" id="{3337E0C7-5FBC-4E16-92CE-5A10A3C08B3C}"/>
            </a:ext>
          </a:extLst>
        </xdr:cNvPr>
        <xdr:cNvSpPr txBox="1"/>
      </xdr:nvSpPr>
      <xdr:spPr>
        <a:xfrm>
          <a:off x="126117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C4A59BD8-7FC1-4379-8143-837762A329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B43971BE-5605-4902-8209-39063C74CC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6F50C081-265B-4927-86FF-C565CDEBC5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24EA3B2-8CA0-492B-AF98-709790675D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A70E61CD-1D50-41DF-89BD-1A813A9BFF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2E9D4AE-C951-43DA-B29E-679F17F263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6B37B4F8-6842-4E8A-9F31-466D2028D8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777416E0-4EEA-415E-824C-5CA56F58B73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794AA52A-0085-4AD3-A062-583256B20A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EDF9C980-E837-4679-92A0-FF1CA732BF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849289F3-75C7-45FA-B6FA-29E9A98A8B5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577F68DE-44C0-4571-9289-47A542F9AC3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8CA112D1-457D-4C66-A3B3-EFF4051A32D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35B07AFF-929C-4EB6-AF0A-F48F0628216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DB16904B-7F53-4567-88E3-32642FE74EC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6C4FEAA1-5D23-4A64-8E60-FDD7E5E59AB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B99E0538-956C-44D7-8DF7-D18D2FBC33C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CAD903DC-0D69-49DA-B6A9-69BC93D80C8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17F69079-B9DE-4137-84D1-2D9764D5C5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F7E6201-6D11-4398-82C2-E2C8D7AF8A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5780B10B-41E9-4A6A-96CD-7A44A225F2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5" name="直線コネクタ 584">
          <a:extLst>
            <a:ext uri="{FF2B5EF4-FFF2-40B4-BE49-F238E27FC236}">
              <a16:creationId xmlns:a16="http://schemas.microsoft.com/office/drawing/2014/main" id="{129CC0E0-2964-4CF7-A29B-53CB36767103}"/>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6" name="【学校施設】&#10;一人当たり面積最小値テキスト">
          <a:extLst>
            <a:ext uri="{FF2B5EF4-FFF2-40B4-BE49-F238E27FC236}">
              <a16:creationId xmlns:a16="http://schemas.microsoft.com/office/drawing/2014/main" id="{CB208122-E95E-4695-BE80-7FF6D3F1DF0B}"/>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7" name="直線コネクタ 586">
          <a:extLst>
            <a:ext uri="{FF2B5EF4-FFF2-40B4-BE49-F238E27FC236}">
              <a16:creationId xmlns:a16="http://schemas.microsoft.com/office/drawing/2014/main" id="{261549C1-F945-49F8-9DEC-9B0960C038D1}"/>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8" name="【学校施設】&#10;一人当たり面積最大値テキスト">
          <a:extLst>
            <a:ext uri="{FF2B5EF4-FFF2-40B4-BE49-F238E27FC236}">
              <a16:creationId xmlns:a16="http://schemas.microsoft.com/office/drawing/2014/main" id="{B2FE03EB-EC46-4E47-A751-C29400B3DAE9}"/>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9" name="直線コネクタ 588">
          <a:extLst>
            <a:ext uri="{FF2B5EF4-FFF2-40B4-BE49-F238E27FC236}">
              <a16:creationId xmlns:a16="http://schemas.microsoft.com/office/drawing/2014/main" id="{11237623-F9CD-41CA-9471-4A8B60AA25E2}"/>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90" name="【学校施設】&#10;一人当たり面積平均値テキスト">
          <a:extLst>
            <a:ext uri="{FF2B5EF4-FFF2-40B4-BE49-F238E27FC236}">
              <a16:creationId xmlns:a16="http://schemas.microsoft.com/office/drawing/2014/main" id="{7C364E2F-FA7A-4DD3-8CB4-C4058B0424E6}"/>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91" name="フローチャート: 判断 590">
          <a:extLst>
            <a:ext uri="{FF2B5EF4-FFF2-40B4-BE49-F238E27FC236}">
              <a16:creationId xmlns:a16="http://schemas.microsoft.com/office/drawing/2014/main" id="{40C362F0-931F-423D-9566-FD7B6EB2D75B}"/>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2" name="フローチャート: 判断 591">
          <a:extLst>
            <a:ext uri="{FF2B5EF4-FFF2-40B4-BE49-F238E27FC236}">
              <a16:creationId xmlns:a16="http://schemas.microsoft.com/office/drawing/2014/main" id="{40D2197D-02B3-4B04-848B-84BB0B7ADF7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3" name="フローチャート: 判断 592">
          <a:extLst>
            <a:ext uri="{FF2B5EF4-FFF2-40B4-BE49-F238E27FC236}">
              <a16:creationId xmlns:a16="http://schemas.microsoft.com/office/drawing/2014/main" id="{E4DE37F9-ED53-477F-900F-9CD56D93715C}"/>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4" name="フローチャート: 判断 593">
          <a:extLst>
            <a:ext uri="{FF2B5EF4-FFF2-40B4-BE49-F238E27FC236}">
              <a16:creationId xmlns:a16="http://schemas.microsoft.com/office/drawing/2014/main" id="{EEE2A7CB-8C6B-4965-9A80-9656CFBF1C68}"/>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5" name="フローチャート: 判断 594">
          <a:extLst>
            <a:ext uri="{FF2B5EF4-FFF2-40B4-BE49-F238E27FC236}">
              <a16:creationId xmlns:a16="http://schemas.microsoft.com/office/drawing/2014/main" id="{363C936F-0258-4334-9092-53987072B108}"/>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821E7A5-1001-47BB-AB26-A96F4AEA7B6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106BDE6-378C-4407-8AC5-8B9D373482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0B4F458-9C63-4312-A728-4E8CCC7340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3808DC3-CB7D-4C18-96CE-60B393B7BF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EA820AB-1F28-458F-BD1A-36674DE9A6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141224</xdr:rowOff>
    </xdr:from>
    <xdr:to>
      <xdr:col>116</xdr:col>
      <xdr:colOff>114300</xdr:colOff>
      <xdr:row>59</xdr:row>
      <xdr:rowOff>71374</xdr:rowOff>
    </xdr:to>
    <xdr:sp macro="" textlink="">
      <xdr:nvSpPr>
        <xdr:cNvPr id="601" name="楕円 600">
          <a:extLst>
            <a:ext uri="{FF2B5EF4-FFF2-40B4-BE49-F238E27FC236}">
              <a16:creationId xmlns:a16="http://schemas.microsoft.com/office/drawing/2014/main" id="{2E7771FA-7E1C-409E-85FC-F3059522F34D}"/>
            </a:ext>
          </a:extLst>
        </xdr:cNvPr>
        <xdr:cNvSpPr/>
      </xdr:nvSpPr>
      <xdr:spPr>
        <a:xfrm>
          <a:off x="221107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164101</xdr:rowOff>
    </xdr:from>
    <xdr:ext cx="469744" cy="259045"/>
    <xdr:sp macro="" textlink="">
      <xdr:nvSpPr>
        <xdr:cNvPr id="602" name="【学校施設】&#10;一人当たり面積該当値テキスト">
          <a:extLst>
            <a:ext uri="{FF2B5EF4-FFF2-40B4-BE49-F238E27FC236}">
              <a16:creationId xmlns:a16="http://schemas.microsoft.com/office/drawing/2014/main" id="{2E380956-A2C4-45E7-A9FC-AFD97BCEDD26}"/>
            </a:ext>
          </a:extLst>
        </xdr:cNvPr>
        <xdr:cNvSpPr txBox="1"/>
      </xdr:nvSpPr>
      <xdr:spPr>
        <a:xfrm>
          <a:off x="22199600" y="993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141224</xdr:rowOff>
    </xdr:from>
    <xdr:to>
      <xdr:col>112</xdr:col>
      <xdr:colOff>38100</xdr:colOff>
      <xdr:row>59</xdr:row>
      <xdr:rowOff>71374</xdr:rowOff>
    </xdr:to>
    <xdr:sp macro="" textlink="">
      <xdr:nvSpPr>
        <xdr:cNvPr id="603" name="楕円 602">
          <a:extLst>
            <a:ext uri="{FF2B5EF4-FFF2-40B4-BE49-F238E27FC236}">
              <a16:creationId xmlns:a16="http://schemas.microsoft.com/office/drawing/2014/main" id="{ADD738CA-23A3-4F33-B972-7A2E9D5E51AE}"/>
            </a:ext>
          </a:extLst>
        </xdr:cNvPr>
        <xdr:cNvSpPr/>
      </xdr:nvSpPr>
      <xdr:spPr>
        <a:xfrm>
          <a:off x="21272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20574</xdr:rowOff>
    </xdr:from>
    <xdr:to>
      <xdr:col>116</xdr:col>
      <xdr:colOff>63500</xdr:colOff>
      <xdr:row>59</xdr:row>
      <xdr:rowOff>20574</xdr:rowOff>
    </xdr:to>
    <xdr:cxnSp macro="">
      <xdr:nvCxnSpPr>
        <xdr:cNvPr id="604" name="直線コネクタ 603">
          <a:extLst>
            <a:ext uri="{FF2B5EF4-FFF2-40B4-BE49-F238E27FC236}">
              <a16:creationId xmlns:a16="http://schemas.microsoft.com/office/drawing/2014/main" id="{DE7CD723-05D4-4908-8676-7701BCD5DAF7}"/>
            </a:ext>
          </a:extLst>
        </xdr:cNvPr>
        <xdr:cNvCxnSpPr/>
      </xdr:nvCxnSpPr>
      <xdr:spPr>
        <a:xfrm>
          <a:off x="21323300" y="101361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143510</xdr:rowOff>
    </xdr:from>
    <xdr:to>
      <xdr:col>107</xdr:col>
      <xdr:colOff>101600</xdr:colOff>
      <xdr:row>59</xdr:row>
      <xdr:rowOff>73660</xdr:rowOff>
    </xdr:to>
    <xdr:sp macro="" textlink="">
      <xdr:nvSpPr>
        <xdr:cNvPr id="605" name="楕円 604">
          <a:extLst>
            <a:ext uri="{FF2B5EF4-FFF2-40B4-BE49-F238E27FC236}">
              <a16:creationId xmlns:a16="http://schemas.microsoft.com/office/drawing/2014/main" id="{C60B7813-D099-44ED-8582-29E3A4D9EF79}"/>
            </a:ext>
          </a:extLst>
        </xdr:cNvPr>
        <xdr:cNvSpPr/>
      </xdr:nvSpPr>
      <xdr:spPr>
        <a:xfrm>
          <a:off x="2038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20574</xdr:rowOff>
    </xdr:from>
    <xdr:to>
      <xdr:col>111</xdr:col>
      <xdr:colOff>177800</xdr:colOff>
      <xdr:row>59</xdr:row>
      <xdr:rowOff>22860</xdr:rowOff>
    </xdr:to>
    <xdr:cxnSp macro="">
      <xdr:nvCxnSpPr>
        <xdr:cNvPr id="606" name="直線コネクタ 605">
          <a:extLst>
            <a:ext uri="{FF2B5EF4-FFF2-40B4-BE49-F238E27FC236}">
              <a16:creationId xmlns:a16="http://schemas.microsoft.com/office/drawing/2014/main" id="{58F94BDB-3477-42C0-92BE-CEC841179495}"/>
            </a:ext>
          </a:extLst>
        </xdr:cNvPr>
        <xdr:cNvCxnSpPr/>
      </xdr:nvCxnSpPr>
      <xdr:spPr>
        <a:xfrm flipV="1">
          <a:off x="20434300" y="101361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140767</xdr:rowOff>
    </xdr:from>
    <xdr:to>
      <xdr:col>102</xdr:col>
      <xdr:colOff>165100</xdr:colOff>
      <xdr:row>59</xdr:row>
      <xdr:rowOff>70917</xdr:rowOff>
    </xdr:to>
    <xdr:sp macro="" textlink="">
      <xdr:nvSpPr>
        <xdr:cNvPr id="607" name="楕円 606">
          <a:extLst>
            <a:ext uri="{FF2B5EF4-FFF2-40B4-BE49-F238E27FC236}">
              <a16:creationId xmlns:a16="http://schemas.microsoft.com/office/drawing/2014/main" id="{0DDB5D69-DE1D-4BC4-843C-621E4FAEBB52}"/>
            </a:ext>
          </a:extLst>
        </xdr:cNvPr>
        <xdr:cNvSpPr/>
      </xdr:nvSpPr>
      <xdr:spPr>
        <a:xfrm>
          <a:off x="19494500" y="100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20117</xdr:rowOff>
    </xdr:from>
    <xdr:to>
      <xdr:col>107</xdr:col>
      <xdr:colOff>50800</xdr:colOff>
      <xdr:row>59</xdr:row>
      <xdr:rowOff>22860</xdr:rowOff>
    </xdr:to>
    <xdr:cxnSp macro="">
      <xdr:nvCxnSpPr>
        <xdr:cNvPr id="608" name="直線コネクタ 607">
          <a:extLst>
            <a:ext uri="{FF2B5EF4-FFF2-40B4-BE49-F238E27FC236}">
              <a16:creationId xmlns:a16="http://schemas.microsoft.com/office/drawing/2014/main" id="{175EB6D6-06DA-4983-BA7E-5E15BE29E131}"/>
            </a:ext>
          </a:extLst>
        </xdr:cNvPr>
        <xdr:cNvCxnSpPr/>
      </xdr:nvCxnSpPr>
      <xdr:spPr>
        <a:xfrm>
          <a:off x="19545300" y="1013566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138481</xdr:rowOff>
    </xdr:from>
    <xdr:to>
      <xdr:col>98</xdr:col>
      <xdr:colOff>38100</xdr:colOff>
      <xdr:row>59</xdr:row>
      <xdr:rowOff>68631</xdr:rowOff>
    </xdr:to>
    <xdr:sp macro="" textlink="">
      <xdr:nvSpPr>
        <xdr:cNvPr id="609" name="楕円 608">
          <a:extLst>
            <a:ext uri="{FF2B5EF4-FFF2-40B4-BE49-F238E27FC236}">
              <a16:creationId xmlns:a16="http://schemas.microsoft.com/office/drawing/2014/main" id="{3E59009C-6628-4904-936B-E0427913D8D2}"/>
            </a:ext>
          </a:extLst>
        </xdr:cNvPr>
        <xdr:cNvSpPr/>
      </xdr:nvSpPr>
      <xdr:spPr>
        <a:xfrm>
          <a:off x="18605500" y="100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17831</xdr:rowOff>
    </xdr:from>
    <xdr:to>
      <xdr:col>102</xdr:col>
      <xdr:colOff>114300</xdr:colOff>
      <xdr:row>59</xdr:row>
      <xdr:rowOff>20117</xdr:rowOff>
    </xdr:to>
    <xdr:cxnSp macro="">
      <xdr:nvCxnSpPr>
        <xdr:cNvPr id="610" name="直線コネクタ 609">
          <a:extLst>
            <a:ext uri="{FF2B5EF4-FFF2-40B4-BE49-F238E27FC236}">
              <a16:creationId xmlns:a16="http://schemas.microsoft.com/office/drawing/2014/main" id="{8AA38E2B-AD25-4F6A-86EB-058C9E42FC6B}"/>
            </a:ext>
          </a:extLst>
        </xdr:cNvPr>
        <xdr:cNvCxnSpPr/>
      </xdr:nvCxnSpPr>
      <xdr:spPr>
        <a:xfrm>
          <a:off x="18656300" y="101333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11" name="n_1aveValue【学校施設】&#10;一人当たり面積">
          <a:extLst>
            <a:ext uri="{FF2B5EF4-FFF2-40B4-BE49-F238E27FC236}">
              <a16:creationId xmlns:a16="http://schemas.microsoft.com/office/drawing/2014/main" id="{5CEEAB53-C288-48AC-8E63-5819FA7DEDF9}"/>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2" name="n_2aveValue【学校施設】&#10;一人当たり面積">
          <a:extLst>
            <a:ext uri="{FF2B5EF4-FFF2-40B4-BE49-F238E27FC236}">
              <a16:creationId xmlns:a16="http://schemas.microsoft.com/office/drawing/2014/main" id="{1AAE5651-AB2F-45D1-87F0-ED2792E66F2A}"/>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3" name="n_3aveValue【学校施設】&#10;一人当たり面積">
          <a:extLst>
            <a:ext uri="{FF2B5EF4-FFF2-40B4-BE49-F238E27FC236}">
              <a16:creationId xmlns:a16="http://schemas.microsoft.com/office/drawing/2014/main" id="{90FCDC63-A91F-49E3-BD04-94D3C2AB1D76}"/>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4" name="n_4aveValue【学校施設】&#10;一人当たり面積">
          <a:extLst>
            <a:ext uri="{FF2B5EF4-FFF2-40B4-BE49-F238E27FC236}">
              <a16:creationId xmlns:a16="http://schemas.microsoft.com/office/drawing/2014/main" id="{71E72B28-6864-40FF-8821-AC594CD40741}"/>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87901</xdr:rowOff>
    </xdr:from>
    <xdr:ext cx="469744" cy="259045"/>
    <xdr:sp macro="" textlink="">
      <xdr:nvSpPr>
        <xdr:cNvPr id="615" name="n_1mainValue【学校施設】&#10;一人当たり面積">
          <a:extLst>
            <a:ext uri="{FF2B5EF4-FFF2-40B4-BE49-F238E27FC236}">
              <a16:creationId xmlns:a16="http://schemas.microsoft.com/office/drawing/2014/main" id="{FF7D5EDE-A769-4459-93BB-8D4FD3F8F14B}"/>
            </a:ext>
          </a:extLst>
        </xdr:cNvPr>
        <xdr:cNvSpPr txBox="1"/>
      </xdr:nvSpPr>
      <xdr:spPr>
        <a:xfrm>
          <a:off x="21075727" y="986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90187</xdr:rowOff>
    </xdr:from>
    <xdr:ext cx="469744" cy="259045"/>
    <xdr:sp macro="" textlink="">
      <xdr:nvSpPr>
        <xdr:cNvPr id="616" name="n_2mainValue【学校施設】&#10;一人当たり面積">
          <a:extLst>
            <a:ext uri="{FF2B5EF4-FFF2-40B4-BE49-F238E27FC236}">
              <a16:creationId xmlns:a16="http://schemas.microsoft.com/office/drawing/2014/main" id="{ED2211DF-3997-40F1-91AF-D4C75184CF3C}"/>
            </a:ext>
          </a:extLst>
        </xdr:cNvPr>
        <xdr:cNvSpPr txBox="1"/>
      </xdr:nvSpPr>
      <xdr:spPr>
        <a:xfrm>
          <a:off x="20199427"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87444</xdr:rowOff>
    </xdr:from>
    <xdr:ext cx="469744" cy="259045"/>
    <xdr:sp macro="" textlink="">
      <xdr:nvSpPr>
        <xdr:cNvPr id="617" name="n_3mainValue【学校施設】&#10;一人当たり面積">
          <a:extLst>
            <a:ext uri="{FF2B5EF4-FFF2-40B4-BE49-F238E27FC236}">
              <a16:creationId xmlns:a16="http://schemas.microsoft.com/office/drawing/2014/main" id="{A95E4AD7-6F92-4563-8B27-D2703F3D9CF6}"/>
            </a:ext>
          </a:extLst>
        </xdr:cNvPr>
        <xdr:cNvSpPr txBox="1"/>
      </xdr:nvSpPr>
      <xdr:spPr>
        <a:xfrm>
          <a:off x="19310427" y="98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85158</xdr:rowOff>
    </xdr:from>
    <xdr:ext cx="469744" cy="259045"/>
    <xdr:sp macro="" textlink="">
      <xdr:nvSpPr>
        <xdr:cNvPr id="618" name="n_4mainValue【学校施設】&#10;一人当たり面積">
          <a:extLst>
            <a:ext uri="{FF2B5EF4-FFF2-40B4-BE49-F238E27FC236}">
              <a16:creationId xmlns:a16="http://schemas.microsoft.com/office/drawing/2014/main" id="{A0F8EFAD-E950-4C83-BE21-9536B25CFFB1}"/>
            </a:ext>
          </a:extLst>
        </xdr:cNvPr>
        <xdr:cNvSpPr txBox="1"/>
      </xdr:nvSpPr>
      <xdr:spPr>
        <a:xfrm>
          <a:off x="18421427" y="985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98EBDA42-8F82-4CA4-B32B-92DA57FFBDD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B3C6FAEF-ABA3-4B9F-9CD1-6973C6B7B3B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41D9CC8A-CEB5-428D-970B-96E50DFAB7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30621BF3-1145-4CAE-A1AC-463AE82D506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E08EFB79-5270-4742-9C71-19463E29BF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322B8796-A12C-441C-9AC9-EDA696DD3A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F4344394-03C5-457A-9592-5F17920025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D38CED86-4D9E-48CF-806D-DD0CFC720B9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57FF7266-9BB9-4774-8038-29FB37F958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AC151138-EDD7-451C-B370-8BDBB9FAEE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38A2BEAB-C9D1-468E-A162-E5CAAEB14D1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DE2CA998-CBFF-479A-A828-7B7E848DFF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4CE46B77-9FE6-4384-A55F-3A1030492EF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D3E66057-E061-4FDB-9BD9-24A45D017C7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7B8D4A95-9890-495A-BCCF-019F5B4FBC5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11B3AB39-8C58-4EAA-9625-EDC9518027C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7EFCEB81-4C0F-483E-B3EB-C8FBC035191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A62846DE-7F57-4DF3-88AB-D4530C6F22D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D027D71D-801B-4D71-9259-C82B0911D3C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E14796E4-702A-4215-88C4-30CBD14715A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F9A0B556-4D8F-49D9-A5C9-B4987C48115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30F5B39C-B6DE-4D96-8E03-4E7A7C8DF02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33E86B77-087D-4AC0-9EA8-026697B7173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A9B8D782-9177-45F2-956D-FA969989385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BE739EB1-5CFF-40D1-AA6C-19B54E766E1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70378B70-730D-497E-8BBF-59CAA7B60EC4}"/>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児童館】&#10;有形固定資産減価償却率最小値テキスト">
          <a:extLst>
            <a:ext uri="{FF2B5EF4-FFF2-40B4-BE49-F238E27FC236}">
              <a16:creationId xmlns:a16="http://schemas.microsoft.com/office/drawing/2014/main" id="{C555AB43-4E21-4E68-B790-1D9EBC0CCE3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D61997C5-0894-45C5-A6A5-2BAD6CA3EC8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7" name="【児童館】&#10;有形固定資産減価償却率最大値テキスト">
          <a:extLst>
            <a:ext uri="{FF2B5EF4-FFF2-40B4-BE49-F238E27FC236}">
              <a16:creationId xmlns:a16="http://schemas.microsoft.com/office/drawing/2014/main" id="{BDF975EE-F4F6-4300-BD82-28E3C8288B9A}"/>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8" name="直線コネクタ 647">
          <a:extLst>
            <a:ext uri="{FF2B5EF4-FFF2-40B4-BE49-F238E27FC236}">
              <a16:creationId xmlns:a16="http://schemas.microsoft.com/office/drawing/2014/main" id="{1F4A4FFC-0144-49A5-8A9C-85195AB93445}"/>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9" name="【児童館】&#10;有形固定資産減価償却率平均値テキスト">
          <a:extLst>
            <a:ext uri="{FF2B5EF4-FFF2-40B4-BE49-F238E27FC236}">
              <a16:creationId xmlns:a16="http://schemas.microsoft.com/office/drawing/2014/main" id="{22EA1FED-477F-4A0E-9D36-83C8FC38694E}"/>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50" name="フローチャート: 判断 649">
          <a:extLst>
            <a:ext uri="{FF2B5EF4-FFF2-40B4-BE49-F238E27FC236}">
              <a16:creationId xmlns:a16="http://schemas.microsoft.com/office/drawing/2014/main" id="{DF48FA6D-D41B-4930-92B8-32D7BCB272CA}"/>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51" name="フローチャート: 判断 650">
          <a:extLst>
            <a:ext uri="{FF2B5EF4-FFF2-40B4-BE49-F238E27FC236}">
              <a16:creationId xmlns:a16="http://schemas.microsoft.com/office/drawing/2014/main" id="{7B4CF8D5-67DE-40F4-9B62-1F4A25392E95}"/>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2" name="フローチャート: 判断 651">
          <a:extLst>
            <a:ext uri="{FF2B5EF4-FFF2-40B4-BE49-F238E27FC236}">
              <a16:creationId xmlns:a16="http://schemas.microsoft.com/office/drawing/2014/main" id="{F7E7BA17-141C-4494-A1AB-5ECF2484172C}"/>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3" name="フローチャート: 判断 652">
          <a:extLst>
            <a:ext uri="{FF2B5EF4-FFF2-40B4-BE49-F238E27FC236}">
              <a16:creationId xmlns:a16="http://schemas.microsoft.com/office/drawing/2014/main" id="{FE73AF30-8F23-4793-9863-FCB904EECC09}"/>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4" name="フローチャート: 判断 653">
          <a:extLst>
            <a:ext uri="{FF2B5EF4-FFF2-40B4-BE49-F238E27FC236}">
              <a16:creationId xmlns:a16="http://schemas.microsoft.com/office/drawing/2014/main" id="{DBAEE0F1-56D9-4755-BDE3-F4E07D9306BC}"/>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4FA44E0-8641-49B5-9445-188C72036D4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3B1DEA1-9AFC-49D6-AE4D-6EFE2B82E94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33C256C-B4A8-4CF1-A1C0-E7585C614B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BBB63FD0-8D96-4163-B35A-E56251E7378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8D6037C-BC5E-48BA-A86C-ECFFE892248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96701</xdr:rowOff>
    </xdr:from>
    <xdr:to>
      <xdr:col>85</xdr:col>
      <xdr:colOff>177800</xdr:colOff>
      <xdr:row>81</xdr:row>
      <xdr:rowOff>26851</xdr:rowOff>
    </xdr:to>
    <xdr:sp macro="" textlink="">
      <xdr:nvSpPr>
        <xdr:cNvPr id="660" name="楕円 659">
          <a:extLst>
            <a:ext uri="{FF2B5EF4-FFF2-40B4-BE49-F238E27FC236}">
              <a16:creationId xmlns:a16="http://schemas.microsoft.com/office/drawing/2014/main" id="{44ACC448-905B-4297-85E8-72027EDA095E}"/>
            </a:ext>
          </a:extLst>
        </xdr:cNvPr>
        <xdr:cNvSpPr/>
      </xdr:nvSpPr>
      <xdr:spPr>
        <a:xfrm>
          <a:off x="162687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119578</xdr:rowOff>
    </xdr:from>
    <xdr:ext cx="405111" cy="259045"/>
    <xdr:sp macro="" textlink="">
      <xdr:nvSpPr>
        <xdr:cNvPr id="661" name="【児童館】&#10;有形固定資産減価償却率該当値テキスト">
          <a:extLst>
            <a:ext uri="{FF2B5EF4-FFF2-40B4-BE49-F238E27FC236}">
              <a16:creationId xmlns:a16="http://schemas.microsoft.com/office/drawing/2014/main" id="{494EB95D-CF56-46B2-A781-3EEFDF2CA1F3}"/>
            </a:ext>
          </a:extLst>
        </xdr:cNvPr>
        <xdr:cNvSpPr txBox="1"/>
      </xdr:nvSpPr>
      <xdr:spPr>
        <a:xfrm>
          <a:off x="16357600" y="1366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44450</xdr:rowOff>
    </xdr:from>
    <xdr:to>
      <xdr:col>81</xdr:col>
      <xdr:colOff>101600</xdr:colOff>
      <xdr:row>80</xdr:row>
      <xdr:rowOff>146050</xdr:rowOff>
    </xdr:to>
    <xdr:sp macro="" textlink="">
      <xdr:nvSpPr>
        <xdr:cNvPr id="662" name="楕円 661">
          <a:extLst>
            <a:ext uri="{FF2B5EF4-FFF2-40B4-BE49-F238E27FC236}">
              <a16:creationId xmlns:a16="http://schemas.microsoft.com/office/drawing/2014/main" id="{908B9349-801F-4C33-A498-67137BFA571C}"/>
            </a:ext>
          </a:extLst>
        </xdr:cNvPr>
        <xdr:cNvSpPr/>
      </xdr:nvSpPr>
      <xdr:spPr>
        <a:xfrm>
          <a:off x="15430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95250</xdr:rowOff>
    </xdr:from>
    <xdr:to>
      <xdr:col>85</xdr:col>
      <xdr:colOff>127000</xdr:colOff>
      <xdr:row>80</xdr:row>
      <xdr:rowOff>147501</xdr:rowOff>
    </xdr:to>
    <xdr:cxnSp macro="">
      <xdr:nvCxnSpPr>
        <xdr:cNvPr id="663" name="直線コネクタ 662">
          <a:extLst>
            <a:ext uri="{FF2B5EF4-FFF2-40B4-BE49-F238E27FC236}">
              <a16:creationId xmlns:a16="http://schemas.microsoft.com/office/drawing/2014/main" id="{68955A59-6817-4BC7-8C99-C7FACDA3C7A0}"/>
            </a:ext>
          </a:extLst>
        </xdr:cNvPr>
        <xdr:cNvCxnSpPr/>
      </xdr:nvCxnSpPr>
      <xdr:spPr>
        <a:xfrm>
          <a:off x="15481300" y="1381125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148952</xdr:rowOff>
    </xdr:from>
    <xdr:to>
      <xdr:col>76</xdr:col>
      <xdr:colOff>165100</xdr:colOff>
      <xdr:row>80</xdr:row>
      <xdr:rowOff>79102</xdr:rowOff>
    </xdr:to>
    <xdr:sp macro="" textlink="">
      <xdr:nvSpPr>
        <xdr:cNvPr id="664" name="楕円 663">
          <a:extLst>
            <a:ext uri="{FF2B5EF4-FFF2-40B4-BE49-F238E27FC236}">
              <a16:creationId xmlns:a16="http://schemas.microsoft.com/office/drawing/2014/main" id="{7D56966C-4CB9-45DE-B619-65E93C76B0E4}"/>
            </a:ext>
          </a:extLst>
        </xdr:cNvPr>
        <xdr:cNvSpPr/>
      </xdr:nvSpPr>
      <xdr:spPr>
        <a:xfrm>
          <a:off x="14541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28302</xdr:rowOff>
    </xdr:from>
    <xdr:to>
      <xdr:col>81</xdr:col>
      <xdr:colOff>50800</xdr:colOff>
      <xdr:row>80</xdr:row>
      <xdr:rowOff>95250</xdr:rowOff>
    </xdr:to>
    <xdr:cxnSp macro="">
      <xdr:nvCxnSpPr>
        <xdr:cNvPr id="665" name="直線コネクタ 664">
          <a:extLst>
            <a:ext uri="{FF2B5EF4-FFF2-40B4-BE49-F238E27FC236}">
              <a16:creationId xmlns:a16="http://schemas.microsoft.com/office/drawing/2014/main" id="{0B72F063-7BB1-4D20-BAF4-44B33A99A2D3}"/>
            </a:ext>
          </a:extLst>
        </xdr:cNvPr>
        <xdr:cNvCxnSpPr/>
      </xdr:nvCxnSpPr>
      <xdr:spPr>
        <a:xfrm>
          <a:off x="14592300" y="13744302"/>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82006</xdr:rowOff>
    </xdr:from>
    <xdr:to>
      <xdr:col>72</xdr:col>
      <xdr:colOff>38100</xdr:colOff>
      <xdr:row>80</xdr:row>
      <xdr:rowOff>12156</xdr:rowOff>
    </xdr:to>
    <xdr:sp macro="" textlink="">
      <xdr:nvSpPr>
        <xdr:cNvPr id="666" name="楕円 665">
          <a:extLst>
            <a:ext uri="{FF2B5EF4-FFF2-40B4-BE49-F238E27FC236}">
              <a16:creationId xmlns:a16="http://schemas.microsoft.com/office/drawing/2014/main" id="{A43DFB40-CE3C-4372-B26A-96DF440C8DB2}"/>
            </a:ext>
          </a:extLst>
        </xdr:cNvPr>
        <xdr:cNvSpPr/>
      </xdr:nvSpPr>
      <xdr:spPr>
        <a:xfrm>
          <a:off x="13652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132806</xdr:rowOff>
    </xdr:from>
    <xdr:to>
      <xdr:col>76</xdr:col>
      <xdr:colOff>114300</xdr:colOff>
      <xdr:row>80</xdr:row>
      <xdr:rowOff>28302</xdr:rowOff>
    </xdr:to>
    <xdr:cxnSp macro="">
      <xdr:nvCxnSpPr>
        <xdr:cNvPr id="667" name="直線コネクタ 666">
          <a:extLst>
            <a:ext uri="{FF2B5EF4-FFF2-40B4-BE49-F238E27FC236}">
              <a16:creationId xmlns:a16="http://schemas.microsoft.com/office/drawing/2014/main" id="{E1526B85-46FC-4BFE-8916-609ABF9FAC37}"/>
            </a:ext>
          </a:extLst>
        </xdr:cNvPr>
        <xdr:cNvCxnSpPr/>
      </xdr:nvCxnSpPr>
      <xdr:spPr>
        <a:xfrm>
          <a:off x="13703300" y="1367735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16692</xdr:rowOff>
    </xdr:from>
    <xdr:to>
      <xdr:col>67</xdr:col>
      <xdr:colOff>101600</xdr:colOff>
      <xdr:row>79</xdr:row>
      <xdr:rowOff>118292</xdr:rowOff>
    </xdr:to>
    <xdr:sp macro="" textlink="">
      <xdr:nvSpPr>
        <xdr:cNvPr id="668" name="楕円 667">
          <a:extLst>
            <a:ext uri="{FF2B5EF4-FFF2-40B4-BE49-F238E27FC236}">
              <a16:creationId xmlns:a16="http://schemas.microsoft.com/office/drawing/2014/main" id="{B37CE002-500A-4A43-A11A-F4D71BD4E2FC}"/>
            </a:ext>
          </a:extLst>
        </xdr:cNvPr>
        <xdr:cNvSpPr/>
      </xdr:nvSpPr>
      <xdr:spPr>
        <a:xfrm>
          <a:off x="127635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67492</xdr:rowOff>
    </xdr:from>
    <xdr:to>
      <xdr:col>71</xdr:col>
      <xdr:colOff>177800</xdr:colOff>
      <xdr:row>79</xdr:row>
      <xdr:rowOff>132806</xdr:rowOff>
    </xdr:to>
    <xdr:cxnSp macro="">
      <xdr:nvCxnSpPr>
        <xdr:cNvPr id="669" name="直線コネクタ 668">
          <a:extLst>
            <a:ext uri="{FF2B5EF4-FFF2-40B4-BE49-F238E27FC236}">
              <a16:creationId xmlns:a16="http://schemas.microsoft.com/office/drawing/2014/main" id="{A3D8AC70-C2BB-4DFC-BB31-F8DE8CC1B721}"/>
            </a:ext>
          </a:extLst>
        </xdr:cNvPr>
        <xdr:cNvCxnSpPr/>
      </xdr:nvCxnSpPr>
      <xdr:spPr>
        <a:xfrm>
          <a:off x="12814300" y="1361204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70" name="n_1aveValue【児童館】&#10;有形固定資産減価償却率">
          <a:extLst>
            <a:ext uri="{FF2B5EF4-FFF2-40B4-BE49-F238E27FC236}">
              <a16:creationId xmlns:a16="http://schemas.microsoft.com/office/drawing/2014/main" id="{87557674-F0AA-466D-BBEF-7A0E5FCEDC3D}"/>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71" name="n_2aveValue【児童館】&#10;有形固定資産減価償却率">
          <a:extLst>
            <a:ext uri="{FF2B5EF4-FFF2-40B4-BE49-F238E27FC236}">
              <a16:creationId xmlns:a16="http://schemas.microsoft.com/office/drawing/2014/main" id="{D0B6FA08-8246-4913-8189-D45FC0CDE1D8}"/>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2" name="n_3aveValue【児童館】&#10;有形固定資産減価償却率">
          <a:extLst>
            <a:ext uri="{FF2B5EF4-FFF2-40B4-BE49-F238E27FC236}">
              <a16:creationId xmlns:a16="http://schemas.microsoft.com/office/drawing/2014/main" id="{AD95E12E-1288-419E-B508-242C66D9DF99}"/>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3" name="n_4aveValue【児童館】&#10;有形固定資産減価償却率">
          <a:extLst>
            <a:ext uri="{FF2B5EF4-FFF2-40B4-BE49-F238E27FC236}">
              <a16:creationId xmlns:a16="http://schemas.microsoft.com/office/drawing/2014/main" id="{7899EFCB-AA94-4F15-84A7-FBB1A338A585}"/>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162577</xdr:rowOff>
    </xdr:from>
    <xdr:ext cx="405111" cy="259045"/>
    <xdr:sp macro="" textlink="">
      <xdr:nvSpPr>
        <xdr:cNvPr id="674" name="n_1mainValue【児童館】&#10;有形固定資産減価償却率">
          <a:extLst>
            <a:ext uri="{FF2B5EF4-FFF2-40B4-BE49-F238E27FC236}">
              <a16:creationId xmlns:a16="http://schemas.microsoft.com/office/drawing/2014/main" id="{86F3E088-A809-49CA-8430-EDE5941174F5}"/>
            </a:ext>
          </a:extLst>
        </xdr:cNvPr>
        <xdr:cNvSpPr txBox="1"/>
      </xdr:nvSpPr>
      <xdr:spPr>
        <a:xfrm>
          <a:off x="15266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95629</xdr:rowOff>
    </xdr:from>
    <xdr:ext cx="405111" cy="259045"/>
    <xdr:sp macro="" textlink="">
      <xdr:nvSpPr>
        <xdr:cNvPr id="675" name="n_2mainValue【児童館】&#10;有形固定資産減価償却率">
          <a:extLst>
            <a:ext uri="{FF2B5EF4-FFF2-40B4-BE49-F238E27FC236}">
              <a16:creationId xmlns:a16="http://schemas.microsoft.com/office/drawing/2014/main" id="{CF9E8A51-6194-4170-AB78-CCBAB98CA2C3}"/>
            </a:ext>
          </a:extLst>
        </xdr:cNvPr>
        <xdr:cNvSpPr txBox="1"/>
      </xdr:nvSpPr>
      <xdr:spPr>
        <a:xfrm>
          <a:off x="14389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28683</xdr:rowOff>
    </xdr:from>
    <xdr:ext cx="405111" cy="259045"/>
    <xdr:sp macro="" textlink="">
      <xdr:nvSpPr>
        <xdr:cNvPr id="676" name="n_3mainValue【児童館】&#10;有形固定資産減価償却率">
          <a:extLst>
            <a:ext uri="{FF2B5EF4-FFF2-40B4-BE49-F238E27FC236}">
              <a16:creationId xmlns:a16="http://schemas.microsoft.com/office/drawing/2014/main" id="{E5BDD375-C89A-43DC-85E8-C93023504DDF}"/>
            </a:ext>
          </a:extLst>
        </xdr:cNvPr>
        <xdr:cNvSpPr txBox="1"/>
      </xdr:nvSpPr>
      <xdr:spPr>
        <a:xfrm>
          <a:off x="13500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134819</xdr:rowOff>
    </xdr:from>
    <xdr:ext cx="405111" cy="259045"/>
    <xdr:sp macro="" textlink="">
      <xdr:nvSpPr>
        <xdr:cNvPr id="677" name="n_4mainValue【児童館】&#10;有形固定資産減価償却率">
          <a:extLst>
            <a:ext uri="{FF2B5EF4-FFF2-40B4-BE49-F238E27FC236}">
              <a16:creationId xmlns:a16="http://schemas.microsoft.com/office/drawing/2014/main" id="{8C55BAC9-77A1-4156-8CC0-703C376F6967}"/>
            </a:ext>
          </a:extLst>
        </xdr:cNvPr>
        <xdr:cNvSpPr txBox="1"/>
      </xdr:nvSpPr>
      <xdr:spPr>
        <a:xfrm>
          <a:off x="12611744" y="1333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13020619-0746-4606-A13F-9C660D2CFC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E103E2DE-6EC7-4062-B999-89F020529E1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1CACAC4F-FB56-4E5E-84C2-96910F29FF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FF2A430B-6BE2-4F91-97E5-6FE3440B71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66D34413-FE33-451D-97B6-31BE71442E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8C3B2E08-AF86-49F8-BBD3-A31BF72FC2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E30BD90-C512-4F7F-992F-C9068284053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E85E7508-3C8D-4F81-A45A-891032F6FDC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351EB0E-FCF9-4FDE-AA30-E448D610BF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DADA2EF8-BCD6-48EF-9841-59A424970D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2D3562B2-C4E0-4C19-B03C-27467255C83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634DE5F6-7392-418A-A3F8-BE8B2184BD3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78109D15-048B-473C-A9C4-4F0D60D823B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B9388676-1AE1-4A27-9A91-EC66C909742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8DC64570-1BE8-461B-8EE8-43D700C4640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C30A3AC0-21A7-4D93-BC69-BF3AE25E0E1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E8704798-0D7C-4A17-A473-5BA9EB1BE15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57C7514D-AD6D-49C9-A742-4989D246B17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D225DE88-9980-4216-9B69-FB9CD0EE8F7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CCAFB7B3-8C84-4B91-B522-F015F4C65AA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E1A2A080-42DE-44CB-ADD9-EB53335C28A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964A8B28-5430-476B-AFFB-588B839A2F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A68AFC20-0B9E-49FE-A92C-705E0CB7EA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01" name="直線コネクタ 700">
          <a:extLst>
            <a:ext uri="{FF2B5EF4-FFF2-40B4-BE49-F238E27FC236}">
              <a16:creationId xmlns:a16="http://schemas.microsoft.com/office/drawing/2014/main" id="{1421FF98-5C51-4799-876E-B9AF7AEB1AE6}"/>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2" name="【児童館】&#10;一人当たり面積最小値テキスト">
          <a:extLst>
            <a:ext uri="{FF2B5EF4-FFF2-40B4-BE49-F238E27FC236}">
              <a16:creationId xmlns:a16="http://schemas.microsoft.com/office/drawing/2014/main" id="{1A0F870C-0B08-47E8-A4D8-5FAEB771DA2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3" name="直線コネクタ 702">
          <a:extLst>
            <a:ext uri="{FF2B5EF4-FFF2-40B4-BE49-F238E27FC236}">
              <a16:creationId xmlns:a16="http://schemas.microsoft.com/office/drawing/2014/main" id="{03E5A1C1-8C9C-4EE7-AC1C-FFF195C1006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4" name="【児童館】&#10;一人当たり面積最大値テキスト">
          <a:extLst>
            <a:ext uri="{FF2B5EF4-FFF2-40B4-BE49-F238E27FC236}">
              <a16:creationId xmlns:a16="http://schemas.microsoft.com/office/drawing/2014/main" id="{3993694C-8020-409A-BDD7-415A9B7EFD5B}"/>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5" name="直線コネクタ 704">
          <a:extLst>
            <a:ext uri="{FF2B5EF4-FFF2-40B4-BE49-F238E27FC236}">
              <a16:creationId xmlns:a16="http://schemas.microsoft.com/office/drawing/2014/main" id="{81467C4D-2DEC-465E-8698-85F196F2A813}"/>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6" name="【児童館】&#10;一人当たり面積平均値テキスト">
          <a:extLst>
            <a:ext uri="{FF2B5EF4-FFF2-40B4-BE49-F238E27FC236}">
              <a16:creationId xmlns:a16="http://schemas.microsoft.com/office/drawing/2014/main" id="{6DDB24AD-D515-423C-BA0E-5BF4922EAB6F}"/>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7" name="フローチャート: 判断 706">
          <a:extLst>
            <a:ext uri="{FF2B5EF4-FFF2-40B4-BE49-F238E27FC236}">
              <a16:creationId xmlns:a16="http://schemas.microsoft.com/office/drawing/2014/main" id="{C1ED75FB-222F-4000-9A39-AF88A6DB7F2F}"/>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8" name="フローチャート: 判断 707">
          <a:extLst>
            <a:ext uri="{FF2B5EF4-FFF2-40B4-BE49-F238E27FC236}">
              <a16:creationId xmlns:a16="http://schemas.microsoft.com/office/drawing/2014/main" id="{ACD57093-301C-40C5-9BDC-F46D3A9054CC}"/>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9" name="フローチャート: 判断 708">
          <a:extLst>
            <a:ext uri="{FF2B5EF4-FFF2-40B4-BE49-F238E27FC236}">
              <a16:creationId xmlns:a16="http://schemas.microsoft.com/office/drawing/2014/main" id="{49D2A231-877E-40C6-BBF6-E9CD47B93A75}"/>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0" name="フローチャート: 判断 709">
          <a:extLst>
            <a:ext uri="{FF2B5EF4-FFF2-40B4-BE49-F238E27FC236}">
              <a16:creationId xmlns:a16="http://schemas.microsoft.com/office/drawing/2014/main" id="{4450DCEA-1A76-4A8F-8DF6-9BBC0EA8CDE1}"/>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11" name="フローチャート: 判断 710">
          <a:extLst>
            <a:ext uri="{FF2B5EF4-FFF2-40B4-BE49-F238E27FC236}">
              <a16:creationId xmlns:a16="http://schemas.microsoft.com/office/drawing/2014/main" id="{A69B7F84-1BBB-483D-AF2D-645DC5B9F436}"/>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7F3FAC5-8502-4466-AC36-A1A6BCC1E4C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5830E86-BFB9-4B21-AF6F-024E5A19C3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F94B39E0-F55B-4806-8B3B-39A03613BC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154E29C-1839-473F-A7CA-56FCED117D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5CAAD6C-0699-449F-A4DB-F833A5D149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19050</xdr:rowOff>
    </xdr:from>
    <xdr:to>
      <xdr:col>116</xdr:col>
      <xdr:colOff>114300</xdr:colOff>
      <xdr:row>85</xdr:row>
      <xdr:rowOff>120650</xdr:rowOff>
    </xdr:to>
    <xdr:sp macro="" textlink="">
      <xdr:nvSpPr>
        <xdr:cNvPr id="717" name="楕円 716">
          <a:extLst>
            <a:ext uri="{FF2B5EF4-FFF2-40B4-BE49-F238E27FC236}">
              <a16:creationId xmlns:a16="http://schemas.microsoft.com/office/drawing/2014/main" id="{F7FC9788-45BF-48D8-9410-346751A7D78A}"/>
            </a:ext>
          </a:extLst>
        </xdr:cNvPr>
        <xdr:cNvSpPr/>
      </xdr:nvSpPr>
      <xdr:spPr>
        <a:xfrm>
          <a:off x="22110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18" name="【児童館】&#10;一人当たり面積該当値テキスト">
          <a:extLst>
            <a:ext uri="{FF2B5EF4-FFF2-40B4-BE49-F238E27FC236}">
              <a16:creationId xmlns:a16="http://schemas.microsoft.com/office/drawing/2014/main" id="{B30BE04C-23C4-4720-93F0-826A6B9C7646}"/>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19050</xdr:rowOff>
    </xdr:from>
    <xdr:to>
      <xdr:col>112</xdr:col>
      <xdr:colOff>38100</xdr:colOff>
      <xdr:row>85</xdr:row>
      <xdr:rowOff>120650</xdr:rowOff>
    </xdr:to>
    <xdr:sp macro="" textlink="">
      <xdr:nvSpPr>
        <xdr:cNvPr id="719" name="楕円 718">
          <a:extLst>
            <a:ext uri="{FF2B5EF4-FFF2-40B4-BE49-F238E27FC236}">
              <a16:creationId xmlns:a16="http://schemas.microsoft.com/office/drawing/2014/main" id="{DCFF84EC-B185-49B2-AB05-0B06413A53AE}"/>
            </a:ext>
          </a:extLst>
        </xdr:cNvPr>
        <xdr:cNvSpPr/>
      </xdr:nvSpPr>
      <xdr:spPr>
        <a:xfrm>
          <a:off x="21272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69850</xdr:rowOff>
    </xdr:from>
    <xdr:to>
      <xdr:col>116</xdr:col>
      <xdr:colOff>63500</xdr:colOff>
      <xdr:row>85</xdr:row>
      <xdr:rowOff>69850</xdr:rowOff>
    </xdr:to>
    <xdr:cxnSp macro="">
      <xdr:nvCxnSpPr>
        <xdr:cNvPr id="720" name="直線コネクタ 719">
          <a:extLst>
            <a:ext uri="{FF2B5EF4-FFF2-40B4-BE49-F238E27FC236}">
              <a16:creationId xmlns:a16="http://schemas.microsoft.com/office/drawing/2014/main" id="{D022FE20-98D7-43EB-A012-A720E6930AE4}"/>
            </a:ext>
          </a:extLst>
        </xdr:cNvPr>
        <xdr:cNvCxnSpPr/>
      </xdr:nvCxnSpPr>
      <xdr:spPr>
        <a:xfrm>
          <a:off x="21323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19050</xdr:rowOff>
    </xdr:from>
    <xdr:to>
      <xdr:col>107</xdr:col>
      <xdr:colOff>101600</xdr:colOff>
      <xdr:row>85</xdr:row>
      <xdr:rowOff>120650</xdr:rowOff>
    </xdr:to>
    <xdr:sp macro="" textlink="">
      <xdr:nvSpPr>
        <xdr:cNvPr id="721" name="楕円 720">
          <a:extLst>
            <a:ext uri="{FF2B5EF4-FFF2-40B4-BE49-F238E27FC236}">
              <a16:creationId xmlns:a16="http://schemas.microsoft.com/office/drawing/2014/main" id="{A883C027-96A1-42F8-BACC-81185244B03F}"/>
            </a:ext>
          </a:extLst>
        </xdr:cNvPr>
        <xdr:cNvSpPr/>
      </xdr:nvSpPr>
      <xdr:spPr>
        <a:xfrm>
          <a:off x="20383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69850</xdr:rowOff>
    </xdr:from>
    <xdr:to>
      <xdr:col>111</xdr:col>
      <xdr:colOff>177800</xdr:colOff>
      <xdr:row>85</xdr:row>
      <xdr:rowOff>69850</xdr:rowOff>
    </xdr:to>
    <xdr:cxnSp macro="">
      <xdr:nvCxnSpPr>
        <xdr:cNvPr id="722" name="直線コネクタ 721">
          <a:extLst>
            <a:ext uri="{FF2B5EF4-FFF2-40B4-BE49-F238E27FC236}">
              <a16:creationId xmlns:a16="http://schemas.microsoft.com/office/drawing/2014/main" id="{5B738D9D-D63D-4022-BD32-1A783E480C06}"/>
            </a:ext>
          </a:extLst>
        </xdr:cNvPr>
        <xdr:cNvCxnSpPr/>
      </xdr:nvCxnSpPr>
      <xdr:spPr>
        <a:xfrm>
          <a:off x="20434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723" name="楕円 722">
          <a:extLst>
            <a:ext uri="{FF2B5EF4-FFF2-40B4-BE49-F238E27FC236}">
              <a16:creationId xmlns:a16="http://schemas.microsoft.com/office/drawing/2014/main" id="{C044A628-738B-4EB5-BED8-1FF8A4F5BEC4}"/>
            </a:ext>
          </a:extLst>
        </xdr:cNvPr>
        <xdr:cNvSpPr/>
      </xdr:nvSpPr>
      <xdr:spPr>
        <a:xfrm>
          <a:off x="19494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69850</xdr:rowOff>
    </xdr:from>
    <xdr:to>
      <xdr:col>107</xdr:col>
      <xdr:colOff>50800</xdr:colOff>
      <xdr:row>85</xdr:row>
      <xdr:rowOff>69850</xdr:rowOff>
    </xdr:to>
    <xdr:cxnSp macro="">
      <xdr:nvCxnSpPr>
        <xdr:cNvPr id="724" name="直線コネクタ 723">
          <a:extLst>
            <a:ext uri="{FF2B5EF4-FFF2-40B4-BE49-F238E27FC236}">
              <a16:creationId xmlns:a16="http://schemas.microsoft.com/office/drawing/2014/main" id="{BE020A4E-1DCE-496C-9316-EB1D010AF300}"/>
            </a:ext>
          </a:extLst>
        </xdr:cNvPr>
        <xdr:cNvCxnSpPr/>
      </xdr:nvCxnSpPr>
      <xdr:spPr>
        <a:xfrm>
          <a:off x="19545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725" name="楕円 724">
          <a:extLst>
            <a:ext uri="{FF2B5EF4-FFF2-40B4-BE49-F238E27FC236}">
              <a16:creationId xmlns:a16="http://schemas.microsoft.com/office/drawing/2014/main" id="{002F94E3-C557-4920-8600-18FCF9F0AEC1}"/>
            </a:ext>
          </a:extLst>
        </xdr:cNvPr>
        <xdr:cNvSpPr/>
      </xdr:nvSpPr>
      <xdr:spPr>
        <a:xfrm>
          <a:off x="18605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69850</xdr:rowOff>
    </xdr:from>
    <xdr:to>
      <xdr:col>102</xdr:col>
      <xdr:colOff>114300</xdr:colOff>
      <xdr:row>85</xdr:row>
      <xdr:rowOff>69850</xdr:rowOff>
    </xdr:to>
    <xdr:cxnSp macro="">
      <xdr:nvCxnSpPr>
        <xdr:cNvPr id="726" name="直線コネクタ 725">
          <a:extLst>
            <a:ext uri="{FF2B5EF4-FFF2-40B4-BE49-F238E27FC236}">
              <a16:creationId xmlns:a16="http://schemas.microsoft.com/office/drawing/2014/main" id="{274E1C13-4E98-42F8-B28C-BF201E7FA480}"/>
            </a:ext>
          </a:extLst>
        </xdr:cNvPr>
        <xdr:cNvCxnSpPr/>
      </xdr:nvCxnSpPr>
      <xdr:spPr>
        <a:xfrm>
          <a:off x="18656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7" name="n_1aveValue【児童館】&#10;一人当たり面積">
          <a:extLst>
            <a:ext uri="{FF2B5EF4-FFF2-40B4-BE49-F238E27FC236}">
              <a16:creationId xmlns:a16="http://schemas.microsoft.com/office/drawing/2014/main" id="{0A1F93AC-5EA5-4EC3-932E-AE754D7CC7F9}"/>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8" name="n_2aveValue【児童館】&#10;一人当たり面積">
          <a:extLst>
            <a:ext uri="{FF2B5EF4-FFF2-40B4-BE49-F238E27FC236}">
              <a16:creationId xmlns:a16="http://schemas.microsoft.com/office/drawing/2014/main" id="{CCC6DBE7-710C-4082-8A16-83B5A45885E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9" name="n_3aveValue【児童館】&#10;一人当たり面積">
          <a:extLst>
            <a:ext uri="{FF2B5EF4-FFF2-40B4-BE49-F238E27FC236}">
              <a16:creationId xmlns:a16="http://schemas.microsoft.com/office/drawing/2014/main" id="{60765F56-3E35-49D4-A0B6-5CC50646049D}"/>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30" name="n_4aveValue【児童館】&#10;一人当たり面積">
          <a:extLst>
            <a:ext uri="{FF2B5EF4-FFF2-40B4-BE49-F238E27FC236}">
              <a16:creationId xmlns:a16="http://schemas.microsoft.com/office/drawing/2014/main" id="{7906A2CA-4F8B-41BF-A8A1-AD6AF2EA9647}"/>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111777</xdr:rowOff>
    </xdr:from>
    <xdr:ext cx="469744" cy="259045"/>
    <xdr:sp macro="" textlink="">
      <xdr:nvSpPr>
        <xdr:cNvPr id="731" name="n_1mainValue【児童館】&#10;一人当たり面積">
          <a:extLst>
            <a:ext uri="{FF2B5EF4-FFF2-40B4-BE49-F238E27FC236}">
              <a16:creationId xmlns:a16="http://schemas.microsoft.com/office/drawing/2014/main" id="{DA556D2C-9057-4105-9AD8-806605DD26D6}"/>
            </a:ext>
          </a:extLst>
        </xdr:cNvPr>
        <xdr:cNvSpPr txBox="1"/>
      </xdr:nvSpPr>
      <xdr:spPr>
        <a:xfrm>
          <a:off x="21075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111777</xdr:rowOff>
    </xdr:from>
    <xdr:ext cx="469744" cy="259045"/>
    <xdr:sp macro="" textlink="">
      <xdr:nvSpPr>
        <xdr:cNvPr id="732" name="n_2mainValue【児童館】&#10;一人当たり面積">
          <a:extLst>
            <a:ext uri="{FF2B5EF4-FFF2-40B4-BE49-F238E27FC236}">
              <a16:creationId xmlns:a16="http://schemas.microsoft.com/office/drawing/2014/main" id="{FCE7D7E6-D595-4F83-A3B3-B3EB74DFB701}"/>
            </a:ext>
          </a:extLst>
        </xdr:cNvPr>
        <xdr:cNvSpPr txBox="1"/>
      </xdr:nvSpPr>
      <xdr:spPr>
        <a:xfrm>
          <a:off x="20199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733" name="n_3mainValue【児童館】&#10;一人当たり面積">
          <a:extLst>
            <a:ext uri="{FF2B5EF4-FFF2-40B4-BE49-F238E27FC236}">
              <a16:creationId xmlns:a16="http://schemas.microsoft.com/office/drawing/2014/main" id="{2C519018-0C77-4828-8C25-A10FB1D31AE3}"/>
            </a:ext>
          </a:extLst>
        </xdr:cNvPr>
        <xdr:cNvSpPr txBox="1"/>
      </xdr:nvSpPr>
      <xdr:spPr>
        <a:xfrm>
          <a:off x="19310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734" name="n_4mainValue【児童館】&#10;一人当たり面積">
          <a:extLst>
            <a:ext uri="{FF2B5EF4-FFF2-40B4-BE49-F238E27FC236}">
              <a16:creationId xmlns:a16="http://schemas.microsoft.com/office/drawing/2014/main" id="{4F69F4FC-ADEC-4BDA-900E-0E9DAF582586}"/>
            </a:ext>
          </a:extLst>
        </xdr:cNvPr>
        <xdr:cNvSpPr txBox="1"/>
      </xdr:nvSpPr>
      <xdr:spPr>
        <a:xfrm>
          <a:off x="18421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1DCF9C77-5C8E-4988-BE52-FBC43955FE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D1569CC0-6265-44BD-8D50-510E842DAF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A20CA95C-AD1A-43B3-B15C-E7F213D6AF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500F5C24-8019-4196-8F19-A2C33AC946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3374632-9E46-4D98-ADE1-64AF158BF9B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6D8BB5E8-F05A-410D-8B08-E9C1C9E143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E5DED1DE-E958-4692-AFEA-D3539B2D7B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AFC32FF8-CE84-49A9-8E1C-866515C0180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5189ED3-73F1-4A7B-BF5B-4A85DC6B079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A754CB20-42F5-4778-A39C-F1EBC36127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B4381AFA-A52D-423D-9A6D-06CFAF0B3F6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75C7F355-19B1-495F-B793-5CE495D526C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F7A31E1F-899F-459A-9A0B-990BFE855D3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5DB68C54-61E3-42CB-B85C-17B074847F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03409A70-0E8E-458E-8EB1-DDE0D5A2407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F4158F54-A425-4AE5-883E-93F860B0120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2955E611-242C-4DC4-A8B6-7875EA9F9DC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44F243C9-E0DF-4223-9074-180505C38D1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F2A216F3-0578-48C6-85CE-C73BC1868EA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4B747C96-65C9-48C5-B98E-E68320F97B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6A8229F7-31CE-4D2E-A0A8-62F7128F9A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463E366C-18C9-4520-B455-521CA4A651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6736BF2A-CD7B-40CD-82E1-798CC1B002A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4130E66-ABA3-4B38-8687-1BC1FD757C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C4F37C08-425E-4756-9310-7E143F1D73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60" name="直線コネクタ 759">
          <a:extLst>
            <a:ext uri="{FF2B5EF4-FFF2-40B4-BE49-F238E27FC236}">
              <a16:creationId xmlns:a16="http://schemas.microsoft.com/office/drawing/2014/main" id="{C78C2B98-79A9-4904-A07D-17D80ABF6213}"/>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61" name="【公民館】&#10;有形固定資産減価償却率最小値テキスト">
          <a:extLst>
            <a:ext uri="{FF2B5EF4-FFF2-40B4-BE49-F238E27FC236}">
              <a16:creationId xmlns:a16="http://schemas.microsoft.com/office/drawing/2014/main" id="{37751BB8-2D7C-40A3-A94F-967285F1F2F6}"/>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2" name="直線コネクタ 761">
          <a:extLst>
            <a:ext uri="{FF2B5EF4-FFF2-40B4-BE49-F238E27FC236}">
              <a16:creationId xmlns:a16="http://schemas.microsoft.com/office/drawing/2014/main" id="{B69CAE39-D5C5-4E97-8CA5-9B30ADA48C55}"/>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3" name="【公民館】&#10;有形固定資産減価償却率最大値テキスト">
          <a:extLst>
            <a:ext uri="{FF2B5EF4-FFF2-40B4-BE49-F238E27FC236}">
              <a16:creationId xmlns:a16="http://schemas.microsoft.com/office/drawing/2014/main" id="{994B95BB-CCD1-4A0A-9649-02F309E16666}"/>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4" name="直線コネクタ 763">
          <a:extLst>
            <a:ext uri="{FF2B5EF4-FFF2-40B4-BE49-F238E27FC236}">
              <a16:creationId xmlns:a16="http://schemas.microsoft.com/office/drawing/2014/main" id="{3517DA14-58A8-4F78-962F-D175CE96925A}"/>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5" name="【公民館】&#10;有形固定資産減価償却率平均値テキスト">
          <a:extLst>
            <a:ext uri="{FF2B5EF4-FFF2-40B4-BE49-F238E27FC236}">
              <a16:creationId xmlns:a16="http://schemas.microsoft.com/office/drawing/2014/main" id="{AA93B404-59F1-4351-9150-E612F6A6D144}"/>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6" name="フローチャート: 判断 765">
          <a:extLst>
            <a:ext uri="{FF2B5EF4-FFF2-40B4-BE49-F238E27FC236}">
              <a16:creationId xmlns:a16="http://schemas.microsoft.com/office/drawing/2014/main" id="{B2A38F40-B576-41AA-BD86-2F1CB63FEA77}"/>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7" name="フローチャート: 判断 766">
          <a:extLst>
            <a:ext uri="{FF2B5EF4-FFF2-40B4-BE49-F238E27FC236}">
              <a16:creationId xmlns:a16="http://schemas.microsoft.com/office/drawing/2014/main" id="{9C8295F9-6A18-41A6-B6D9-E1EFA9349EA8}"/>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8" name="フローチャート: 判断 767">
          <a:extLst>
            <a:ext uri="{FF2B5EF4-FFF2-40B4-BE49-F238E27FC236}">
              <a16:creationId xmlns:a16="http://schemas.microsoft.com/office/drawing/2014/main" id="{127B9CDC-D3C1-439A-9ABB-D6319B616267}"/>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9" name="フローチャート: 判断 768">
          <a:extLst>
            <a:ext uri="{FF2B5EF4-FFF2-40B4-BE49-F238E27FC236}">
              <a16:creationId xmlns:a16="http://schemas.microsoft.com/office/drawing/2014/main" id="{24FDBAD3-6C74-4780-819A-F0D97FA108F1}"/>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0" name="フローチャート: 判断 769">
          <a:extLst>
            <a:ext uri="{FF2B5EF4-FFF2-40B4-BE49-F238E27FC236}">
              <a16:creationId xmlns:a16="http://schemas.microsoft.com/office/drawing/2014/main" id="{90BC9A53-C544-4AD4-8B42-2A40456B926F}"/>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D87E553-3626-440E-9259-62A1288B4F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04D2C19-23B1-4C07-BBCA-B45BB282C5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87B35B6-5C86-4A15-AFE9-FF0DA9FA48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E8E350D-BB5F-40E1-93B9-13C1C99CC2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B537642-7A8E-4867-A388-BF0347191E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776" name="楕円 775">
          <a:extLst>
            <a:ext uri="{FF2B5EF4-FFF2-40B4-BE49-F238E27FC236}">
              <a16:creationId xmlns:a16="http://schemas.microsoft.com/office/drawing/2014/main" id="{1C23FC15-50A9-4B3E-863D-1D9A60E8D356}"/>
            </a:ext>
          </a:extLst>
        </xdr:cNvPr>
        <xdr:cNvSpPr/>
      </xdr:nvSpPr>
      <xdr:spPr>
        <a:xfrm>
          <a:off x="162687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147882</xdr:rowOff>
    </xdr:from>
    <xdr:ext cx="405111" cy="259045"/>
    <xdr:sp macro="" textlink="">
      <xdr:nvSpPr>
        <xdr:cNvPr id="777" name="【公民館】&#10;有形固定資産減価償却率該当値テキスト">
          <a:extLst>
            <a:ext uri="{FF2B5EF4-FFF2-40B4-BE49-F238E27FC236}">
              <a16:creationId xmlns:a16="http://schemas.microsoft.com/office/drawing/2014/main" id="{6EC6FA23-9869-4AA7-A04F-0A23868238C7}"/>
            </a:ext>
          </a:extLst>
        </xdr:cNvPr>
        <xdr:cNvSpPr txBox="1"/>
      </xdr:nvSpPr>
      <xdr:spPr>
        <a:xfrm>
          <a:off x="16357600" y="1763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67855</xdr:rowOff>
    </xdr:from>
    <xdr:to>
      <xdr:col>81</xdr:col>
      <xdr:colOff>101600</xdr:colOff>
      <xdr:row>103</xdr:row>
      <xdr:rowOff>169455</xdr:rowOff>
    </xdr:to>
    <xdr:sp macro="" textlink="">
      <xdr:nvSpPr>
        <xdr:cNvPr id="778" name="楕円 777">
          <a:extLst>
            <a:ext uri="{FF2B5EF4-FFF2-40B4-BE49-F238E27FC236}">
              <a16:creationId xmlns:a16="http://schemas.microsoft.com/office/drawing/2014/main" id="{29726ED1-31FC-44AA-8DC7-D26AB83F22DE}"/>
            </a:ext>
          </a:extLst>
        </xdr:cNvPr>
        <xdr:cNvSpPr/>
      </xdr:nvSpPr>
      <xdr:spPr>
        <a:xfrm>
          <a:off x="15430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118655</xdr:rowOff>
    </xdr:from>
    <xdr:to>
      <xdr:col>85</xdr:col>
      <xdr:colOff>127000</xdr:colOff>
      <xdr:row>104</xdr:row>
      <xdr:rowOff>4355</xdr:rowOff>
    </xdr:to>
    <xdr:cxnSp macro="">
      <xdr:nvCxnSpPr>
        <xdr:cNvPr id="779" name="直線コネクタ 778">
          <a:extLst>
            <a:ext uri="{FF2B5EF4-FFF2-40B4-BE49-F238E27FC236}">
              <a16:creationId xmlns:a16="http://schemas.microsoft.com/office/drawing/2014/main" id="{66785F3A-21ED-4C78-89C3-0AC505A32E31}"/>
            </a:ext>
          </a:extLst>
        </xdr:cNvPr>
        <xdr:cNvCxnSpPr/>
      </xdr:nvCxnSpPr>
      <xdr:spPr>
        <a:xfrm>
          <a:off x="15481300" y="177780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80" name="楕円 779">
          <a:extLst>
            <a:ext uri="{FF2B5EF4-FFF2-40B4-BE49-F238E27FC236}">
              <a16:creationId xmlns:a16="http://schemas.microsoft.com/office/drawing/2014/main" id="{785603C5-A7E5-402E-8905-FAC06938D536}"/>
            </a:ext>
          </a:extLst>
        </xdr:cNvPr>
        <xdr:cNvSpPr/>
      </xdr:nvSpPr>
      <xdr:spPr>
        <a:xfrm>
          <a:off x="14541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61505</xdr:rowOff>
    </xdr:from>
    <xdr:to>
      <xdr:col>81</xdr:col>
      <xdr:colOff>50800</xdr:colOff>
      <xdr:row>103</xdr:row>
      <xdr:rowOff>118655</xdr:rowOff>
    </xdr:to>
    <xdr:cxnSp macro="">
      <xdr:nvCxnSpPr>
        <xdr:cNvPr id="781" name="直線コネクタ 780">
          <a:extLst>
            <a:ext uri="{FF2B5EF4-FFF2-40B4-BE49-F238E27FC236}">
              <a16:creationId xmlns:a16="http://schemas.microsoft.com/office/drawing/2014/main" id="{7A85488E-FEE0-4356-A833-2AEDC6EDD57F}"/>
            </a:ext>
          </a:extLst>
        </xdr:cNvPr>
        <xdr:cNvCxnSpPr/>
      </xdr:nvCxnSpPr>
      <xdr:spPr>
        <a:xfrm>
          <a:off x="14592300" y="177208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126637</xdr:rowOff>
    </xdr:from>
    <xdr:to>
      <xdr:col>72</xdr:col>
      <xdr:colOff>38100</xdr:colOff>
      <xdr:row>103</xdr:row>
      <xdr:rowOff>56787</xdr:rowOff>
    </xdr:to>
    <xdr:sp macro="" textlink="">
      <xdr:nvSpPr>
        <xdr:cNvPr id="782" name="楕円 781">
          <a:extLst>
            <a:ext uri="{FF2B5EF4-FFF2-40B4-BE49-F238E27FC236}">
              <a16:creationId xmlns:a16="http://schemas.microsoft.com/office/drawing/2014/main" id="{CAD7212C-2B44-45F1-8179-F87C3F7CE04E}"/>
            </a:ext>
          </a:extLst>
        </xdr:cNvPr>
        <xdr:cNvSpPr/>
      </xdr:nvSpPr>
      <xdr:spPr>
        <a:xfrm>
          <a:off x="13652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xdr:rowOff>
    </xdr:from>
    <xdr:to>
      <xdr:col>76</xdr:col>
      <xdr:colOff>114300</xdr:colOff>
      <xdr:row>103</xdr:row>
      <xdr:rowOff>61505</xdr:rowOff>
    </xdr:to>
    <xdr:cxnSp macro="">
      <xdr:nvCxnSpPr>
        <xdr:cNvPr id="783" name="直線コネクタ 782">
          <a:extLst>
            <a:ext uri="{FF2B5EF4-FFF2-40B4-BE49-F238E27FC236}">
              <a16:creationId xmlns:a16="http://schemas.microsoft.com/office/drawing/2014/main" id="{7D5AC76C-32A9-46AB-80DE-DC7E4FE98472}"/>
            </a:ext>
          </a:extLst>
        </xdr:cNvPr>
        <xdr:cNvCxnSpPr/>
      </xdr:nvCxnSpPr>
      <xdr:spPr>
        <a:xfrm>
          <a:off x="13703300" y="1766533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784" name="楕円 783">
          <a:extLst>
            <a:ext uri="{FF2B5EF4-FFF2-40B4-BE49-F238E27FC236}">
              <a16:creationId xmlns:a16="http://schemas.microsoft.com/office/drawing/2014/main" id="{5AB687F2-E002-4304-A0E7-3CCEFAF986D4}"/>
            </a:ext>
          </a:extLst>
        </xdr:cNvPr>
        <xdr:cNvSpPr/>
      </xdr:nvSpPr>
      <xdr:spPr>
        <a:xfrm>
          <a:off x="1276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121920</xdr:rowOff>
    </xdr:from>
    <xdr:to>
      <xdr:col>71</xdr:col>
      <xdr:colOff>177800</xdr:colOff>
      <xdr:row>103</xdr:row>
      <xdr:rowOff>5987</xdr:rowOff>
    </xdr:to>
    <xdr:cxnSp macro="">
      <xdr:nvCxnSpPr>
        <xdr:cNvPr id="785" name="直線コネクタ 784">
          <a:extLst>
            <a:ext uri="{FF2B5EF4-FFF2-40B4-BE49-F238E27FC236}">
              <a16:creationId xmlns:a16="http://schemas.microsoft.com/office/drawing/2014/main" id="{3ADA24B5-363F-4D3A-B86F-5AB641ABDC9C}"/>
            </a:ext>
          </a:extLst>
        </xdr:cNvPr>
        <xdr:cNvCxnSpPr/>
      </xdr:nvCxnSpPr>
      <xdr:spPr>
        <a:xfrm>
          <a:off x="12814300" y="176098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6" name="n_1aveValue【公民館】&#10;有形固定資産減価償却率">
          <a:extLst>
            <a:ext uri="{FF2B5EF4-FFF2-40B4-BE49-F238E27FC236}">
              <a16:creationId xmlns:a16="http://schemas.microsoft.com/office/drawing/2014/main" id="{663499FF-0343-429D-ACC3-454E25EC025A}"/>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7" name="n_2aveValue【公民館】&#10;有形固定資産減価償却率">
          <a:extLst>
            <a:ext uri="{FF2B5EF4-FFF2-40B4-BE49-F238E27FC236}">
              <a16:creationId xmlns:a16="http://schemas.microsoft.com/office/drawing/2014/main" id="{CCB521DE-3123-4261-88C6-8700463AB9AC}"/>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8" name="n_3aveValue【公民館】&#10;有形固定資産減価償却率">
          <a:extLst>
            <a:ext uri="{FF2B5EF4-FFF2-40B4-BE49-F238E27FC236}">
              <a16:creationId xmlns:a16="http://schemas.microsoft.com/office/drawing/2014/main" id="{EDF21CE1-523A-46B5-A9C1-F4306A6ECA83}"/>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9" name="n_4aveValue【公民館】&#10;有形固定資産減価償却率">
          <a:extLst>
            <a:ext uri="{FF2B5EF4-FFF2-40B4-BE49-F238E27FC236}">
              <a16:creationId xmlns:a16="http://schemas.microsoft.com/office/drawing/2014/main" id="{B7CF8A94-6CB5-4799-A26B-ED2E1FBCF407}"/>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14532</xdr:rowOff>
    </xdr:from>
    <xdr:ext cx="405111" cy="259045"/>
    <xdr:sp macro="" textlink="">
      <xdr:nvSpPr>
        <xdr:cNvPr id="790" name="n_1mainValue【公民館】&#10;有形固定資産減価償却率">
          <a:extLst>
            <a:ext uri="{FF2B5EF4-FFF2-40B4-BE49-F238E27FC236}">
              <a16:creationId xmlns:a16="http://schemas.microsoft.com/office/drawing/2014/main" id="{D623B460-D3B6-40AF-9701-AE5E0F9E91E5}"/>
            </a:ext>
          </a:extLst>
        </xdr:cNvPr>
        <xdr:cNvSpPr txBox="1"/>
      </xdr:nvSpPr>
      <xdr:spPr>
        <a:xfrm>
          <a:off x="152660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91" name="n_2mainValue【公民館】&#10;有形固定資産減価償却率">
          <a:extLst>
            <a:ext uri="{FF2B5EF4-FFF2-40B4-BE49-F238E27FC236}">
              <a16:creationId xmlns:a16="http://schemas.microsoft.com/office/drawing/2014/main" id="{CE643156-0D8E-4960-8857-D742F742C50B}"/>
            </a:ext>
          </a:extLst>
        </xdr:cNvPr>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73314</xdr:rowOff>
    </xdr:from>
    <xdr:ext cx="405111" cy="259045"/>
    <xdr:sp macro="" textlink="">
      <xdr:nvSpPr>
        <xdr:cNvPr id="792" name="n_3mainValue【公民館】&#10;有形固定資産減価償却率">
          <a:extLst>
            <a:ext uri="{FF2B5EF4-FFF2-40B4-BE49-F238E27FC236}">
              <a16:creationId xmlns:a16="http://schemas.microsoft.com/office/drawing/2014/main" id="{AEC788C2-ADA3-4A5B-8E56-61B10B1F1E0F}"/>
            </a:ext>
          </a:extLst>
        </xdr:cNvPr>
        <xdr:cNvSpPr txBox="1"/>
      </xdr:nvSpPr>
      <xdr:spPr>
        <a:xfrm>
          <a:off x="13500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17797</xdr:rowOff>
    </xdr:from>
    <xdr:ext cx="405111" cy="259045"/>
    <xdr:sp macro="" textlink="">
      <xdr:nvSpPr>
        <xdr:cNvPr id="793" name="n_4mainValue【公民館】&#10;有形固定資産減価償却率">
          <a:extLst>
            <a:ext uri="{FF2B5EF4-FFF2-40B4-BE49-F238E27FC236}">
              <a16:creationId xmlns:a16="http://schemas.microsoft.com/office/drawing/2014/main" id="{2F5415E4-0BDF-4778-839B-D18A6A25BD44}"/>
            </a:ext>
          </a:extLst>
        </xdr:cNvPr>
        <xdr:cNvSpPr txBox="1"/>
      </xdr:nvSpPr>
      <xdr:spPr>
        <a:xfrm>
          <a:off x="12611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3DE3A402-455E-4C59-893F-79A6FE7049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4FDE6B71-73B3-4E7A-B84A-EBD003BF5A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AA181396-5121-4012-9F89-5F6AD3DD73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8E1948B0-F212-48DA-9960-FA8C0DF57C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ACC627E6-2DC4-4712-8B39-338173302F5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61AC611B-2D6B-4AEB-9DF9-C3BC31418E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11152E65-E89D-4A6F-AB76-D1E50C0E06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2D635883-1D90-46E9-BEFC-8685623F0A2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6DC68322-90C1-4BD8-A805-A01D676EA4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84CD336A-ED5E-4D27-A610-3BBAF25432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10766D56-448C-42E1-B782-9AA2547DA95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DE57A92F-986E-4C9F-B2D5-3ED72CD7006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4C5288D5-41EF-4714-8A65-050355AC65B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838D15B8-81E6-4E3C-87B4-0574281841C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AAB6EAFB-A7E4-4373-8C2C-5848E626A86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7E4E3B20-DE62-4F30-9BF5-98365E4E582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4F3B1149-9340-4766-8967-E1D985C22A4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2711C67A-F89D-4E59-8ECF-0B3022D1512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44B10735-CBA0-4558-816F-60EFE81546E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B6DCC970-8E06-4779-AE34-7B9203D6497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E4F5BD33-89F4-4CEC-A524-18A741459B0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36643A9E-B45C-4B93-ABF2-0584479C2E2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1777E595-9AA5-4B2C-9386-5309395906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2FAEF095-0B7C-4952-9A7D-6867EAC2DFD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E0B8C81D-033F-4CAD-8D80-4F90480931D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9" name="直線コネクタ 818">
          <a:extLst>
            <a:ext uri="{FF2B5EF4-FFF2-40B4-BE49-F238E27FC236}">
              <a16:creationId xmlns:a16="http://schemas.microsoft.com/office/drawing/2014/main" id="{49A675A5-CE99-4F3D-B51F-A4C45A0A1D35}"/>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0" name="【公民館】&#10;一人当たり面積最小値テキスト">
          <a:extLst>
            <a:ext uri="{FF2B5EF4-FFF2-40B4-BE49-F238E27FC236}">
              <a16:creationId xmlns:a16="http://schemas.microsoft.com/office/drawing/2014/main" id="{AD482121-284B-466C-A756-157F6E1FD39E}"/>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1" name="直線コネクタ 820">
          <a:extLst>
            <a:ext uri="{FF2B5EF4-FFF2-40B4-BE49-F238E27FC236}">
              <a16:creationId xmlns:a16="http://schemas.microsoft.com/office/drawing/2014/main" id="{9A1A8602-CD91-47B2-822C-FEF4240E464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2" name="【公民館】&#10;一人当たり面積最大値テキスト">
          <a:extLst>
            <a:ext uri="{FF2B5EF4-FFF2-40B4-BE49-F238E27FC236}">
              <a16:creationId xmlns:a16="http://schemas.microsoft.com/office/drawing/2014/main" id="{1006A56F-F693-4734-84D4-18502A51B68D}"/>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3" name="直線コネクタ 822">
          <a:extLst>
            <a:ext uri="{FF2B5EF4-FFF2-40B4-BE49-F238E27FC236}">
              <a16:creationId xmlns:a16="http://schemas.microsoft.com/office/drawing/2014/main" id="{FAE1A326-2BD6-4EF3-AAC2-579BE1375CE3}"/>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4" name="【公民館】&#10;一人当たり面積平均値テキスト">
          <a:extLst>
            <a:ext uri="{FF2B5EF4-FFF2-40B4-BE49-F238E27FC236}">
              <a16:creationId xmlns:a16="http://schemas.microsoft.com/office/drawing/2014/main" id="{80560BBF-F2E7-44CD-B9C4-1D39C193B204}"/>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5" name="フローチャート: 判断 824">
          <a:extLst>
            <a:ext uri="{FF2B5EF4-FFF2-40B4-BE49-F238E27FC236}">
              <a16:creationId xmlns:a16="http://schemas.microsoft.com/office/drawing/2014/main" id="{3A564BD5-1D63-4224-AAEF-102E46BB621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6" name="フローチャート: 判断 825">
          <a:extLst>
            <a:ext uri="{FF2B5EF4-FFF2-40B4-BE49-F238E27FC236}">
              <a16:creationId xmlns:a16="http://schemas.microsoft.com/office/drawing/2014/main" id="{2A9061FC-97C9-467F-AC3B-AC2F293FCE9A}"/>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7" name="フローチャート: 判断 826">
          <a:extLst>
            <a:ext uri="{FF2B5EF4-FFF2-40B4-BE49-F238E27FC236}">
              <a16:creationId xmlns:a16="http://schemas.microsoft.com/office/drawing/2014/main" id="{29EE6219-A5DB-40BA-9D9A-C16B0E38726C}"/>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8" name="フローチャート: 判断 827">
          <a:extLst>
            <a:ext uri="{FF2B5EF4-FFF2-40B4-BE49-F238E27FC236}">
              <a16:creationId xmlns:a16="http://schemas.microsoft.com/office/drawing/2014/main" id="{0E6182A7-1294-4CA2-B002-F337AE2B29BF}"/>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9" name="フローチャート: 判断 828">
          <a:extLst>
            <a:ext uri="{FF2B5EF4-FFF2-40B4-BE49-F238E27FC236}">
              <a16:creationId xmlns:a16="http://schemas.microsoft.com/office/drawing/2014/main" id="{7D5F475D-D5EA-40FE-9700-0AFE1B280171}"/>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68A32F4-8BEE-4708-9487-DF327C5C1E4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49DDA9E-7C83-4E68-A6EF-74DB2C3AB60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EF56666-FAFE-49E9-AA18-C75421E24AC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DBF5530-A139-4F63-9940-0AD46E97F3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0273B03-9950-46F1-B344-908E527594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35" name="楕円 834">
          <a:extLst>
            <a:ext uri="{FF2B5EF4-FFF2-40B4-BE49-F238E27FC236}">
              <a16:creationId xmlns:a16="http://schemas.microsoft.com/office/drawing/2014/main" id="{64950EBA-8B46-4780-B7E3-B1DB6E691E64}"/>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36" name="【公民館】&#10;一人当たり面積該当値テキスト">
          <a:extLst>
            <a:ext uri="{FF2B5EF4-FFF2-40B4-BE49-F238E27FC236}">
              <a16:creationId xmlns:a16="http://schemas.microsoft.com/office/drawing/2014/main" id="{A235E7B8-59D4-414D-9544-D6CAED8A3606}"/>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37" name="楕円 836">
          <a:extLst>
            <a:ext uri="{FF2B5EF4-FFF2-40B4-BE49-F238E27FC236}">
              <a16:creationId xmlns:a16="http://schemas.microsoft.com/office/drawing/2014/main" id="{D2871022-66F7-44C3-9052-3D6766250596}"/>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838" name="直線コネクタ 837">
          <a:extLst>
            <a:ext uri="{FF2B5EF4-FFF2-40B4-BE49-F238E27FC236}">
              <a16:creationId xmlns:a16="http://schemas.microsoft.com/office/drawing/2014/main" id="{F3DFA1B8-80AC-4E77-AEFA-13F89AA53C34}"/>
            </a:ext>
          </a:extLst>
        </xdr:cNvPr>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839" name="楕円 838">
          <a:extLst>
            <a:ext uri="{FF2B5EF4-FFF2-40B4-BE49-F238E27FC236}">
              <a16:creationId xmlns:a16="http://schemas.microsoft.com/office/drawing/2014/main" id="{88280ED5-6ADC-46A7-9663-EBAB0A181560}"/>
            </a:ext>
          </a:extLst>
        </xdr:cNvPr>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148045</xdr:rowOff>
    </xdr:to>
    <xdr:cxnSp macro="">
      <xdr:nvCxnSpPr>
        <xdr:cNvPr id="840" name="直線コネクタ 839">
          <a:extLst>
            <a:ext uri="{FF2B5EF4-FFF2-40B4-BE49-F238E27FC236}">
              <a16:creationId xmlns:a16="http://schemas.microsoft.com/office/drawing/2014/main" id="{508B8CEE-B857-43FC-A658-4541199AD32D}"/>
            </a:ext>
          </a:extLst>
        </xdr:cNvPr>
        <xdr:cNvCxnSpPr/>
      </xdr:nvCxnSpPr>
      <xdr:spPr>
        <a:xfrm flipV="1">
          <a:off x="20434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1" name="楕円 840">
          <a:extLst>
            <a:ext uri="{FF2B5EF4-FFF2-40B4-BE49-F238E27FC236}">
              <a16:creationId xmlns:a16="http://schemas.microsoft.com/office/drawing/2014/main" id="{FE9D2651-BA5E-4A46-B19C-1E84CABD1AE1}"/>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148045</xdr:rowOff>
    </xdr:to>
    <xdr:cxnSp macro="">
      <xdr:nvCxnSpPr>
        <xdr:cNvPr id="842" name="直線コネクタ 841">
          <a:extLst>
            <a:ext uri="{FF2B5EF4-FFF2-40B4-BE49-F238E27FC236}">
              <a16:creationId xmlns:a16="http://schemas.microsoft.com/office/drawing/2014/main" id="{D448214E-511F-47FC-90C1-E866A0C74F5B}"/>
            </a:ext>
          </a:extLst>
        </xdr:cNvPr>
        <xdr:cNvCxnSpPr/>
      </xdr:nvCxnSpPr>
      <xdr:spPr>
        <a:xfrm>
          <a:off x="19545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43" name="楕円 842">
          <a:extLst>
            <a:ext uri="{FF2B5EF4-FFF2-40B4-BE49-F238E27FC236}">
              <a16:creationId xmlns:a16="http://schemas.microsoft.com/office/drawing/2014/main" id="{015B7573-9D9F-4741-9BE8-AA4A1A5DAFD1}"/>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44" name="直線コネクタ 843">
          <a:extLst>
            <a:ext uri="{FF2B5EF4-FFF2-40B4-BE49-F238E27FC236}">
              <a16:creationId xmlns:a16="http://schemas.microsoft.com/office/drawing/2014/main" id="{8B9BEB2F-2F12-4E99-8228-7B0572D080BA}"/>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5" name="n_1aveValue【公民館】&#10;一人当たり面積">
          <a:extLst>
            <a:ext uri="{FF2B5EF4-FFF2-40B4-BE49-F238E27FC236}">
              <a16:creationId xmlns:a16="http://schemas.microsoft.com/office/drawing/2014/main" id="{12B3807E-F662-42B9-8FD0-44064D83745B}"/>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6" name="n_2aveValue【公民館】&#10;一人当たり面積">
          <a:extLst>
            <a:ext uri="{FF2B5EF4-FFF2-40B4-BE49-F238E27FC236}">
              <a16:creationId xmlns:a16="http://schemas.microsoft.com/office/drawing/2014/main" id="{7D5F3D12-9C83-4DB7-BE1A-C97DF92DBC4B}"/>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7" name="n_3aveValue【公民館】&#10;一人当たり面積">
          <a:extLst>
            <a:ext uri="{FF2B5EF4-FFF2-40B4-BE49-F238E27FC236}">
              <a16:creationId xmlns:a16="http://schemas.microsoft.com/office/drawing/2014/main" id="{5733B64F-9A80-4FFC-975F-073C55C9383B}"/>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8" name="n_4aveValue【公民館】&#10;一人当たり面積">
          <a:extLst>
            <a:ext uri="{FF2B5EF4-FFF2-40B4-BE49-F238E27FC236}">
              <a16:creationId xmlns:a16="http://schemas.microsoft.com/office/drawing/2014/main" id="{77F38D0E-17DB-45D7-A870-CA84398579B5}"/>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40657</xdr:rowOff>
    </xdr:from>
    <xdr:ext cx="469744" cy="259045"/>
    <xdr:sp macro="" textlink="">
      <xdr:nvSpPr>
        <xdr:cNvPr id="849" name="n_1mainValue【公民館】&#10;一人当たり面積">
          <a:extLst>
            <a:ext uri="{FF2B5EF4-FFF2-40B4-BE49-F238E27FC236}">
              <a16:creationId xmlns:a16="http://schemas.microsoft.com/office/drawing/2014/main" id="{FB37DB5F-A07B-4BD0-ABDF-821B0AF42DE4}"/>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43922</xdr:rowOff>
    </xdr:from>
    <xdr:ext cx="469744" cy="259045"/>
    <xdr:sp macro="" textlink="">
      <xdr:nvSpPr>
        <xdr:cNvPr id="850" name="n_2mainValue【公民館】&#10;一人当たり面積">
          <a:extLst>
            <a:ext uri="{FF2B5EF4-FFF2-40B4-BE49-F238E27FC236}">
              <a16:creationId xmlns:a16="http://schemas.microsoft.com/office/drawing/2014/main" id="{A1FF3169-2679-4795-B056-DB110FCFFC5B}"/>
            </a:ext>
          </a:extLst>
        </xdr:cNvPr>
        <xdr:cNvSpPr txBox="1"/>
      </xdr:nvSpPr>
      <xdr:spPr>
        <a:xfrm>
          <a:off x="20199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1" name="n_3mainValue【公民館】&#10;一人当たり面積">
          <a:extLst>
            <a:ext uri="{FF2B5EF4-FFF2-40B4-BE49-F238E27FC236}">
              <a16:creationId xmlns:a16="http://schemas.microsoft.com/office/drawing/2014/main" id="{B9761168-2D92-41AF-B725-FE391963FA36}"/>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852" name="n_4mainValue【公民館】&#10;一人当たり面積">
          <a:extLst>
            <a:ext uri="{FF2B5EF4-FFF2-40B4-BE49-F238E27FC236}">
              <a16:creationId xmlns:a16="http://schemas.microsoft.com/office/drawing/2014/main" id="{08107EDC-AD68-4164-9DD9-E52D94FBAD83}"/>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E7EE8A51-EB58-4377-A656-4F369F53AC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D8A5CBAD-B8E4-4EA2-A927-B0A418BAA33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6C9797C-7FA7-4524-BE42-BB5A420600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年度の有形固定資産減価償却率が類似団体内平均より高くなっている施設は、保育所、橋りょう、学校施設であり、年次計画による大規模改修及び改良を予定している。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で、減価償却率が低くなっている施設は、道路、公営住宅、児童館、公民館であり、道路については合併特例債を活用した改良を推進したこと、公営住宅、児童館、公民館については施設の建替等に伴い率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月に改訂し</a:t>
          </a:r>
          <a:r>
            <a:rPr kumimoji="1" lang="ja-JP" altLang="ja-JP" sz="1100" b="0" i="0" baseline="0">
              <a:solidFill>
                <a:schemeClr val="dk1"/>
              </a:solidFill>
              <a:effectLst/>
              <a:latin typeface="+mn-lt"/>
              <a:ea typeface="+mn-ea"/>
              <a:cs typeface="+mn-cs"/>
            </a:rPr>
            <a:t>た公共施設等</a:t>
          </a:r>
          <a:r>
            <a:rPr kumimoji="1" lang="ja-JP" altLang="en-US" sz="1100" b="0" i="0" baseline="0">
              <a:solidFill>
                <a:schemeClr val="dk1"/>
              </a:solidFill>
              <a:effectLst/>
              <a:latin typeface="+mn-lt"/>
              <a:ea typeface="+mn-ea"/>
              <a:cs typeface="+mn-cs"/>
            </a:rPr>
            <a:t>総合</a:t>
          </a:r>
          <a:r>
            <a:rPr kumimoji="1" lang="ja-JP" altLang="ja-JP" sz="1100" b="0" i="0" baseline="0">
              <a:solidFill>
                <a:schemeClr val="dk1"/>
              </a:solidFill>
              <a:effectLst/>
              <a:latin typeface="+mn-lt"/>
              <a:ea typeface="+mn-ea"/>
              <a:cs typeface="+mn-cs"/>
            </a:rPr>
            <a:t>管理計画、</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月に策定した個別計画に基づき、施設の維持・修繕・統廃合等に取り組み、施設の有効活用を図る。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FAB039-F645-44C7-848B-3878BC1EE3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4F682E-F645-4DF4-807E-1B9D2FD47B4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BE3538-341D-4735-B721-57D469CB9E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E47B5C-17E6-4961-AC87-8E557BF7DC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8AE086-FFCC-4AAF-A2A7-4211776A05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A98B3B-1301-4C39-ABAC-1543187029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6D6334-EC93-46B8-B68B-D950CA4250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08B8F9-3055-42BB-BF7B-64961AAAAD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3636FA-AD34-4AA4-8C1B-AD264065D7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F13AC2-AE34-49CB-AFC1-9E079ADBAE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4CE6EB-26C0-47EA-9518-F4CD146121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DEE34E-CD8D-4254-883E-1CB44582405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9F5FF2-413B-4060-8D7F-3F1C91431D0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898BDF-1FA0-462E-9255-F0E745F5E2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514503-C6A1-4D8D-BC91-86A0680FF2D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9F4F8B4-E32E-44C7-91C0-E63041E482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AF8567-D1AC-4643-92A1-B79CE21716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0979AA-703D-41CE-8ACA-369F591CC9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E61E07-7491-425C-AE91-2D873BCD31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5F592B-3E2B-4ADC-BE6A-372A2590B0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034E9C-DABA-4F81-BB74-A3A87B62DA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6958A2-597B-4BEC-AE62-2E9ABD8C0A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FDE0DD-E5CE-432A-B4EC-8FACEBC3EF0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B662DC-E49E-4D32-AB26-241628E6F7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47EACD-2224-42CD-B632-90600B7B4E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0D708F-B6D5-4D6E-879B-7A2FF2C484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64CA02-A1D2-41C7-A285-CC0FE47F02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2CE622-B515-4E04-91CA-BD7056C4AD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D3F36C-53F8-4C02-A56A-8517A16B99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AF576F-AA20-42D9-9C11-4EEB5AC2E8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930ACB-2175-43A8-B6F6-AF8B862673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667F22-F666-4164-A84D-A4A911FE84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A85AF3-16E8-4673-A166-0EC2894EB5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C803E5-C62A-450B-964C-108004E7A5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C79676-545E-44D3-A29A-90669538AB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B96596-9F53-4096-8113-3CC3B5B8E4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EEA53E-19EA-41B1-A140-1CE72E5210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1FF441-3555-436A-B9B2-C7046BF4933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73F6C5-A42E-4DC1-B3BF-2277C6C313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DC8DEC-B612-4BB5-BCDC-24CC2B79BAF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B6F31B-770F-4B7E-A9D9-BD578F1ABF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BD9C732-61C5-4D2E-BE31-4AB954A2EDE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471764-13CE-41E3-B1AA-CEE1FA34BB3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28139D2-A099-42DE-8152-8C33F67D853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206A5F9-05A2-4905-9EB4-AF936EB4AD0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AF390B4-8D0D-4F87-942C-83C18259FFA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8D26900-CDE7-4F84-9953-7F999DECF27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6896A92-FACF-4387-816C-C9BA3594188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63E6287-E260-4AE1-9431-4A37135A9B1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3395861-0047-4E1C-8B76-AA01E5EA4C9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D1A1F86-9EBC-44D1-AD1C-667C8E0237F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F5C7BF4-3DB4-42C4-B634-064C4A2AFE0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26457CF-7A7A-4AA6-8C93-0FD7E0288BE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1B6DDF3-29C0-463E-8845-5F5E55DDC6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9725A06-5352-4626-BA13-B2B7ED0649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71E2CCC-5F6B-4C72-A80F-09487BBAE0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5154304-5B94-4369-ABA7-57E20552B289}"/>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9B18A24-7BAD-4ED7-9EC0-7E7F486CA94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94C9EAA-6F59-4E49-96A4-1C8BDD23A4D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718A6C80-8202-4A7D-B742-EE2F6D0741CA}"/>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8819604F-9B91-4D74-B74B-4AEE349A15D4}"/>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5B804110-16FD-425F-980F-071A7D1554B4}"/>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F4465BD4-2B3B-4E9A-97EF-35AFB93BCC28}"/>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783CFE22-A902-452F-9589-F5B4C6A889FA}"/>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B8A9F23B-AFE7-4ACC-9B62-764288E8A913}"/>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1EDFB763-31E7-4C5D-97C5-4BD5CCA13726}"/>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D524D4BC-7537-4250-9686-1315D8EA700C}"/>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6CEB4D-CCC3-48BB-8A6A-3DC6389B16E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4759BE-6A99-47F0-A2F0-3682A32871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136C05-2247-405B-A762-F781A82662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AE7CF2-61A8-4998-9CA9-5BB9187C14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281AA71-DEFC-4EE7-AAB5-A4AC70B2AF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8293A659-51CB-4A2C-BC4A-A460BB9F2E0B}"/>
            </a:ext>
          </a:extLst>
        </xdr:cNvPr>
        <xdr:cNvSpPr/>
      </xdr:nvSpPr>
      <xdr:spPr>
        <a:xfrm>
          <a:off x="4584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EFB6224C-AC8B-404C-A425-E89DD4051D08}"/>
            </a:ext>
          </a:extLst>
        </xdr:cNvPr>
        <xdr:cNvSpPr txBox="1"/>
      </xdr:nvSpPr>
      <xdr:spPr>
        <a:xfrm>
          <a:off x="4673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35197</xdr:rowOff>
    </xdr:from>
    <xdr:to>
      <xdr:col>20</xdr:col>
      <xdr:colOff>38100</xdr:colOff>
      <xdr:row>39</xdr:row>
      <xdr:rowOff>136797</xdr:rowOff>
    </xdr:to>
    <xdr:sp macro="" textlink="">
      <xdr:nvSpPr>
        <xdr:cNvPr id="76" name="楕円 75">
          <a:extLst>
            <a:ext uri="{FF2B5EF4-FFF2-40B4-BE49-F238E27FC236}">
              <a16:creationId xmlns:a16="http://schemas.microsoft.com/office/drawing/2014/main" id="{209260AD-73E1-4A34-B51E-7A81FF8D1B0C}"/>
            </a:ext>
          </a:extLst>
        </xdr:cNvPr>
        <xdr:cNvSpPr/>
      </xdr:nvSpPr>
      <xdr:spPr>
        <a:xfrm>
          <a:off x="3746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85997</xdr:rowOff>
    </xdr:from>
    <xdr:to>
      <xdr:col>24</xdr:col>
      <xdr:colOff>63500</xdr:colOff>
      <xdr:row>39</xdr:row>
      <xdr:rowOff>105591</xdr:rowOff>
    </xdr:to>
    <xdr:cxnSp macro="">
      <xdr:nvCxnSpPr>
        <xdr:cNvPr id="77" name="直線コネクタ 76">
          <a:extLst>
            <a:ext uri="{FF2B5EF4-FFF2-40B4-BE49-F238E27FC236}">
              <a16:creationId xmlns:a16="http://schemas.microsoft.com/office/drawing/2014/main" id="{AC6BAB2F-418F-4FF9-86E8-46EBF22F1A35}"/>
            </a:ext>
          </a:extLst>
        </xdr:cNvPr>
        <xdr:cNvCxnSpPr/>
      </xdr:nvCxnSpPr>
      <xdr:spPr>
        <a:xfrm>
          <a:off x="3797300" y="677254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xdr:rowOff>
    </xdr:from>
    <xdr:to>
      <xdr:col>15</xdr:col>
      <xdr:colOff>101600</xdr:colOff>
      <xdr:row>39</xdr:row>
      <xdr:rowOff>115570</xdr:rowOff>
    </xdr:to>
    <xdr:sp macro="" textlink="">
      <xdr:nvSpPr>
        <xdr:cNvPr id="78" name="楕円 77">
          <a:extLst>
            <a:ext uri="{FF2B5EF4-FFF2-40B4-BE49-F238E27FC236}">
              <a16:creationId xmlns:a16="http://schemas.microsoft.com/office/drawing/2014/main" id="{6C629821-BEFA-4BE8-99E3-6A00FE16FA6D}"/>
            </a:ext>
          </a:extLst>
        </xdr:cNvPr>
        <xdr:cNvSpPr/>
      </xdr:nvSpPr>
      <xdr:spPr>
        <a:xfrm>
          <a:off x="2857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85997</xdr:rowOff>
    </xdr:to>
    <xdr:cxnSp macro="">
      <xdr:nvCxnSpPr>
        <xdr:cNvPr id="79" name="直線コネクタ 78">
          <a:extLst>
            <a:ext uri="{FF2B5EF4-FFF2-40B4-BE49-F238E27FC236}">
              <a16:creationId xmlns:a16="http://schemas.microsoft.com/office/drawing/2014/main" id="{D47ABC6F-3AA2-4F88-9A3A-342473DEC139}"/>
            </a:ext>
          </a:extLst>
        </xdr:cNvPr>
        <xdr:cNvCxnSpPr/>
      </xdr:nvCxnSpPr>
      <xdr:spPr>
        <a:xfrm>
          <a:off x="2908300" y="67513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164193</xdr:rowOff>
    </xdr:from>
    <xdr:to>
      <xdr:col>10</xdr:col>
      <xdr:colOff>165100</xdr:colOff>
      <xdr:row>39</xdr:row>
      <xdr:rowOff>94343</xdr:rowOff>
    </xdr:to>
    <xdr:sp macro="" textlink="">
      <xdr:nvSpPr>
        <xdr:cNvPr id="80" name="楕円 79">
          <a:extLst>
            <a:ext uri="{FF2B5EF4-FFF2-40B4-BE49-F238E27FC236}">
              <a16:creationId xmlns:a16="http://schemas.microsoft.com/office/drawing/2014/main" id="{4D4DBCEE-A5A9-42D6-81ED-6F75FC0BAE52}"/>
            </a:ext>
          </a:extLst>
        </xdr:cNvPr>
        <xdr:cNvSpPr/>
      </xdr:nvSpPr>
      <xdr:spPr>
        <a:xfrm>
          <a:off x="1968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43543</xdr:rowOff>
    </xdr:from>
    <xdr:to>
      <xdr:col>15</xdr:col>
      <xdr:colOff>50800</xdr:colOff>
      <xdr:row>39</xdr:row>
      <xdr:rowOff>64770</xdr:rowOff>
    </xdr:to>
    <xdr:cxnSp macro="">
      <xdr:nvCxnSpPr>
        <xdr:cNvPr id="81" name="直線コネクタ 80">
          <a:extLst>
            <a:ext uri="{FF2B5EF4-FFF2-40B4-BE49-F238E27FC236}">
              <a16:creationId xmlns:a16="http://schemas.microsoft.com/office/drawing/2014/main" id="{E6325883-1DAE-4F05-8EB2-12CF46CBACB8}"/>
            </a:ext>
          </a:extLst>
        </xdr:cNvPr>
        <xdr:cNvCxnSpPr/>
      </xdr:nvCxnSpPr>
      <xdr:spPr>
        <a:xfrm>
          <a:off x="2019300" y="673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142966</xdr:rowOff>
    </xdr:from>
    <xdr:to>
      <xdr:col>6</xdr:col>
      <xdr:colOff>38100</xdr:colOff>
      <xdr:row>39</xdr:row>
      <xdr:rowOff>73116</xdr:rowOff>
    </xdr:to>
    <xdr:sp macro="" textlink="">
      <xdr:nvSpPr>
        <xdr:cNvPr id="82" name="楕円 81">
          <a:extLst>
            <a:ext uri="{FF2B5EF4-FFF2-40B4-BE49-F238E27FC236}">
              <a16:creationId xmlns:a16="http://schemas.microsoft.com/office/drawing/2014/main" id="{8A0AB2C1-F2A1-4F3F-82B0-0D4543797BBF}"/>
            </a:ext>
          </a:extLst>
        </xdr:cNvPr>
        <xdr:cNvSpPr/>
      </xdr:nvSpPr>
      <xdr:spPr>
        <a:xfrm>
          <a:off x="1079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22316</xdr:rowOff>
    </xdr:from>
    <xdr:to>
      <xdr:col>10</xdr:col>
      <xdr:colOff>114300</xdr:colOff>
      <xdr:row>39</xdr:row>
      <xdr:rowOff>43543</xdr:rowOff>
    </xdr:to>
    <xdr:cxnSp macro="">
      <xdr:nvCxnSpPr>
        <xdr:cNvPr id="83" name="直線コネクタ 82">
          <a:extLst>
            <a:ext uri="{FF2B5EF4-FFF2-40B4-BE49-F238E27FC236}">
              <a16:creationId xmlns:a16="http://schemas.microsoft.com/office/drawing/2014/main" id="{9651E51F-3D25-4CB5-896B-B023A8434064}"/>
            </a:ext>
          </a:extLst>
        </xdr:cNvPr>
        <xdr:cNvCxnSpPr/>
      </xdr:nvCxnSpPr>
      <xdr:spPr>
        <a:xfrm>
          <a:off x="1130300" y="67088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F78E23B3-011C-49E7-981E-CD52FAEC9857}"/>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A6562121-A597-4D36-AD1A-D95FF02A4D8B}"/>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5B047D29-6EB4-4910-A357-5A579ED9B692}"/>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F53750EC-FFE2-4184-BACC-2C563AFB1ECC}"/>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127924</xdr:rowOff>
    </xdr:from>
    <xdr:ext cx="405111" cy="259045"/>
    <xdr:sp macro="" textlink="">
      <xdr:nvSpPr>
        <xdr:cNvPr id="88" name="n_1mainValue【図書館】&#10;有形固定資産減価償却率">
          <a:extLst>
            <a:ext uri="{FF2B5EF4-FFF2-40B4-BE49-F238E27FC236}">
              <a16:creationId xmlns:a16="http://schemas.microsoft.com/office/drawing/2014/main" id="{64863A4E-A68A-4CE5-8175-79F06D28DF0D}"/>
            </a:ext>
          </a:extLst>
        </xdr:cNvPr>
        <xdr:cNvSpPr txBox="1"/>
      </xdr:nvSpPr>
      <xdr:spPr>
        <a:xfrm>
          <a:off x="3582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9" name="n_2mainValue【図書館】&#10;有形固定資産減価償却率">
          <a:extLst>
            <a:ext uri="{FF2B5EF4-FFF2-40B4-BE49-F238E27FC236}">
              <a16:creationId xmlns:a16="http://schemas.microsoft.com/office/drawing/2014/main" id="{5439724F-6760-47DE-B1FF-104DB27DB807}"/>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85470</xdr:rowOff>
    </xdr:from>
    <xdr:ext cx="405111" cy="259045"/>
    <xdr:sp macro="" textlink="">
      <xdr:nvSpPr>
        <xdr:cNvPr id="90" name="n_3mainValue【図書館】&#10;有形固定資産減価償却率">
          <a:extLst>
            <a:ext uri="{FF2B5EF4-FFF2-40B4-BE49-F238E27FC236}">
              <a16:creationId xmlns:a16="http://schemas.microsoft.com/office/drawing/2014/main" id="{D632A8C9-9FBD-4F2F-A6AD-0582419149B3}"/>
            </a:ext>
          </a:extLst>
        </xdr:cNvPr>
        <xdr:cNvSpPr txBox="1"/>
      </xdr:nvSpPr>
      <xdr:spPr>
        <a:xfrm>
          <a:off x="1816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91" name="n_4mainValue【図書館】&#10;有形固定資産減価償却率">
          <a:extLst>
            <a:ext uri="{FF2B5EF4-FFF2-40B4-BE49-F238E27FC236}">
              <a16:creationId xmlns:a16="http://schemas.microsoft.com/office/drawing/2014/main" id="{D6E12657-6177-4BA7-9D78-61E9F173BBD9}"/>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C39E899-D9C2-4733-9869-A129D54A24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BA5976E-02FC-41C2-948C-C26BCE7B35F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2A9A3BB-89D0-4538-9BAC-3D48771E4A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2C8BF19-0FB8-4B7B-A720-B37C56147E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B78D9A-400C-408E-B8BA-FECBDDCDF8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071AF25-4AC0-4A39-997A-C3C03D0C2F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CBEC092-AB32-449D-BDA4-D0FD8EAC34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728C979-E9F5-4901-A7E4-F601BC6E85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8A070C2-91D2-4A91-8B5F-9F617DFD775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4C56200-7A3E-4B41-AAA8-D15A5D56374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E1305A1-F15C-4685-9C3F-72179B0D240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F79DB44-9C04-4462-8820-A0BB31C3D63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CD5FEC7-91C4-4F33-A2C4-AEA354F83F5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2DAA696-92C8-420C-B69B-74D15F6A728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BD361FE-6423-44C0-B4F0-54022D30562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0D521B0-1599-4CBA-B8B7-4D5A58E3948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9B91A6C-03D3-48E7-9B58-BAFAC18EE4B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D9909F2-A0DA-43EA-A7B3-76AC1B6DAB7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FCC410F-5194-453B-99BB-7C954AA4CBF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7ECFDDE-B3A6-4717-B6EA-0B663C5A37D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08D7B6E-5718-48AA-895E-C121EDB81AC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216C176-614B-4BAD-A619-BAA7FE50C55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27C35DB-7A10-4D81-A4FE-9E90BCF2978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ADE0C5CC-4BDD-4499-9C7A-EEB6BB44F76A}"/>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203B0D6E-CA54-4B9C-BCA0-05F4E52E3EF7}"/>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94415EDC-A0CB-4D97-9AF3-DC678E66F4A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A87E23F3-8A6E-4E66-8415-D968BFC6CEF7}"/>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F113940E-B80D-4448-ACC4-24A77B478262}"/>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2E371E89-DB9C-440E-BEBA-859B6A8EC627}"/>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7622ADC3-2348-43B6-B830-1AF474AE16B6}"/>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FF4AB6BE-8966-4428-8D1E-16CFE74E66D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CFD9D40F-1927-4732-A67B-7305B198691E}"/>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EC2D7171-FABC-44CD-A33B-7FE4A7FACF0E}"/>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91E4ED8A-C5A1-4967-8269-99A4A838A444}"/>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3B21FA3-EB69-405B-8E92-2F1FCC8EF7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0EE2B5-8796-4030-A8BE-98A3FE1809A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D9223FB-1003-4498-B5D7-E093ED7B8A0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E624EA4-9C1A-4786-8F7E-2587ED0546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BB69911-F370-4398-A4A8-9D697105CB4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59690</xdr:rowOff>
    </xdr:from>
    <xdr:to>
      <xdr:col>55</xdr:col>
      <xdr:colOff>50800</xdr:colOff>
      <xdr:row>41</xdr:row>
      <xdr:rowOff>161290</xdr:rowOff>
    </xdr:to>
    <xdr:sp macro="" textlink="">
      <xdr:nvSpPr>
        <xdr:cNvPr id="131" name="楕円 130">
          <a:extLst>
            <a:ext uri="{FF2B5EF4-FFF2-40B4-BE49-F238E27FC236}">
              <a16:creationId xmlns:a16="http://schemas.microsoft.com/office/drawing/2014/main" id="{2124AFE1-DF55-4FD2-BF91-CC28FBCA2581}"/>
            </a:ext>
          </a:extLst>
        </xdr:cNvPr>
        <xdr:cNvSpPr/>
      </xdr:nvSpPr>
      <xdr:spPr>
        <a:xfrm>
          <a:off x="10426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146067</xdr:rowOff>
    </xdr:from>
    <xdr:ext cx="469744" cy="259045"/>
    <xdr:sp macro="" textlink="">
      <xdr:nvSpPr>
        <xdr:cNvPr id="132" name="【図書館】&#10;一人当たり面積該当値テキスト">
          <a:extLst>
            <a:ext uri="{FF2B5EF4-FFF2-40B4-BE49-F238E27FC236}">
              <a16:creationId xmlns:a16="http://schemas.microsoft.com/office/drawing/2014/main" id="{4D3DC86C-850C-4D21-8E2E-25C3F7949994}"/>
            </a:ext>
          </a:extLst>
        </xdr:cNvPr>
        <xdr:cNvSpPr txBox="1"/>
      </xdr:nvSpPr>
      <xdr:spPr>
        <a:xfrm>
          <a:off x="10515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59690</xdr:rowOff>
    </xdr:from>
    <xdr:to>
      <xdr:col>50</xdr:col>
      <xdr:colOff>165100</xdr:colOff>
      <xdr:row>41</xdr:row>
      <xdr:rowOff>161290</xdr:rowOff>
    </xdr:to>
    <xdr:sp macro="" textlink="">
      <xdr:nvSpPr>
        <xdr:cNvPr id="133" name="楕円 132">
          <a:extLst>
            <a:ext uri="{FF2B5EF4-FFF2-40B4-BE49-F238E27FC236}">
              <a16:creationId xmlns:a16="http://schemas.microsoft.com/office/drawing/2014/main" id="{AAAE9B3D-86B7-4A4C-A756-4F211DF64EB5}"/>
            </a:ext>
          </a:extLst>
        </xdr:cNvPr>
        <xdr:cNvSpPr/>
      </xdr:nvSpPr>
      <xdr:spPr>
        <a:xfrm>
          <a:off x="9588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110490</xdr:rowOff>
    </xdr:from>
    <xdr:to>
      <xdr:col>55</xdr:col>
      <xdr:colOff>0</xdr:colOff>
      <xdr:row>41</xdr:row>
      <xdr:rowOff>110490</xdr:rowOff>
    </xdr:to>
    <xdr:cxnSp macro="">
      <xdr:nvCxnSpPr>
        <xdr:cNvPr id="134" name="直線コネクタ 133">
          <a:extLst>
            <a:ext uri="{FF2B5EF4-FFF2-40B4-BE49-F238E27FC236}">
              <a16:creationId xmlns:a16="http://schemas.microsoft.com/office/drawing/2014/main" id="{7B8C2223-60AA-4D58-A7FB-9E07EC0B6E2E}"/>
            </a:ext>
          </a:extLst>
        </xdr:cNvPr>
        <xdr:cNvCxnSpPr/>
      </xdr:nvCxnSpPr>
      <xdr:spPr>
        <a:xfrm>
          <a:off x="9639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59690</xdr:rowOff>
    </xdr:from>
    <xdr:to>
      <xdr:col>46</xdr:col>
      <xdr:colOff>38100</xdr:colOff>
      <xdr:row>41</xdr:row>
      <xdr:rowOff>161290</xdr:rowOff>
    </xdr:to>
    <xdr:sp macro="" textlink="">
      <xdr:nvSpPr>
        <xdr:cNvPr id="135" name="楕円 134">
          <a:extLst>
            <a:ext uri="{FF2B5EF4-FFF2-40B4-BE49-F238E27FC236}">
              <a16:creationId xmlns:a16="http://schemas.microsoft.com/office/drawing/2014/main" id="{14A143A5-A0C6-411D-B761-2F8137ADA818}"/>
            </a:ext>
          </a:extLst>
        </xdr:cNvPr>
        <xdr:cNvSpPr/>
      </xdr:nvSpPr>
      <xdr:spPr>
        <a:xfrm>
          <a:off x="8699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110490</xdr:rowOff>
    </xdr:from>
    <xdr:to>
      <xdr:col>50</xdr:col>
      <xdr:colOff>114300</xdr:colOff>
      <xdr:row>41</xdr:row>
      <xdr:rowOff>110490</xdr:rowOff>
    </xdr:to>
    <xdr:cxnSp macro="">
      <xdr:nvCxnSpPr>
        <xdr:cNvPr id="136" name="直線コネクタ 135">
          <a:extLst>
            <a:ext uri="{FF2B5EF4-FFF2-40B4-BE49-F238E27FC236}">
              <a16:creationId xmlns:a16="http://schemas.microsoft.com/office/drawing/2014/main" id="{58B13E01-EBCB-4EF1-BBF7-EF119A2021A7}"/>
            </a:ext>
          </a:extLst>
        </xdr:cNvPr>
        <xdr:cNvCxnSpPr/>
      </xdr:nvCxnSpPr>
      <xdr:spPr>
        <a:xfrm>
          <a:off x="8750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59690</xdr:rowOff>
    </xdr:from>
    <xdr:to>
      <xdr:col>41</xdr:col>
      <xdr:colOff>101600</xdr:colOff>
      <xdr:row>41</xdr:row>
      <xdr:rowOff>161290</xdr:rowOff>
    </xdr:to>
    <xdr:sp macro="" textlink="">
      <xdr:nvSpPr>
        <xdr:cNvPr id="137" name="楕円 136">
          <a:extLst>
            <a:ext uri="{FF2B5EF4-FFF2-40B4-BE49-F238E27FC236}">
              <a16:creationId xmlns:a16="http://schemas.microsoft.com/office/drawing/2014/main" id="{6B43428A-8E01-4F3B-82BB-E56F1DC741C5}"/>
            </a:ext>
          </a:extLst>
        </xdr:cNvPr>
        <xdr:cNvSpPr/>
      </xdr:nvSpPr>
      <xdr:spPr>
        <a:xfrm>
          <a:off x="7810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110490</xdr:rowOff>
    </xdr:from>
    <xdr:to>
      <xdr:col>45</xdr:col>
      <xdr:colOff>177800</xdr:colOff>
      <xdr:row>41</xdr:row>
      <xdr:rowOff>110490</xdr:rowOff>
    </xdr:to>
    <xdr:cxnSp macro="">
      <xdr:nvCxnSpPr>
        <xdr:cNvPr id="138" name="直線コネクタ 137">
          <a:extLst>
            <a:ext uri="{FF2B5EF4-FFF2-40B4-BE49-F238E27FC236}">
              <a16:creationId xmlns:a16="http://schemas.microsoft.com/office/drawing/2014/main" id="{954BEE4E-6BC4-4CCD-962E-DFE329EA6F2E}"/>
            </a:ext>
          </a:extLst>
        </xdr:cNvPr>
        <xdr:cNvCxnSpPr/>
      </xdr:nvCxnSpPr>
      <xdr:spPr>
        <a:xfrm>
          <a:off x="7861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55880</xdr:rowOff>
    </xdr:from>
    <xdr:to>
      <xdr:col>36</xdr:col>
      <xdr:colOff>165100</xdr:colOff>
      <xdr:row>41</xdr:row>
      <xdr:rowOff>157480</xdr:rowOff>
    </xdr:to>
    <xdr:sp macro="" textlink="">
      <xdr:nvSpPr>
        <xdr:cNvPr id="139" name="楕円 138">
          <a:extLst>
            <a:ext uri="{FF2B5EF4-FFF2-40B4-BE49-F238E27FC236}">
              <a16:creationId xmlns:a16="http://schemas.microsoft.com/office/drawing/2014/main" id="{AE473705-B2DF-42DC-BA75-D692939E8868}"/>
            </a:ext>
          </a:extLst>
        </xdr:cNvPr>
        <xdr:cNvSpPr/>
      </xdr:nvSpPr>
      <xdr:spPr>
        <a:xfrm>
          <a:off x="6921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106680</xdr:rowOff>
    </xdr:from>
    <xdr:to>
      <xdr:col>41</xdr:col>
      <xdr:colOff>50800</xdr:colOff>
      <xdr:row>41</xdr:row>
      <xdr:rowOff>110490</xdr:rowOff>
    </xdr:to>
    <xdr:cxnSp macro="">
      <xdr:nvCxnSpPr>
        <xdr:cNvPr id="140" name="直線コネクタ 139">
          <a:extLst>
            <a:ext uri="{FF2B5EF4-FFF2-40B4-BE49-F238E27FC236}">
              <a16:creationId xmlns:a16="http://schemas.microsoft.com/office/drawing/2014/main" id="{17DE87B2-818D-4DF0-8053-925F8E74273B}"/>
            </a:ext>
          </a:extLst>
        </xdr:cNvPr>
        <xdr:cNvCxnSpPr/>
      </xdr:nvCxnSpPr>
      <xdr:spPr>
        <a:xfrm>
          <a:off x="6972300" y="713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BB0824A-9FB0-498B-8133-464C9CEBF851}"/>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53E6BF0D-E59B-4304-9F15-6EFCC5B1F0B7}"/>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3B96C2F7-0716-435D-B25E-AFF1E37EE901}"/>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2A034FA8-92DB-4201-B560-89DAB7E6210A}"/>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152417</xdr:rowOff>
    </xdr:from>
    <xdr:ext cx="469744" cy="259045"/>
    <xdr:sp macro="" textlink="">
      <xdr:nvSpPr>
        <xdr:cNvPr id="145" name="n_1mainValue【図書館】&#10;一人当たり面積">
          <a:extLst>
            <a:ext uri="{FF2B5EF4-FFF2-40B4-BE49-F238E27FC236}">
              <a16:creationId xmlns:a16="http://schemas.microsoft.com/office/drawing/2014/main" id="{0C36F5E2-FD0C-4F98-8573-C056E324AAAA}"/>
            </a:ext>
          </a:extLst>
        </xdr:cNvPr>
        <xdr:cNvSpPr txBox="1"/>
      </xdr:nvSpPr>
      <xdr:spPr>
        <a:xfrm>
          <a:off x="9391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152417</xdr:rowOff>
    </xdr:from>
    <xdr:ext cx="469744" cy="259045"/>
    <xdr:sp macro="" textlink="">
      <xdr:nvSpPr>
        <xdr:cNvPr id="146" name="n_2mainValue【図書館】&#10;一人当たり面積">
          <a:extLst>
            <a:ext uri="{FF2B5EF4-FFF2-40B4-BE49-F238E27FC236}">
              <a16:creationId xmlns:a16="http://schemas.microsoft.com/office/drawing/2014/main" id="{3ED8B115-3E44-4527-8711-DBDFC64416DB}"/>
            </a:ext>
          </a:extLst>
        </xdr:cNvPr>
        <xdr:cNvSpPr txBox="1"/>
      </xdr:nvSpPr>
      <xdr:spPr>
        <a:xfrm>
          <a:off x="8515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152417</xdr:rowOff>
    </xdr:from>
    <xdr:ext cx="469744" cy="259045"/>
    <xdr:sp macro="" textlink="">
      <xdr:nvSpPr>
        <xdr:cNvPr id="147" name="n_3mainValue【図書館】&#10;一人当たり面積">
          <a:extLst>
            <a:ext uri="{FF2B5EF4-FFF2-40B4-BE49-F238E27FC236}">
              <a16:creationId xmlns:a16="http://schemas.microsoft.com/office/drawing/2014/main" id="{1F7BFB60-B48F-4635-8275-59FAD0118C6D}"/>
            </a:ext>
          </a:extLst>
        </xdr:cNvPr>
        <xdr:cNvSpPr txBox="1"/>
      </xdr:nvSpPr>
      <xdr:spPr>
        <a:xfrm>
          <a:off x="7626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148607</xdr:rowOff>
    </xdr:from>
    <xdr:ext cx="469744" cy="259045"/>
    <xdr:sp macro="" textlink="">
      <xdr:nvSpPr>
        <xdr:cNvPr id="148" name="n_4mainValue【図書館】&#10;一人当たり面積">
          <a:extLst>
            <a:ext uri="{FF2B5EF4-FFF2-40B4-BE49-F238E27FC236}">
              <a16:creationId xmlns:a16="http://schemas.microsoft.com/office/drawing/2014/main" id="{62B188E0-0AA5-4BED-9844-E4E12EAB5B41}"/>
            </a:ext>
          </a:extLst>
        </xdr:cNvPr>
        <xdr:cNvSpPr txBox="1"/>
      </xdr:nvSpPr>
      <xdr:spPr>
        <a:xfrm>
          <a:off x="6737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307115A-FFC0-43E2-8F23-F361770584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F4C2C0B-5971-49AA-9B6B-1D775B2C44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8622600-6337-4B91-88E6-843BC04C55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50655B6-0E44-421F-B8E7-A5E2916D85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27C18A0-D5DF-4F56-AC53-B79F2F08A3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33AEACD-F4F4-464C-B08A-A0B4DDF358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3578A26-D4BB-44BB-BB5F-FE8D75CAC9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961ADA0-C04C-4C0A-BFAD-C06DE6223DC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07FE95C-8416-4987-B1DD-5C2485B20E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3C7EF48-7AD6-4A9F-8AAD-5977B318148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9426767-EEF4-4E90-8F9C-28BC8562B9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C3CBC05-12CE-4493-8E28-F033B8EC305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0E8482A-84A3-4AEC-9996-53CE9EB52A2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66D6965-CB76-4C1A-B9A5-28533F4C8D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6746313-0FC5-4172-897E-802F3AFA25F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B9B317C-0A8F-4D1D-9032-BD55756BC2A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D5B2C3A-C61A-4153-93BE-2EAA53073C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29FF8AB-FB45-4D90-8F0E-DB4F8ED4923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278B0DF-A552-4B68-A2C4-EF6F95330D2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F9FBDA8-794C-4C6D-91FC-A7E7B48AA54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128E8F8-2282-4312-A0E8-78500EFC144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3213E04-6780-49ED-B429-8750CBA854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6FC32F4-2A98-447B-940D-4B0FBEEF41D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0737643-7F72-489C-AD8A-2089A70403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94A6E64E-8B13-4FFB-85B4-99942C7D259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F370A53-9F86-49BB-9764-1DCA184FAD5E}"/>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8D99D2F-D3A1-45DC-89C9-66EAB424E90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C2AE7F8-2A76-4506-8C2C-2000B5D1946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C3DDEF2F-AC4F-483B-BB86-8CA2F341BBFD}"/>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3BCD4969-800E-429D-A287-4D87480F4AD3}"/>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B23A75B-8E92-4E17-A022-DA71F0ABC234}"/>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FC68FBE2-E0DB-4110-8CE0-E5537333D11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DF6E5AD5-D3DD-47C7-87CB-64AFAE8FF436}"/>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BDEB4126-AFEA-42E6-B605-C1D8F11A75ED}"/>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3E496C42-2E5B-4BE9-9CF8-8BB8378EAC8D}"/>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FCC79112-20A7-41C5-87C3-818AEF849DAC}"/>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968988-AF42-4580-9E8B-8113A08B2C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9FD5CD5-50DE-4B57-883F-1F868D4618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4B33B75-EA1E-4D2D-AB32-71571F05A4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AE5DBD9-D9B7-4503-949D-DA6BD8E080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F2118B8-6433-4EC3-B486-CD38A16F0CF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90" name="楕円 189">
          <a:extLst>
            <a:ext uri="{FF2B5EF4-FFF2-40B4-BE49-F238E27FC236}">
              <a16:creationId xmlns:a16="http://schemas.microsoft.com/office/drawing/2014/main" id="{9306FF7F-2928-4B0C-9F92-EEB54CFAF037}"/>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AEFE0A27-FBEE-4653-9932-205CE83414E7}"/>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2" name="楕円 191">
          <a:extLst>
            <a:ext uri="{FF2B5EF4-FFF2-40B4-BE49-F238E27FC236}">
              <a16:creationId xmlns:a16="http://schemas.microsoft.com/office/drawing/2014/main" id="{42D29372-B7B6-40A6-871D-BCCD2B87A465}"/>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102870</xdr:rowOff>
    </xdr:to>
    <xdr:cxnSp macro="">
      <xdr:nvCxnSpPr>
        <xdr:cNvPr id="193" name="直線コネクタ 192">
          <a:extLst>
            <a:ext uri="{FF2B5EF4-FFF2-40B4-BE49-F238E27FC236}">
              <a16:creationId xmlns:a16="http://schemas.microsoft.com/office/drawing/2014/main" id="{14352E69-2DBF-4D6F-8338-EC76C488C02D}"/>
            </a:ext>
          </a:extLst>
        </xdr:cNvPr>
        <xdr:cNvCxnSpPr/>
      </xdr:nvCxnSpPr>
      <xdr:spPr>
        <a:xfrm>
          <a:off x="3797300" y="1051723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194" name="楕円 193">
          <a:extLst>
            <a:ext uri="{FF2B5EF4-FFF2-40B4-BE49-F238E27FC236}">
              <a16:creationId xmlns:a16="http://schemas.microsoft.com/office/drawing/2014/main" id="{173CC530-8F41-4D68-AB47-8FD396211849}"/>
            </a:ext>
          </a:extLst>
        </xdr:cNvPr>
        <xdr:cNvSpPr/>
      </xdr:nvSpPr>
      <xdr:spPr>
        <a:xfrm>
          <a:off x="2857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111034</xdr:rowOff>
    </xdr:to>
    <xdr:cxnSp macro="">
      <xdr:nvCxnSpPr>
        <xdr:cNvPr id="195" name="直線コネクタ 194">
          <a:extLst>
            <a:ext uri="{FF2B5EF4-FFF2-40B4-BE49-F238E27FC236}">
              <a16:creationId xmlns:a16="http://schemas.microsoft.com/office/drawing/2014/main" id="{0032C836-F42C-48A6-AF86-D8F333F74C04}"/>
            </a:ext>
          </a:extLst>
        </xdr:cNvPr>
        <xdr:cNvCxnSpPr/>
      </xdr:nvCxnSpPr>
      <xdr:spPr>
        <a:xfrm flipV="1">
          <a:off x="2908300" y="1051723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6" name="楕円 195">
          <a:extLst>
            <a:ext uri="{FF2B5EF4-FFF2-40B4-BE49-F238E27FC236}">
              <a16:creationId xmlns:a16="http://schemas.microsoft.com/office/drawing/2014/main" id="{B3F2E7BE-E3A3-4115-BF25-91F7690773ED}"/>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111034</xdr:rowOff>
    </xdr:to>
    <xdr:cxnSp macro="">
      <xdr:nvCxnSpPr>
        <xdr:cNvPr id="197" name="直線コネクタ 196">
          <a:extLst>
            <a:ext uri="{FF2B5EF4-FFF2-40B4-BE49-F238E27FC236}">
              <a16:creationId xmlns:a16="http://schemas.microsoft.com/office/drawing/2014/main" id="{B56CDCC6-5188-4D79-867F-187E670EEB0A}"/>
            </a:ext>
          </a:extLst>
        </xdr:cNvPr>
        <xdr:cNvCxnSpPr/>
      </xdr:nvCxnSpPr>
      <xdr:spPr>
        <a:xfrm>
          <a:off x="2019300" y="105384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89626</xdr:rowOff>
    </xdr:from>
    <xdr:to>
      <xdr:col>6</xdr:col>
      <xdr:colOff>38100</xdr:colOff>
      <xdr:row>63</xdr:row>
      <xdr:rowOff>19776</xdr:rowOff>
    </xdr:to>
    <xdr:sp macro="" textlink="">
      <xdr:nvSpPr>
        <xdr:cNvPr id="198" name="楕円 197">
          <a:extLst>
            <a:ext uri="{FF2B5EF4-FFF2-40B4-BE49-F238E27FC236}">
              <a16:creationId xmlns:a16="http://schemas.microsoft.com/office/drawing/2014/main" id="{19BB738C-E44D-4EB9-8154-303BB2275698}"/>
            </a:ext>
          </a:extLst>
        </xdr:cNvPr>
        <xdr:cNvSpPr/>
      </xdr:nvSpPr>
      <xdr:spPr>
        <a:xfrm>
          <a:off x="1079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62</xdr:row>
      <xdr:rowOff>140426</xdr:rowOff>
    </xdr:to>
    <xdr:cxnSp macro="">
      <xdr:nvCxnSpPr>
        <xdr:cNvPr id="199" name="直線コネクタ 198">
          <a:extLst>
            <a:ext uri="{FF2B5EF4-FFF2-40B4-BE49-F238E27FC236}">
              <a16:creationId xmlns:a16="http://schemas.microsoft.com/office/drawing/2014/main" id="{201BCED7-8CDF-4AF8-90C3-0C950CBA1A90}"/>
            </a:ext>
          </a:extLst>
        </xdr:cNvPr>
        <xdr:cNvCxnSpPr/>
      </xdr:nvCxnSpPr>
      <xdr:spPr>
        <a:xfrm flipV="1">
          <a:off x="1130300" y="10538460"/>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AFC97AC0-68F7-4297-AC4A-715359BBBC5C}"/>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5189E30F-EADE-4A50-B5C3-ADA4D87C05ED}"/>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6256669A-74CC-4BAA-9688-A630AF4F71F2}"/>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CAD31108-1665-4976-A336-9510AB35B073}"/>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126110</xdr:rowOff>
    </xdr:from>
    <xdr:ext cx="405111" cy="259045"/>
    <xdr:sp macro="" textlink="">
      <xdr:nvSpPr>
        <xdr:cNvPr id="204" name="n_1mainValue【体育館・プール】&#10;有形固定資産減価償却率">
          <a:extLst>
            <a:ext uri="{FF2B5EF4-FFF2-40B4-BE49-F238E27FC236}">
              <a16:creationId xmlns:a16="http://schemas.microsoft.com/office/drawing/2014/main" id="{E1CC8C44-58DE-4A76-8EE2-462C155B13DC}"/>
            </a:ext>
          </a:extLst>
        </xdr:cNvPr>
        <xdr:cNvSpPr txBox="1"/>
      </xdr:nvSpPr>
      <xdr:spPr>
        <a:xfrm>
          <a:off x="35820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205" name="n_2mainValue【体育館・プール】&#10;有形固定資産減価償却率">
          <a:extLst>
            <a:ext uri="{FF2B5EF4-FFF2-40B4-BE49-F238E27FC236}">
              <a16:creationId xmlns:a16="http://schemas.microsoft.com/office/drawing/2014/main" id="{C300F6B5-FD71-48F1-B90C-D2884B3C164B}"/>
            </a:ext>
          </a:extLst>
        </xdr:cNvPr>
        <xdr:cNvSpPr txBox="1"/>
      </xdr:nvSpPr>
      <xdr:spPr>
        <a:xfrm>
          <a:off x="2705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6" name="n_3mainValue【体育館・プール】&#10;有形固定資産減価償却率">
          <a:extLst>
            <a:ext uri="{FF2B5EF4-FFF2-40B4-BE49-F238E27FC236}">
              <a16:creationId xmlns:a16="http://schemas.microsoft.com/office/drawing/2014/main" id="{DFC9169B-5071-4991-A876-AFBEEECCFEDB}"/>
            </a:ext>
          </a:extLst>
        </xdr:cNvPr>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10903</xdr:rowOff>
    </xdr:from>
    <xdr:ext cx="405111" cy="259045"/>
    <xdr:sp macro="" textlink="">
      <xdr:nvSpPr>
        <xdr:cNvPr id="207" name="n_4mainValue【体育館・プール】&#10;有形固定資産減価償却率">
          <a:extLst>
            <a:ext uri="{FF2B5EF4-FFF2-40B4-BE49-F238E27FC236}">
              <a16:creationId xmlns:a16="http://schemas.microsoft.com/office/drawing/2014/main" id="{30052C0C-6F04-4F43-97F7-3F78AC061A39}"/>
            </a:ext>
          </a:extLst>
        </xdr:cNvPr>
        <xdr:cNvSpPr txBox="1"/>
      </xdr:nvSpPr>
      <xdr:spPr>
        <a:xfrm>
          <a:off x="927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5AD9402-6A72-40EA-AD67-BE5D1CC559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E064207-2AE3-4CDB-B52A-DCB85A2381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018BEEC-DA36-4276-B1B5-F9B07F2BBCE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CFD202C-D5C3-49FE-B192-E68D5F4FEF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1413C27-6AF4-49D3-A813-3E07F265B9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EB047AD-A66E-40CA-9217-75C3E40E26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B462A5A-3797-4FC3-9EE0-C856CF6EA8E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EDF06C4-185A-42D6-AB6B-F4024C913CD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796E60E-F537-4CFF-A5A2-15C3E4AD7A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9BF86D3-BB4E-45E6-ADCA-6473FD592E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9487607B-FF3A-4C56-97BE-70980FC2C9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06FA0A3-ACCC-4C48-A09C-B8D8D646421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F48DB9E0-1726-4F25-985C-AB4DB4343AC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19F50576-C75D-4A31-B112-7F2AB1DC38C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FDF6698-5134-42F5-B368-C81CD4B4346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8DF8205F-B910-4070-9CB8-8215CFC40F5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D23C6DF-2199-4E24-B9AA-E23C843E992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E663BF70-CF4B-495B-8842-B8975483995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CABF01A-68F8-4155-8A08-D8AB2B58CD3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5353B38-C465-4F45-AB51-3E5149D839D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536EA56-67C9-4DB3-937D-4253FA05F8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4046ACB-6CAD-40FA-812A-7DE7762F472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D851C04-A008-40FB-B103-A58720A7DD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5AA3AB24-B206-41FC-BE67-666AE7D2538D}"/>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38918E1F-97EB-467F-B043-930C95E3BAB1}"/>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BCB64B6B-F952-476D-8B51-B1495521BE41}"/>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C20FAE93-AF09-45BF-B13A-85FD12D9CCE5}"/>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44F5AD47-34E6-44A7-AFE9-17CCE65D0327}"/>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7A52726F-22F3-4EA3-B245-2A2E88167AFB}"/>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9162DB38-6B6A-4CCE-A8DA-F75ED96EA2D7}"/>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8D4629D1-C68D-44C5-8965-85D7C9A42D55}"/>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5233FBF2-5962-4DE5-8AB0-EE03C69970AF}"/>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EEC067DD-4EC9-479F-B9C5-2EE9A96982FD}"/>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F9539268-E763-4505-A354-D6999E8DCC93}"/>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9F2EA1-0F7B-4493-A839-01F09E8687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97E69BF-E7D9-423F-9E88-5A7B6EC373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228CA7-7C85-4388-BEE7-4126E04F2C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8C26102-F2AB-40DE-97D0-E84F346460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EAC9A38-E4A4-4463-AC9A-F2654A2578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55880</xdr:rowOff>
    </xdr:from>
    <xdr:to>
      <xdr:col>55</xdr:col>
      <xdr:colOff>50800</xdr:colOff>
      <xdr:row>61</xdr:row>
      <xdr:rowOff>157480</xdr:rowOff>
    </xdr:to>
    <xdr:sp macro="" textlink="">
      <xdr:nvSpPr>
        <xdr:cNvPr id="247" name="楕円 246">
          <a:extLst>
            <a:ext uri="{FF2B5EF4-FFF2-40B4-BE49-F238E27FC236}">
              <a16:creationId xmlns:a16="http://schemas.microsoft.com/office/drawing/2014/main" id="{0E186C09-25ED-4CA8-90A2-72C219BE0585}"/>
            </a:ext>
          </a:extLst>
        </xdr:cNvPr>
        <xdr:cNvSpPr/>
      </xdr:nvSpPr>
      <xdr:spPr>
        <a:xfrm>
          <a:off x="10426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78757</xdr:rowOff>
    </xdr:from>
    <xdr:ext cx="469744" cy="259045"/>
    <xdr:sp macro="" textlink="">
      <xdr:nvSpPr>
        <xdr:cNvPr id="248" name="【体育館・プール】&#10;一人当たり面積該当値テキスト">
          <a:extLst>
            <a:ext uri="{FF2B5EF4-FFF2-40B4-BE49-F238E27FC236}">
              <a16:creationId xmlns:a16="http://schemas.microsoft.com/office/drawing/2014/main" id="{13A5A3E5-419A-4B58-B5B0-DF595C9EA62F}"/>
            </a:ext>
          </a:extLst>
        </xdr:cNvPr>
        <xdr:cNvSpPr txBox="1"/>
      </xdr:nvSpPr>
      <xdr:spPr>
        <a:xfrm>
          <a:off x="10515600"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55880</xdr:rowOff>
    </xdr:from>
    <xdr:to>
      <xdr:col>50</xdr:col>
      <xdr:colOff>165100</xdr:colOff>
      <xdr:row>61</xdr:row>
      <xdr:rowOff>157480</xdr:rowOff>
    </xdr:to>
    <xdr:sp macro="" textlink="">
      <xdr:nvSpPr>
        <xdr:cNvPr id="249" name="楕円 248">
          <a:extLst>
            <a:ext uri="{FF2B5EF4-FFF2-40B4-BE49-F238E27FC236}">
              <a16:creationId xmlns:a16="http://schemas.microsoft.com/office/drawing/2014/main" id="{BFA54795-8701-4589-9815-63E1F9D4152F}"/>
            </a:ext>
          </a:extLst>
        </xdr:cNvPr>
        <xdr:cNvSpPr/>
      </xdr:nvSpPr>
      <xdr:spPr>
        <a:xfrm>
          <a:off x="9588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106680</xdr:rowOff>
    </xdr:from>
    <xdr:to>
      <xdr:col>55</xdr:col>
      <xdr:colOff>0</xdr:colOff>
      <xdr:row>61</xdr:row>
      <xdr:rowOff>106680</xdr:rowOff>
    </xdr:to>
    <xdr:cxnSp macro="">
      <xdr:nvCxnSpPr>
        <xdr:cNvPr id="250" name="直線コネクタ 249">
          <a:extLst>
            <a:ext uri="{FF2B5EF4-FFF2-40B4-BE49-F238E27FC236}">
              <a16:creationId xmlns:a16="http://schemas.microsoft.com/office/drawing/2014/main" id="{DC148AD4-B87A-4684-8116-867093930378}"/>
            </a:ext>
          </a:extLst>
        </xdr:cNvPr>
        <xdr:cNvCxnSpPr/>
      </xdr:nvCxnSpPr>
      <xdr:spPr>
        <a:xfrm>
          <a:off x="9639300" y="10565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57785</xdr:rowOff>
    </xdr:from>
    <xdr:to>
      <xdr:col>46</xdr:col>
      <xdr:colOff>38100</xdr:colOff>
      <xdr:row>61</xdr:row>
      <xdr:rowOff>159385</xdr:rowOff>
    </xdr:to>
    <xdr:sp macro="" textlink="">
      <xdr:nvSpPr>
        <xdr:cNvPr id="251" name="楕円 250">
          <a:extLst>
            <a:ext uri="{FF2B5EF4-FFF2-40B4-BE49-F238E27FC236}">
              <a16:creationId xmlns:a16="http://schemas.microsoft.com/office/drawing/2014/main" id="{BC6FAD63-0402-4E8C-9238-85DD2C445ADD}"/>
            </a:ext>
          </a:extLst>
        </xdr:cNvPr>
        <xdr:cNvSpPr/>
      </xdr:nvSpPr>
      <xdr:spPr>
        <a:xfrm>
          <a:off x="8699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106680</xdr:rowOff>
    </xdr:from>
    <xdr:to>
      <xdr:col>50</xdr:col>
      <xdr:colOff>114300</xdr:colOff>
      <xdr:row>61</xdr:row>
      <xdr:rowOff>108585</xdr:rowOff>
    </xdr:to>
    <xdr:cxnSp macro="">
      <xdr:nvCxnSpPr>
        <xdr:cNvPr id="252" name="直線コネクタ 251">
          <a:extLst>
            <a:ext uri="{FF2B5EF4-FFF2-40B4-BE49-F238E27FC236}">
              <a16:creationId xmlns:a16="http://schemas.microsoft.com/office/drawing/2014/main" id="{CE1259CE-70DF-4CF2-B545-4A417292BBA3}"/>
            </a:ext>
          </a:extLst>
        </xdr:cNvPr>
        <xdr:cNvCxnSpPr/>
      </xdr:nvCxnSpPr>
      <xdr:spPr>
        <a:xfrm flipV="1">
          <a:off x="8750300" y="105651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153670</xdr:rowOff>
    </xdr:to>
    <xdr:sp macro="" textlink="">
      <xdr:nvSpPr>
        <xdr:cNvPr id="253" name="楕円 252">
          <a:extLst>
            <a:ext uri="{FF2B5EF4-FFF2-40B4-BE49-F238E27FC236}">
              <a16:creationId xmlns:a16="http://schemas.microsoft.com/office/drawing/2014/main" id="{1B366392-1264-4D05-9593-AC8E96A1424F}"/>
            </a:ext>
          </a:extLst>
        </xdr:cNvPr>
        <xdr:cNvSpPr/>
      </xdr:nvSpPr>
      <xdr:spPr>
        <a:xfrm>
          <a:off x="781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102870</xdr:rowOff>
    </xdr:from>
    <xdr:to>
      <xdr:col>45</xdr:col>
      <xdr:colOff>177800</xdr:colOff>
      <xdr:row>61</xdr:row>
      <xdr:rowOff>108585</xdr:rowOff>
    </xdr:to>
    <xdr:cxnSp macro="">
      <xdr:nvCxnSpPr>
        <xdr:cNvPr id="254" name="直線コネクタ 253">
          <a:extLst>
            <a:ext uri="{FF2B5EF4-FFF2-40B4-BE49-F238E27FC236}">
              <a16:creationId xmlns:a16="http://schemas.microsoft.com/office/drawing/2014/main" id="{3E092F24-BCC0-41EB-9D1C-8ED5565B9A7D}"/>
            </a:ext>
          </a:extLst>
        </xdr:cNvPr>
        <xdr:cNvCxnSpPr/>
      </xdr:nvCxnSpPr>
      <xdr:spPr>
        <a:xfrm>
          <a:off x="7861300" y="10561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255" name="楕円 254">
          <a:extLst>
            <a:ext uri="{FF2B5EF4-FFF2-40B4-BE49-F238E27FC236}">
              <a16:creationId xmlns:a16="http://schemas.microsoft.com/office/drawing/2014/main" id="{445AFC04-AEC7-46FF-9996-1DD94FF2FBD6}"/>
            </a:ext>
          </a:extLst>
        </xdr:cNvPr>
        <xdr:cNvSpPr/>
      </xdr:nvSpPr>
      <xdr:spPr>
        <a:xfrm>
          <a:off x="692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102870</xdr:rowOff>
    </xdr:from>
    <xdr:to>
      <xdr:col>41</xdr:col>
      <xdr:colOff>50800</xdr:colOff>
      <xdr:row>61</xdr:row>
      <xdr:rowOff>102870</xdr:rowOff>
    </xdr:to>
    <xdr:cxnSp macro="">
      <xdr:nvCxnSpPr>
        <xdr:cNvPr id="256" name="直線コネクタ 255">
          <a:extLst>
            <a:ext uri="{FF2B5EF4-FFF2-40B4-BE49-F238E27FC236}">
              <a16:creationId xmlns:a16="http://schemas.microsoft.com/office/drawing/2014/main" id="{2CAA526E-2BF9-426B-A7DE-780BAF58F952}"/>
            </a:ext>
          </a:extLst>
        </xdr:cNvPr>
        <xdr:cNvCxnSpPr/>
      </xdr:nvCxnSpPr>
      <xdr:spPr>
        <a:xfrm>
          <a:off x="6972300" y="1056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F84B3A0B-DCF3-4E80-A1D6-5DFF0128280A}"/>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591BD6F5-7797-400F-8562-8833959C421E}"/>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DC0A2DFD-2486-4FF6-8126-D1403D72CA88}"/>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F8045550-6CA5-4FDD-BFC8-FE45511C3F7E}"/>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2557</xdr:rowOff>
    </xdr:from>
    <xdr:ext cx="469744" cy="259045"/>
    <xdr:sp macro="" textlink="">
      <xdr:nvSpPr>
        <xdr:cNvPr id="261" name="n_1mainValue【体育館・プール】&#10;一人当たり面積">
          <a:extLst>
            <a:ext uri="{FF2B5EF4-FFF2-40B4-BE49-F238E27FC236}">
              <a16:creationId xmlns:a16="http://schemas.microsoft.com/office/drawing/2014/main" id="{6F3CA697-1B5E-4FE2-B237-3F94EC6950C5}"/>
            </a:ext>
          </a:extLst>
        </xdr:cNvPr>
        <xdr:cNvSpPr txBox="1"/>
      </xdr:nvSpPr>
      <xdr:spPr>
        <a:xfrm>
          <a:off x="93917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4462</xdr:rowOff>
    </xdr:from>
    <xdr:ext cx="469744" cy="259045"/>
    <xdr:sp macro="" textlink="">
      <xdr:nvSpPr>
        <xdr:cNvPr id="262" name="n_2mainValue【体育館・プール】&#10;一人当たり面積">
          <a:extLst>
            <a:ext uri="{FF2B5EF4-FFF2-40B4-BE49-F238E27FC236}">
              <a16:creationId xmlns:a16="http://schemas.microsoft.com/office/drawing/2014/main" id="{96A644F1-EC1D-4509-BD50-E0BEE5D482C8}"/>
            </a:ext>
          </a:extLst>
        </xdr:cNvPr>
        <xdr:cNvSpPr txBox="1"/>
      </xdr:nvSpPr>
      <xdr:spPr>
        <a:xfrm>
          <a:off x="8515427"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170197</xdr:rowOff>
    </xdr:from>
    <xdr:ext cx="469744" cy="259045"/>
    <xdr:sp macro="" textlink="">
      <xdr:nvSpPr>
        <xdr:cNvPr id="263" name="n_3mainValue【体育館・プール】&#10;一人当たり面積">
          <a:extLst>
            <a:ext uri="{FF2B5EF4-FFF2-40B4-BE49-F238E27FC236}">
              <a16:creationId xmlns:a16="http://schemas.microsoft.com/office/drawing/2014/main" id="{E9084A56-4FF5-4C53-8B97-F5928EF14CF5}"/>
            </a:ext>
          </a:extLst>
        </xdr:cNvPr>
        <xdr:cNvSpPr txBox="1"/>
      </xdr:nvSpPr>
      <xdr:spPr>
        <a:xfrm>
          <a:off x="7626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264" name="n_4mainValue【体育館・プール】&#10;一人当たり面積">
          <a:extLst>
            <a:ext uri="{FF2B5EF4-FFF2-40B4-BE49-F238E27FC236}">
              <a16:creationId xmlns:a16="http://schemas.microsoft.com/office/drawing/2014/main" id="{292C9E31-BC1F-4D6A-8408-559A3C06B7D5}"/>
            </a:ext>
          </a:extLst>
        </xdr:cNvPr>
        <xdr:cNvSpPr txBox="1"/>
      </xdr:nvSpPr>
      <xdr:spPr>
        <a:xfrm>
          <a:off x="6737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B400A95-D93C-4E51-B14A-D410023633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E8E0AA2B-8E01-4189-91B2-51A79444BF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DEE64A5-5442-40D6-8739-8E5563772E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BDA96EB-DEC7-4A4F-9264-A6A4C78620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9E0399F-2532-45B7-B65E-8FEBD64AA0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A5725229-C605-470E-BAE3-C8343CF98E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5E8B5A7-A456-4585-BCB8-6B717E3CA35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B299732E-8EAC-42C1-84C4-2BAC7ADC55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314E0F0-2B16-457A-B27F-8241E76D67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B0EF1BF-020E-4649-8258-CB1DD0BAFF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9835638-B4C0-4E7D-8801-A192F2462B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EC34519-3848-4629-8507-0C2F01D7A2C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B375316F-10DD-4B08-A641-D83797EE7E7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7F2C826-8164-465D-9765-6A381775FFA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E8556FB2-206E-44D5-B9DF-6209EC7766B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C78DB4E6-E364-4D3D-A415-17A8D85B4D5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3C64A670-6D6B-4E60-9EB9-894590B9647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9D2FC93C-C5BE-40F7-AA05-0E48EF227F8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41EC970B-4898-42F0-8375-396E5561E6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F2604A6A-D8A7-4689-8480-F0A2BE00EF6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A4476337-3B8D-4093-A70A-FABD8AB3AC1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3238AEF-5C19-40D7-AF95-944410F8BA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EF5895BD-DF1E-436F-BC5E-BC765BDCB25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E1BEB40-2943-4301-A1B6-837D9DD390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41C484B-63DC-4632-A1F5-9C13C9D61AA6}"/>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FC8E780C-D909-45AE-A602-74EA6A93A6D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C41989AF-E79E-4D85-A2AA-4D590EA6B29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E53B59E8-8C34-4197-BDAA-DA4A447C1CE6}"/>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34310E7E-7604-478D-97DF-FA6E8578075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AC6AE88-1C0C-48FB-9FD3-E5CD54447A42}"/>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6D61594F-275A-4A55-83FE-72F5367F3D2C}"/>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3ACD8A33-A0AB-4442-B0E5-CD89B43D245D}"/>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A0FB769F-BFBE-4893-ACEC-177CA154EB0D}"/>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17E438B2-1B2D-4DCB-A7DE-671277F91668}"/>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7DDAC30D-09B7-4B55-A698-832AFB1FC9DA}"/>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71A79D-6E23-4593-BDF5-7A92E349D42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2E101FE-15C2-418D-9532-7F7F9D0B20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24E4349-235A-485D-8723-06076521A8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A52135-38E3-4D9F-AB6C-173A5F1738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DEBAAB7-4A28-4902-8B67-A77B4C391D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305" name="楕円 304">
          <a:extLst>
            <a:ext uri="{FF2B5EF4-FFF2-40B4-BE49-F238E27FC236}">
              <a16:creationId xmlns:a16="http://schemas.microsoft.com/office/drawing/2014/main" id="{31F7AB7B-5F2D-43C8-BC8E-91E66A10936C}"/>
            </a:ext>
          </a:extLst>
        </xdr:cNvPr>
        <xdr:cNvSpPr/>
      </xdr:nvSpPr>
      <xdr:spPr>
        <a:xfrm>
          <a:off x="4584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145432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48B10A-5C4F-41DE-A10F-C4984ACBF581}"/>
            </a:ext>
          </a:extLst>
        </xdr:cNvPr>
        <xdr:cNvSpPr txBox="1"/>
      </xdr:nvSpPr>
      <xdr:spPr>
        <a:xfrm>
          <a:off x="4673600"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307" name="楕円 306">
          <a:extLst>
            <a:ext uri="{FF2B5EF4-FFF2-40B4-BE49-F238E27FC236}">
              <a16:creationId xmlns:a16="http://schemas.microsoft.com/office/drawing/2014/main" id="{6E3084F0-6526-4C94-8A6C-CC99D84247AF}"/>
            </a:ext>
          </a:extLst>
        </xdr:cNvPr>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82</xdr:row>
      <xdr:rowOff>1905</xdr:rowOff>
    </xdr:to>
    <xdr:cxnSp macro="">
      <xdr:nvCxnSpPr>
        <xdr:cNvPr id="308" name="直線コネクタ 307">
          <a:extLst>
            <a:ext uri="{FF2B5EF4-FFF2-40B4-BE49-F238E27FC236}">
              <a16:creationId xmlns:a16="http://schemas.microsoft.com/office/drawing/2014/main" id="{C5464D86-9743-47A2-95C8-E4029F075A91}"/>
            </a:ext>
          </a:extLst>
        </xdr:cNvPr>
        <xdr:cNvCxnSpPr/>
      </xdr:nvCxnSpPr>
      <xdr:spPr>
        <a:xfrm>
          <a:off x="3797300" y="140188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309" name="楕円 308">
          <a:extLst>
            <a:ext uri="{FF2B5EF4-FFF2-40B4-BE49-F238E27FC236}">
              <a16:creationId xmlns:a16="http://schemas.microsoft.com/office/drawing/2014/main" id="{921D8DDA-AF2B-4865-8A4B-35EE276B3EB1}"/>
            </a:ext>
          </a:extLst>
        </xdr:cNvPr>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131445</xdr:rowOff>
    </xdr:to>
    <xdr:cxnSp macro="">
      <xdr:nvCxnSpPr>
        <xdr:cNvPr id="310" name="直線コネクタ 309">
          <a:extLst>
            <a:ext uri="{FF2B5EF4-FFF2-40B4-BE49-F238E27FC236}">
              <a16:creationId xmlns:a16="http://schemas.microsoft.com/office/drawing/2014/main" id="{4235CA95-C40F-43C3-BE50-9C13F2690A31}"/>
            </a:ext>
          </a:extLst>
        </xdr:cNvPr>
        <xdr:cNvCxnSpPr/>
      </xdr:nvCxnSpPr>
      <xdr:spPr>
        <a:xfrm>
          <a:off x="2908300" y="140017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23495</xdr:rowOff>
    </xdr:from>
    <xdr:to>
      <xdr:col>10</xdr:col>
      <xdr:colOff>165100</xdr:colOff>
      <xdr:row>81</xdr:row>
      <xdr:rowOff>125095</xdr:rowOff>
    </xdr:to>
    <xdr:sp macro="" textlink="">
      <xdr:nvSpPr>
        <xdr:cNvPr id="311" name="楕円 310">
          <a:extLst>
            <a:ext uri="{FF2B5EF4-FFF2-40B4-BE49-F238E27FC236}">
              <a16:creationId xmlns:a16="http://schemas.microsoft.com/office/drawing/2014/main" id="{09804A97-BCEF-4028-BA05-1874CC138403}"/>
            </a:ext>
          </a:extLst>
        </xdr:cNvPr>
        <xdr:cNvSpPr/>
      </xdr:nvSpPr>
      <xdr:spPr>
        <a:xfrm>
          <a:off x="1968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74295</xdr:rowOff>
    </xdr:from>
    <xdr:to>
      <xdr:col>15</xdr:col>
      <xdr:colOff>50800</xdr:colOff>
      <xdr:row>81</xdr:row>
      <xdr:rowOff>114300</xdr:rowOff>
    </xdr:to>
    <xdr:cxnSp macro="">
      <xdr:nvCxnSpPr>
        <xdr:cNvPr id="312" name="直線コネクタ 311">
          <a:extLst>
            <a:ext uri="{FF2B5EF4-FFF2-40B4-BE49-F238E27FC236}">
              <a16:creationId xmlns:a16="http://schemas.microsoft.com/office/drawing/2014/main" id="{1273F496-6968-480E-B9AE-55D1B3741F5C}"/>
            </a:ext>
          </a:extLst>
        </xdr:cNvPr>
        <xdr:cNvCxnSpPr/>
      </xdr:nvCxnSpPr>
      <xdr:spPr>
        <a:xfrm>
          <a:off x="2019300" y="13961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109220</xdr:rowOff>
    </xdr:from>
    <xdr:to>
      <xdr:col>6</xdr:col>
      <xdr:colOff>38100</xdr:colOff>
      <xdr:row>82</xdr:row>
      <xdr:rowOff>39370</xdr:rowOff>
    </xdr:to>
    <xdr:sp macro="" textlink="">
      <xdr:nvSpPr>
        <xdr:cNvPr id="313" name="楕円 312">
          <a:extLst>
            <a:ext uri="{FF2B5EF4-FFF2-40B4-BE49-F238E27FC236}">
              <a16:creationId xmlns:a16="http://schemas.microsoft.com/office/drawing/2014/main" id="{0032254A-B90D-4AD7-ACE4-2CCB84160559}"/>
            </a:ext>
          </a:extLst>
        </xdr:cNvPr>
        <xdr:cNvSpPr/>
      </xdr:nvSpPr>
      <xdr:spPr>
        <a:xfrm>
          <a:off x="1079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74295</xdr:rowOff>
    </xdr:from>
    <xdr:to>
      <xdr:col>10</xdr:col>
      <xdr:colOff>114300</xdr:colOff>
      <xdr:row>81</xdr:row>
      <xdr:rowOff>160020</xdr:rowOff>
    </xdr:to>
    <xdr:cxnSp macro="">
      <xdr:nvCxnSpPr>
        <xdr:cNvPr id="314" name="直線コネクタ 313">
          <a:extLst>
            <a:ext uri="{FF2B5EF4-FFF2-40B4-BE49-F238E27FC236}">
              <a16:creationId xmlns:a16="http://schemas.microsoft.com/office/drawing/2014/main" id="{5CCD1BA7-DD64-4A22-B737-44DCBF254E08}"/>
            </a:ext>
          </a:extLst>
        </xdr:cNvPr>
        <xdr:cNvCxnSpPr/>
      </xdr:nvCxnSpPr>
      <xdr:spPr>
        <a:xfrm flipV="1">
          <a:off x="1130300" y="139617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CC457CE9-C709-4088-BC9B-BCD3FB8401FD}"/>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A2355E36-2093-4F04-8733-0DA39AF09C6F}"/>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D7F0B8D1-A24A-497C-B1F0-3C6EB1ABC7A5}"/>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18AA0088-8732-44FC-8A56-F30DBCD70B14}"/>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319" name="n_1mainValue【福祉施設】&#10;有形固定資産減価償却率">
          <a:extLst>
            <a:ext uri="{FF2B5EF4-FFF2-40B4-BE49-F238E27FC236}">
              <a16:creationId xmlns:a16="http://schemas.microsoft.com/office/drawing/2014/main" id="{05A8474E-6E64-4137-BA0F-D4131A14FD8D}"/>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320" name="n_2mainValue【福祉施設】&#10;有形固定資産減価償却率">
          <a:extLst>
            <a:ext uri="{FF2B5EF4-FFF2-40B4-BE49-F238E27FC236}">
              <a16:creationId xmlns:a16="http://schemas.microsoft.com/office/drawing/2014/main" id="{E7149EE4-D100-4FAF-BA73-9184D9D753B2}"/>
            </a:ext>
          </a:extLst>
        </xdr:cNvPr>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21" name="n_3mainValue【福祉施設】&#10;有形固定資産減価償却率">
          <a:extLst>
            <a:ext uri="{FF2B5EF4-FFF2-40B4-BE49-F238E27FC236}">
              <a16:creationId xmlns:a16="http://schemas.microsoft.com/office/drawing/2014/main" id="{658C8EB4-A450-4B4A-90EE-3E08C98B9FCF}"/>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30497</xdr:rowOff>
    </xdr:from>
    <xdr:ext cx="405111" cy="259045"/>
    <xdr:sp macro="" textlink="">
      <xdr:nvSpPr>
        <xdr:cNvPr id="322" name="n_4mainValue【福祉施設】&#10;有形固定資産減価償却率">
          <a:extLst>
            <a:ext uri="{FF2B5EF4-FFF2-40B4-BE49-F238E27FC236}">
              <a16:creationId xmlns:a16="http://schemas.microsoft.com/office/drawing/2014/main" id="{5D78D3B0-290C-4942-94ED-CB949E7F01AC}"/>
            </a:ext>
          </a:extLst>
        </xdr:cNvPr>
        <xdr:cNvSpPr txBox="1"/>
      </xdr:nvSpPr>
      <xdr:spPr>
        <a:xfrm>
          <a:off x="927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2A09C32-B30D-489B-B341-300618FB24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5C04F08-8806-4185-9953-44A722F180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A961409-F891-4399-A713-D77E567B23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7D21EEC-7FA4-4E3A-92CF-3A738BBD25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C37D49B-394E-40D1-A48E-3EECBE8336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C31A888-A810-4763-85EA-ABA0C89B6B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D6DE8EF-1068-4DDD-BC38-22F786C87F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D66FB6F-2651-4141-AF8F-0081AD178A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E4797F5-F092-42FB-AF0E-5B85D15718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DAC8BEA-5186-4442-8859-41DF5ECACEA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A17B34CF-8454-4DD5-9757-92F9644A29D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FF6740FC-583B-4C2C-8B26-A0307D20841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E7F978A0-9EA4-4A35-AD13-A396FCFCAE1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72B518D8-D07A-408F-A94E-511F267BAEF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665ED8DA-EF7A-463B-9EFF-9FA61ED0D1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EA19E26-0A41-4EA7-934C-78144CD2952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6E0026F5-FC14-4712-B555-C021BA1383F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916A14CB-8019-4D11-90C3-882E24CE800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B815544D-E0D2-4BAA-9204-9465EAB8DB5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BB02E55-72CF-4D5F-8F02-FFC8A697EC3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55CD298-FB0D-4AAA-9993-51F0F510F9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2FF16710-7AA5-452A-BF7C-1090B3BEC19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26A66FE2-5182-40A4-9030-60B5909C9A6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FE90663D-677A-4345-B274-37AD56466B3B}"/>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EE48D2F5-F361-427D-8B6F-4201AFE8EBA6}"/>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A6DE0052-1EC5-4277-A2BE-C7C2486C7D66}"/>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B2FAF8BD-02BD-4584-81A2-1C4A35FE94B9}"/>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E8D27183-73B8-4897-A688-F8B765149DA1}"/>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87328199-2209-486A-BE83-9CAAE6F0DF22}"/>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A1231D0A-CF90-4ED5-86DF-1EBCD58895D6}"/>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6F324994-A6A5-4269-8F2C-AFE84D0C34B3}"/>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4093A107-4F55-47DA-BAA6-D283E3A8DF77}"/>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D41EA445-227E-4BFB-A7ED-3132A392DE91}"/>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BB5F9564-AD5C-496A-B5C6-C77F5C32FFC7}"/>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E316E93-0EB7-4048-8CAE-CF959E59BB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520759E-FA95-4749-BDF8-3CF74E9822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B22A656-3280-4C91-AF1A-D353718767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444A818-0FC5-4F71-AAD8-5A592CFA2B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5822027-B2D7-4DC6-BDBC-EBF050D28C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132080</xdr:rowOff>
    </xdr:from>
    <xdr:to>
      <xdr:col>55</xdr:col>
      <xdr:colOff>50800</xdr:colOff>
      <xdr:row>83</xdr:row>
      <xdr:rowOff>62230</xdr:rowOff>
    </xdr:to>
    <xdr:sp macro="" textlink="">
      <xdr:nvSpPr>
        <xdr:cNvPr id="362" name="楕円 361">
          <a:extLst>
            <a:ext uri="{FF2B5EF4-FFF2-40B4-BE49-F238E27FC236}">
              <a16:creationId xmlns:a16="http://schemas.microsoft.com/office/drawing/2014/main" id="{9CC3E408-89E2-4511-842A-97CF0F691668}"/>
            </a:ext>
          </a:extLst>
        </xdr:cNvPr>
        <xdr:cNvSpPr/>
      </xdr:nvSpPr>
      <xdr:spPr>
        <a:xfrm>
          <a:off x="10426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154957</xdr:rowOff>
    </xdr:from>
    <xdr:ext cx="469744" cy="259045"/>
    <xdr:sp macro="" textlink="">
      <xdr:nvSpPr>
        <xdr:cNvPr id="363" name="【福祉施設】&#10;一人当たり面積該当値テキスト">
          <a:extLst>
            <a:ext uri="{FF2B5EF4-FFF2-40B4-BE49-F238E27FC236}">
              <a16:creationId xmlns:a16="http://schemas.microsoft.com/office/drawing/2014/main" id="{23B94B2D-1734-4BCF-8396-011D0A015596}"/>
            </a:ext>
          </a:extLst>
        </xdr:cNvPr>
        <xdr:cNvSpPr txBox="1"/>
      </xdr:nvSpPr>
      <xdr:spPr>
        <a:xfrm>
          <a:off x="10515600"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132080</xdr:rowOff>
    </xdr:from>
    <xdr:to>
      <xdr:col>50</xdr:col>
      <xdr:colOff>165100</xdr:colOff>
      <xdr:row>83</xdr:row>
      <xdr:rowOff>62230</xdr:rowOff>
    </xdr:to>
    <xdr:sp macro="" textlink="">
      <xdr:nvSpPr>
        <xdr:cNvPr id="364" name="楕円 363">
          <a:extLst>
            <a:ext uri="{FF2B5EF4-FFF2-40B4-BE49-F238E27FC236}">
              <a16:creationId xmlns:a16="http://schemas.microsoft.com/office/drawing/2014/main" id="{2013A322-A741-4962-9E96-B5A10290DD20}"/>
            </a:ext>
          </a:extLst>
        </xdr:cNvPr>
        <xdr:cNvSpPr/>
      </xdr:nvSpPr>
      <xdr:spPr>
        <a:xfrm>
          <a:off x="958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11430</xdr:rowOff>
    </xdr:from>
    <xdr:to>
      <xdr:col>55</xdr:col>
      <xdr:colOff>0</xdr:colOff>
      <xdr:row>83</xdr:row>
      <xdr:rowOff>11430</xdr:rowOff>
    </xdr:to>
    <xdr:cxnSp macro="">
      <xdr:nvCxnSpPr>
        <xdr:cNvPr id="365" name="直線コネクタ 364">
          <a:extLst>
            <a:ext uri="{FF2B5EF4-FFF2-40B4-BE49-F238E27FC236}">
              <a16:creationId xmlns:a16="http://schemas.microsoft.com/office/drawing/2014/main" id="{36CD9026-AF17-4F1C-A49B-C9573A292E9B}"/>
            </a:ext>
          </a:extLst>
        </xdr:cNvPr>
        <xdr:cNvCxnSpPr/>
      </xdr:nvCxnSpPr>
      <xdr:spPr>
        <a:xfrm>
          <a:off x="9639300" y="1424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132080</xdr:rowOff>
    </xdr:from>
    <xdr:to>
      <xdr:col>46</xdr:col>
      <xdr:colOff>38100</xdr:colOff>
      <xdr:row>83</xdr:row>
      <xdr:rowOff>62230</xdr:rowOff>
    </xdr:to>
    <xdr:sp macro="" textlink="">
      <xdr:nvSpPr>
        <xdr:cNvPr id="366" name="楕円 365">
          <a:extLst>
            <a:ext uri="{FF2B5EF4-FFF2-40B4-BE49-F238E27FC236}">
              <a16:creationId xmlns:a16="http://schemas.microsoft.com/office/drawing/2014/main" id="{09574DDC-606C-4056-9A4C-2F39E1AC154D}"/>
            </a:ext>
          </a:extLst>
        </xdr:cNvPr>
        <xdr:cNvSpPr/>
      </xdr:nvSpPr>
      <xdr:spPr>
        <a:xfrm>
          <a:off x="8699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xdr:rowOff>
    </xdr:from>
    <xdr:to>
      <xdr:col>50</xdr:col>
      <xdr:colOff>114300</xdr:colOff>
      <xdr:row>83</xdr:row>
      <xdr:rowOff>11430</xdr:rowOff>
    </xdr:to>
    <xdr:cxnSp macro="">
      <xdr:nvCxnSpPr>
        <xdr:cNvPr id="367" name="直線コネクタ 366">
          <a:extLst>
            <a:ext uri="{FF2B5EF4-FFF2-40B4-BE49-F238E27FC236}">
              <a16:creationId xmlns:a16="http://schemas.microsoft.com/office/drawing/2014/main" id="{3D24581E-DA77-4D8F-8F28-4DE9E4371180}"/>
            </a:ext>
          </a:extLst>
        </xdr:cNvPr>
        <xdr:cNvCxnSpPr/>
      </xdr:nvCxnSpPr>
      <xdr:spPr>
        <a:xfrm>
          <a:off x="8750300" y="1424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132080</xdr:rowOff>
    </xdr:from>
    <xdr:to>
      <xdr:col>41</xdr:col>
      <xdr:colOff>101600</xdr:colOff>
      <xdr:row>83</xdr:row>
      <xdr:rowOff>62230</xdr:rowOff>
    </xdr:to>
    <xdr:sp macro="" textlink="">
      <xdr:nvSpPr>
        <xdr:cNvPr id="368" name="楕円 367">
          <a:extLst>
            <a:ext uri="{FF2B5EF4-FFF2-40B4-BE49-F238E27FC236}">
              <a16:creationId xmlns:a16="http://schemas.microsoft.com/office/drawing/2014/main" id="{E77653C1-E091-426C-98BA-A97B5A6A8EF0}"/>
            </a:ext>
          </a:extLst>
        </xdr:cNvPr>
        <xdr:cNvSpPr/>
      </xdr:nvSpPr>
      <xdr:spPr>
        <a:xfrm>
          <a:off x="7810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11430</xdr:rowOff>
    </xdr:from>
    <xdr:to>
      <xdr:col>45</xdr:col>
      <xdr:colOff>177800</xdr:colOff>
      <xdr:row>83</xdr:row>
      <xdr:rowOff>11430</xdr:rowOff>
    </xdr:to>
    <xdr:cxnSp macro="">
      <xdr:nvCxnSpPr>
        <xdr:cNvPr id="369" name="直線コネクタ 368">
          <a:extLst>
            <a:ext uri="{FF2B5EF4-FFF2-40B4-BE49-F238E27FC236}">
              <a16:creationId xmlns:a16="http://schemas.microsoft.com/office/drawing/2014/main" id="{DDDAD5F4-3FE2-48D8-9310-F2E856944FA2}"/>
            </a:ext>
          </a:extLst>
        </xdr:cNvPr>
        <xdr:cNvCxnSpPr/>
      </xdr:nvCxnSpPr>
      <xdr:spPr>
        <a:xfrm>
          <a:off x="7861300" y="1424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128270</xdr:rowOff>
    </xdr:from>
    <xdr:to>
      <xdr:col>36</xdr:col>
      <xdr:colOff>165100</xdr:colOff>
      <xdr:row>83</xdr:row>
      <xdr:rowOff>58420</xdr:rowOff>
    </xdr:to>
    <xdr:sp macro="" textlink="">
      <xdr:nvSpPr>
        <xdr:cNvPr id="370" name="楕円 369">
          <a:extLst>
            <a:ext uri="{FF2B5EF4-FFF2-40B4-BE49-F238E27FC236}">
              <a16:creationId xmlns:a16="http://schemas.microsoft.com/office/drawing/2014/main" id="{9BCEC779-7AA1-4E0B-98F5-229595EF143E}"/>
            </a:ext>
          </a:extLst>
        </xdr:cNvPr>
        <xdr:cNvSpPr/>
      </xdr:nvSpPr>
      <xdr:spPr>
        <a:xfrm>
          <a:off x="6921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7620</xdr:rowOff>
    </xdr:from>
    <xdr:to>
      <xdr:col>41</xdr:col>
      <xdr:colOff>50800</xdr:colOff>
      <xdr:row>83</xdr:row>
      <xdr:rowOff>11430</xdr:rowOff>
    </xdr:to>
    <xdr:cxnSp macro="">
      <xdr:nvCxnSpPr>
        <xdr:cNvPr id="371" name="直線コネクタ 370">
          <a:extLst>
            <a:ext uri="{FF2B5EF4-FFF2-40B4-BE49-F238E27FC236}">
              <a16:creationId xmlns:a16="http://schemas.microsoft.com/office/drawing/2014/main" id="{60AD1010-7521-49A9-9BBE-E66AAAF3F021}"/>
            </a:ext>
          </a:extLst>
        </xdr:cNvPr>
        <xdr:cNvCxnSpPr/>
      </xdr:nvCxnSpPr>
      <xdr:spPr>
        <a:xfrm>
          <a:off x="6972300" y="1423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4F58F401-B2ED-454D-A25E-92E3CAF74104}"/>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41748920-D076-4802-82D8-920FDE520596}"/>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EE3AA6BF-89DF-42C2-81B1-E4FBAB98C5A9}"/>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EF8B0F6B-E3F6-4BD8-9827-78CC3A940A6D}"/>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78757</xdr:rowOff>
    </xdr:from>
    <xdr:ext cx="469744" cy="259045"/>
    <xdr:sp macro="" textlink="">
      <xdr:nvSpPr>
        <xdr:cNvPr id="376" name="n_1mainValue【福祉施設】&#10;一人当たり面積">
          <a:extLst>
            <a:ext uri="{FF2B5EF4-FFF2-40B4-BE49-F238E27FC236}">
              <a16:creationId xmlns:a16="http://schemas.microsoft.com/office/drawing/2014/main" id="{9DA7EF88-9574-47AC-8820-FDEFF6249DED}"/>
            </a:ext>
          </a:extLst>
        </xdr:cNvPr>
        <xdr:cNvSpPr txBox="1"/>
      </xdr:nvSpPr>
      <xdr:spPr>
        <a:xfrm>
          <a:off x="93917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78757</xdr:rowOff>
    </xdr:from>
    <xdr:ext cx="469744" cy="259045"/>
    <xdr:sp macro="" textlink="">
      <xdr:nvSpPr>
        <xdr:cNvPr id="377" name="n_2mainValue【福祉施設】&#10;一人当たり面積">
          <a:extLst>
            <a:ext uri="{FF2B5EF4-FFF2-40B4-BE49-F238E27FC236}">
              <a16:creationId xmlns:a16="http://schemas.microsoft.com/office/drawing/2014/main" id="{E5A9A052-4142-40D9-9A07-B4B11692D9D0}"/>
            </a:ext>
          </a:extLst>
        </xdr:cNvPr>
        <xdr:cNvSpPr txBox="1"/>
      </xdr:nvSpPr>
      <xdr:spPr>
        <a:xfrm>
          <a:off x="85154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78757</xdr:rowOff>
    </xdr:from>
    <xdr:ext cx="469744" cy="259045"/>
    <xdr:sp macro="" textlink="">
      <xdr:nvSpPr>
        <xdr:cNvPr id="378" name="n_3mainValue【福祉施設】&#10;一人当たり面積">
          <a:extLst>
            <a:ext uri="{FF2B5EF4-FFF2-40B4-BE49-F238E27FC236}">
              <a16:creationId xmlns:a16="http://schemas.microsoft.com/office/drawing/2014/main" id="{3C5A8417-3247-4E0E-8FD1-1FCC1556036B}"/>
            </a:ext>
          </a:extLst>
        </xdr:cNvPr>
        <xdr:cNvSpPr txBox="1"/>
      </xdr:nvSpPr>
      <xdr:spPr>
        <a:xfrm>
          <a:off x="76264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74947</xdr:rowOff>
    </xdr:from>
    <xdr:ext cx="469744" cy="259045"/>
    <xdr:sp macro="" textlink="">
      <xdr:nvSpPr>
        <xdr:cNvPr id="379" name="n_4mainValue【福祉施設】&#10;一人当たり面積">
          <a:extLst>
            <a:ext uri="{FF2B5EF4-FFF2-40B4-BE49-F238E27FC236}">
              <a16:creationId xmlns:a16="http://schemas.microsoft.com/office/drawing/2014/main" id="{2F53D924-034E-4A3C-A038-EF70121B656C}"/>
            </a:ext>
          </a:extLst>
        </xdr:cNvPr>
        <xdr:cNvSpPr txBox="1"/>
      </xdr:nvSpPr>
      <xdr:spPr>
        <a:xfrm>
          <a:off x="67374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1EEBCA1-707E-4CFD-A6D6-9C294E02BE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398BD98-73F7-4877-8A32-EDBF7C29E6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F63AE54-3E29-453B-AA0B-544197B261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67FC9CE-FD30-478B-B027-6F3B27F1F4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F11591A-9606-4628-B948-929D2B06004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6D5FF3A-3351-4890-907D-B1D4760AF6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1743D3C5-B934-48DA-BDB7-5ABCF97E6A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A4AD246-8132-4E29-A3DF-4C33F60E9CE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91B45E93-B4C0-4B54-AFB8-CFB5E6B73A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CD630D4A-9F68-4BA6-9910-B919836D25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75406A7-5E07-4845-BA03-4623DBC917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9E9E69D7-C740-419C-89B5-0818E70B6DF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4617C29-7CE0-4235-A50A-0E6D31582C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8A387F9B-C64E-490F-A120-4FDBDF7977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43BD0A2C-47DA-436D-8535-54B2FB7F24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2093CA83-4048-47D8-A0D5-0D4F8564580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9DC0790E-5AF3-4AE9-94C3-C5AD1CB4B4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B70D24BE-B70F-48BE-8F27-2C51F9D7DEB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92984D37-7252-4CB3-A2F5-CB92DACC9C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732D0434-887E-43E5-835E-923EE1DD11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5BC2655-5C19-46DD-AC22-84B575DD6E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299EF75-518A-44AA-899C-D018333844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6EAA6C78-FE82-4A3E-9685-0DDC231EE2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40796A7C-67EF-4497-92B9-B3E436C7FE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A3F665CA-F3BB-4ED5-92E4-4047D354B6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2E44A4C9-6E57-4E48-889D-8A395DC0B9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A52A97B8-2D93-4AE9-981D-B3851FF846E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54B93A4A-C2A4-4035-AFA8-2C6D50A2B2E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6C25F06-0519-420F-B75E-7CC87A0F595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C6918F0-4813-4A43-BE2C-B0BB3D82E71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9509FACA-B96B-483C-9E55-0399CDC9D93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427E9C0-CA34-47F7-9FF5-C1EADC8057C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E45D2674-0E93-47F7-84CB-E6C76E4D00E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3D944818-00A3-4FF2-8992-340E48DDDB1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A6ED8B84-2F4F-4BBE-9099-D468B38B3BE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10F3F8E8-6F9A-4DE4-A04D-22105DBA9A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2DC540E0-C64C-422C-B8DE-796369346BE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7646CE6E-56B2-49E0-9CE0-E51AFD0AA5A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B719AA36-9749-44A3-A9B2-AC7544CCABB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8AFE5CC6-8F27-4319-AF4E-A30CA6C353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8318CB41-BCB0-4A4A-A723-AC4E400E962A}"/>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F865889-BAC5-492D-A586-119063965EA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29A2A640-F8AC-48EF-A16D-7C08680582E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932DE321-EE42-4EC0-8875-3F60266697B9}"/>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57FD6105-466E-44CB-87BE-46469769F8A4}"/>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CB7D4FAC-C6C7-453B-B9FF-7E4EF2256199}"/>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8086BA02-945C-4FC9-913B-C5E219BD0793}"/>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F84FE5DE-A9E3-4450-8E5D-375BFB36C2D2}"/>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69FE95A8-E517-4D97-912D-3EF72DA46A4C}"/>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ED4DCA05-2C5D-41FC-AF2B-66F1ECBCF53D}"/>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8B17616B-3CD4-4655-A500-32F5CA7439CC}"/>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DD3996E-DE30-474C-B0E8-FD1B666815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E2DB7A2-BD87-4175-AF1A-54E77966B9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C37998E-55B0-4A9D-B28C-809209C199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846D5D0-BFD9-4169-9BA5-D8DAEA7666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7526C80-BDCB-4FD2-BDFF-3F5D122890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90170</xdr:rowOff>
    </xdr:from>
    <xdr:to>
      <xdr:col>85</xdr:col>
      <xdr:colOff>177800</xdr:colOff>
      <xdr:row>38</xdr:row>
      <xdr:rowOff>20320</xdr:rowOff>
    </xdr:to>
    <xdr:sp macro="" textlink="">
      <xdr:nvSpPr>
        <xdr:cNvPr id="436" name="楕円 435">
          <a:extLst>
            <a:ext uri="{FF2B5EF4-FFF2-40B4-BE49-F238E27FC236}">
              <a16:creationId xmlns:a16="http://schemas.microsoft.com/office/drawing/2014/main" id="{105572A0-E53C-4A7F-8118-38E5EA6A3FA4}"/>
            </a:ext>
          </a:extLst>
        </xdr:cNvPr>
        <xdr:cNvSpPr/>
      </xdr:nvSpPr>
      <xdr:spPr>
        <a:xfrm>
          <a:off x="16268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113047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3D6C5137-2D82-4AF5-A4E9-00223E223D90}"/>
            </a:ext>
          </a:extLst>
        </xdr:cNvPr>
        <xdr:cNvSpPr txBox="1"/>
      </xdr:nvSpPr>
      <xdr:spPr>
        <a:xfrm>
          <a:off x="163576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438" name="楕円 437">
          <a:extLst>
            <a:ext uri="{FF2B5EF4-FFF2-40B4-BE49-F238E27FC236}">
              <a16:creationId xmlns:a16="http://schemas.microsoft.com/office/drawing/2014/main" id="{9F0D9A8C-25FB-4D30-B42F-AC089B10E47B}"/>
            </a:ext>
          </a:extLst>
        </xdr:cNvPr>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140970</xdr:rowOff>
    </xdr:to>
    <xdr:cxnSp macro="">
      <xdr:nvCxnSpPr>
        <xdr:cNvPr id="439" name="直線コネクタ 438">
          <a:extLst>
            <a:ext uri="{FF2B5EF4-FFF2-40B4-BE49-F238E27FC236}">
              <a16:creationId xmlns:a16="http://schemas.microsoft.com/office/drawing/2014/main" id="{1BF15B44-EEC3-4754-B14E-124B8108F097}"/>
            </a:ext>
          </a:extLst>
        </xdr:cNvPr>
        <xdr:cNvCxnSpPr/>
      </xdr:nvCxnSpPr>
      <xdr:spPr>
        <a:xfrm>
          <a:off x="15481300" y="63969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40" name="楕円 439">
          <a:extLst>
            <a:ext uri="{FF2B5EF4-FFF2-40B4-BE49-F238E27FC236}">
              <a16:creationId xmlns:a16="http://schemas.microsoft.com/office/drawing/2014/main" id="{A383B4E3-7806-47EB-941F-AF4C12A89269}"/>
            </a:ext>
          </a:extLst>
        </xdr:cNvPr>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xdr:rowOff>
    </xdr:from>
    <xdr:to>
      <xdr:col>81</xdr:col>
      <xdr:colOff>50800</xdr:colOff>
      <xdr:row>37</xdr:row>
      <xdr:rowOff>53340</xdr:rowOff>
    </xdr:to>
    <xdr:cxnSp macro="">
      <xdr:nvCxnSpPr>
        <xdr:cNvPr id="441" name="直線コネクタ 440">
          <a:extLst>
            <a:ext uri="{FF2B5EF4-FFF2-40B4-BE49-F238E27FC236}">
              <a16:creationId xmlns:a16="http://schemas.microsoft.com/office/drawing/2014/main" id="{C68EA253-B1E7-48E0-B002-BC1C8440AACA}"/>
            </a:ext>
          </a:extLst>
        </xdr:cNvPr>
        <xdr:cNvCxnSpPr/>
      </xdr:nvCxnSpPr>
      <xdr:spPr>
        <a:xfrm>
          <a:off x="14592300" y="63455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442" name="楕円 441">
          <a:extLst>
            <a:ext uri="{FF2B5EF4-FFF2-40B4-BE49-F238E27FC236}">
              <a16:creationId xmlns:a16="http://schemas.microsoft.com/office/drawing/2014/main" id="{7568BED5-7FC1-41A0-BA4C-55118CE0261E}"/>
            </a:ext>
          </a:extLst>
        </xdr:cNvPr>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37</xdr:row>
      <xdr:rowOff>1905</xdr:rowOff>
    </xdr:to>
    <xdr:cxnSp macro="">
      <xdr:nvCxnSpPr>
        <xdr:cNvPr id="443" name="直線コネクタ 442">
          <a:extLst>
            <a:ext uri="{FF2B5EF4-FFF2-40B4-BE49-F238E27FC236}">
              <a16:creationId xmlns:a16="http://schemas.microsoft.com/office/drawing/2014/main" id="{7768F7EA-1B7A-4570-8E5D-09F2FE9F2C63}"/>
            </a:ext>
          </a:extLst>
        </xdr:cNvPr>
        <xdr:cNvCxnSpPr/>
      </xdr:nvCxnSpPr>
      <xdr:spPr>
        <a:xfrm>
          <a:off x="13703300" y="6294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21590</xdr:rowOff>
    </xdr:from>
    <xdr:to>
      <xdr:col>67</xdr:col>
      <xdr:colOff>101600</xdr:colOff>
      <xdr:row>36</xdr:row>
      <xdr:rowOff>123190</xdr:rowOff>
    </xdr:to>
    <xdr:sp macro="" textlink="">
      <xdr:nvSpPr>
        <xdr:cNvPr id="444" name="楕円 443">
          <a:extLst>
            <a:ext uri="{FF2B5EF4-FFF2-40B4-BE49-F238E27FC236}">
              <a16:creationId xmlns:a16="http://schemas.microsoft.com/office/drawing/2014/main" id="{2959A1FD-07F1-4C95-93FC-890B6B3AABA2}"/>
            </a:ext>
          </a:extLst>
        </xdr:cNvPr>
        <xdr:cNvSpPr/>
      </xdr:nvSpPr>
      <xdr:spPr>
        <a:xfrm>
          <a:off x="12763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72390</xdr:rowOff>
    </xdr:from>
    <xdr:to>
      <xdr:col>71</xdr:col>
      <xdr:colOff>177800</xdr:colOff>
      <xdr:row>36</xdr:row>
      <xdr:rowOff>121920</xdr:rowOff>
    </xdr:to>
    <xdr:cxnSp macro="">
      <xdr:nvCxnSpPr>
        <xdr:cNvPr id="445" name="直線コネクタ 444">
          <a:extLst>
            <a:ext uri="{FF2B5EF4-FFF2-40B4-BE49-F238E27FC236}">
              <a16:creationId xmlns:a16="http://schemas.microsoft.com/office/drawing/2014/main" id="{747C8609-0286-47C2-8894-8293685FF008}"/>
            </a:ext>
          </a:extLst>
        </xdr:cNvPr>
        <xdr:cNvCxnSpPr/>
      </xdr:nvCxnSpPr>
      <xdr:spPr>
        <a:xfrm>
          <a:off x="12814300" y="6244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5485177B-564F-4C23-AEB3-2C218D105911}"/>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3479581B-0DDA-4384-A0A2-D3BD34FF4A42}"/>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5A38E367-2962-4D20-9F00-4DABBA02BD8D}"/>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D3CA01EC-79CE-486C-98AB-EC5760447D8C}"/>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8A76EDB2-E659-41A6-B0D3-854F324F505E}"/>
            </a:ext>
          </a:extLst>
        </xdr:cNvPr>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6E31DE21-11F0-444B-B199-C8688E5C7536}"/>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ECEFFBD7-A9DE-40BF-B716-52C09A21DFE0}"/>
            </a:ext>
          </a:extLst>
        </xdr:cNvPr>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139717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57989EB9-68A2-4DC0-AF0A-AF7A1661E9B1}"/>
            </a:ext>
          </a:extLst>
        </xdr:cNvPr>
        <xdr:cNvSpPr txBox="1"/>
      </xdr:nvSpPr>
      <xdr:spPr>
        <a:xfrm>
          <a:off x="12611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5F15B76-09A0-4368-9E7A-71BA599A15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5B3B3C71-5EE9-4B19-A567-9A1738D262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6B0B5A1-E6EA-42DE-8B5B-48481FF221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3C092526-1DE4-47B2-8E97-AB5011B72B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57ECEA2-E949-4373-A6AF-B732CD0496E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773B0B97-9627-4C23-8D5B-37C65E916B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319869E0-D4E9-4518-84E5-97F2EB7680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13485FC-61BE-43EF-A100-310F4DDFDC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A7B6754-9802-4FAE-AD9B-1E9D40FC8BE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39B574E-EFC2-4DB4-AB81-1F99C45504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B3716777-6F13-4043-A860-BDD33312D15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33C8DD6A-0F66-48FE-9304-8E3AC69766B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5D737BE6-B03D-4D7E-B062-1247226F15C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8F1C473E-97B3-4741-A12F-AABF26E36D8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D314F74B-EA1D-4960-93AF-92E005F87BC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FF13DC09-84C2-409D-80E4-3AC8F5140CB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F6E7E823-64C2-4525-B095-562331523A5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D690BA1D-6528-41D7-8DBE-B5F0F04D024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3DCB69E3-DFE3-45D5-BC9A-4811BACA9AA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3E403667-501F-47D4-A825-A2617FA2CB0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D92F6BD-2F67-4FB9-A888-2C27BD60923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BBA97B8A-22B7-4CA3-B773-9A8148C8900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9571EC3F-EE20-4627-B66E-5D6BFB3F721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8B5F2781-EB15-4EF5-A4C2-A818E98AC6E4}"/>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2B9F917D-2D99-473C-9163-E4082121639E}"/>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A7FFE46D-BDB9-40E8-B33F-E3D00985D78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E52281FF-EDC1-4D04-B820-875F53154B99}"/>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A68121E5-EE71-4005-9373-79DCE0BB3732}"/>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8596A624-645E-4B7F-81C2-DA2E10D5E856}"/>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EA301BE7-098A-43FF-95EB-F5C2B10A1C23}"/>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1B08C4C6-E523-46EF-9078-6F8CBE5E067B}"/>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7B997DA1-7A18-4E60-A137-3C9F206EAAF4}"/>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FD70EE1E-1233-435C-8ACD-DB9A48BF7764}"/>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6CCABD63-97F9-4F75-B5A1-AD0847446C7F}"/>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8B93C45-8703-4992-A05A-E5D90FCF97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4F988F0-E54C-4E39-A891-6AD71B555F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49DB6D4-BA9F-472F-AE28-DE715B6A3A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9419A6D-778D-4842-889B-2A7620DE2C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4BF1625-8CE4-43B3-A05D-71AA841F6BA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6418</xdr:rowOff>
    </xdr:from>
    <xdr:to>
      <xdr:col>116</xdr:col>
      <xdr:colOff>114300</xdr:colOff>
      <xdr:row>40</xdr:row>
      <xdr:rowOff>108018</xdr:rowOff>
    </xdr:to>
    <xdr:sp macro="" textlink="">
      <xdr:nvSpPr>
        <xdr:cNvPr id="493" name="楕円 492">
          <a:extLst>
            <a:ext uri="{FF2B5EF4-FFF2-40B4-BE49-F238E27FC236}">
              <a16:creationId xmlns:a16="http://schemas.microsoft.com/office/drawing/2014/main" id="{7DC0F237-2BC4-4C2B-B136-504286F19865}"/>
            </a:ext>
          </a:extLst>
        </xdr:cNvPr>
        <xdr:cNvSpPr/>
      </xdr:nvSpPr>
      <xdr:spPr>
        <a:xfrm>
          <a:off x="22110700" y="68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156295</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64FD54F7-F6A2-4D5B-9562-A81E30870F0F}"/>
            </a:ext>
          </a:extLst>
        </xdr:cNvPr>
        <xdr:cNvSpPr txBox="1"/>
      </xdr:nvSpPr>
      <xdr:spPr>
        <a:xfrm>
          <a:off x="22199600" y="684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99047</xdr:rowOff>
    </xdr:from>
    <xdr:to>
      <xdr:col>112</xdr:col>
      <xdr:colOff>38100</xdr:colOff>
      <xdr:row>41</xdr:row>
      <xdr:rowOff>29197</xdr:rowOff>
    </xdr:to>
    <xdr:sp macro="" textlink="">
      <xdr:nvSpPr>
        <xdr:cNvPr id="495" name="楕円 494">
          <a:extLst>
            <a:ext uri="{FF2B5EF4-FFF2-40B4-BE49-F238E27FC236}">
              <a16:creationId xmlns:a16="http://schemas.microsoft.com/office/drawing/2014/main" id="{D73D9838-5DC8-45D8-BE90-107E76CB4E62}"/>
            </a:ext>
          </a:extLst>
        </xdr:cNvPr>
        <xdr:cNvSpPr/>
      </xdr:nvSpPr>
      <xdr:spPr>
        <a:xfrm>
          <a:off x="21272500" y="69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57218</xdr:rowOff>
    </xdr:from>
    <xdr:to>
      <xdr:col>116</xdr:col>
      <xdr:colOff>63500</xdr:colOff>
      <xdr:row>40</xdr:row>
      <xdr:rowOff>149847</xdr:rowOff>
    </xdr:to>
    <xdr:cxnSp macro="">
      <xdr:nvCxnSpPr>
        <xdr:cNvPr id="496" name="直線コネクタ 495">
          <a:extLst>
            <a:ext uri="{FF2B5EF4-FFF2-40B4-BE49-F238E27FC236}">
              <a16:creationId xmlns:a16="http://schemas.microsoft.com/office/drawing/2014/main" id="{3A5E94F8-0BAF-4483-9EE0-FBCF27EA99EA}"/>
            </a:ext>
          </a:extLst>
        </xdr:cNvPr>
        <xdr:cNvCxnSpPr/>
      </xdr:nvCxnSpPr>
      <xdr:spPr>
        <a:xfrm flipV="1">
          <a:off x="21323300" y="6915218"/>
          <a:ext cx="838200" cy="9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102118</xdr:rowOff>
    </xdr:from>
    <xdr:to>
      <xdr:col>107</xdr:col>
      <xdr:colOff>101600</xdr:colOff>
      <xdr:row>41</xdr:row>
      <xdr:rowOff>32268</xdr:rowOff>
    </xdr:to>
    <xdr:sp macro="" textlink="">
      <xdr:nvSpPr>
        <xdr:cNvPr id="497" name="楕円 496">
          <a:extLst>
            <a:ext uri="{FF2B5EF4-FFF2-40B4-BE49-F238E27FC236}">
              <a16:creationId xmlns:a16="http://schemas.microsoft.com/office/drawing/2014/main" id="{48A73C96-0991-4133-99FB-C35315D5DD85}"/>
            </a:ext>
          </a:extLst>
        </xdr:cNvPr>
        <xdr:cNvSpPr/>
      </xdr:nvSpPr>
      <xdr:spPr>
        <a:xfrm>
          <a:off x="20383500" y="69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149847</xdr:rowOff>
    </xdr:from>
    <xdr:to>
      <xdr:col>111</xdr:col>
      <xdr:colOff>177800</xdr:colOff>
      <xdr:row>40</xdr:row>
      <xdr:rowOff>152918</xdr:rowOff>
    </xdr:to>
    <xdr:cxnSp macro="">
      <xdr:nvCxnSpPr>
        <xdr:cNvPr id="498" name="直線コネクタ 497">
          <a:extLst>
            <a:ext uri="{FF2B5EF4-FFF2-40B4-BE49-F238E27FC236}">
              <a16:creationId xmlns:a16="http://schemas.microsoft.com/office/drawing/2014/main" id="{B21481E9-4D3B-4640-A743-775C31B38ED2}"/>
            </a:ext>
          </a:extLst>
        </xdr:cNvPr>
        <xdr:cNvCxnSpPr/>
      </xdr:nvCxnSpPr>
      <xdr:spPr>
        <a:xfrm flipV="1">
          <a:off x="20434300" y="7007847"/>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99135</xdr:rowOff>
    </xdr:from>
    <xdr:to>
      <xdr:col>102</xdr:col>
      <xdr:colOff>165100</xdr:colOff>
      <xdr:row>41</xdr:row>
      <xdr:rowOff>29285</xdr:rowOff>
    </xdr:to>
    <xdr:sp macro="" textlink="">
      <xdr:nvSpPr>
        <xdr:cNvPr id="499" name="楕円 498">
          <a:extLst>
            <a:ext uri="{FF2B5EF4-FFF2-40B4-BE49-F238E27FC236}">
              <a16:creationId xmlns:a16="http://schemas.microsoft.com/office/drawing/2014/main" id="{ACD65D9E-7DB7-473B-AC4F-DF56708FD47A}"/>
            </a:ext>
          </a:extLst>
        </xdr:cNvPr>
        <xdr:cNvSpPr/>
      </xdr:nvSpPr>
      <xdr:spPr>
        <a:xfrm>
          <a:off x="19494500" y="69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149935</xdr:rowOff>
    </xdr:from>
    <xdr:to>
      <xdr:col>107</xdr:col>
      <xdr:colOff>50800</xdr:colOff>
      <xdr:row>40</xdr:row>
      <xdr:rowOff>152918</xdr:rowOff>
    </xdr:to>
    <xdr:cxnSp macro="">
      <xdr:nvCxnSpPr>
        <xdr:cNvPr id="500" name="直線コネクタ 499">
          <a:extLst>
            <a:ext uri="{FF2B5EF4-FFF2-40B4-BE49-F238E27FC236}">
              <a16:creationId xmlns:a16="http://schemas.microsoft.com/office/drawing/2014/main" id="{F65B958E-712F-4718-B140-14234B8A94E6}"/>
            </a:ext>
          </a:extLst>
        </xdr:cNvPr>
        <xdr:cNvCxnSpPr/>
      </xdr:nvCxnSpPr>
      <xdr:spPr>
        <a:xfrm>
          <a:off x="19545300" y="7007935"/>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106416</xdr:rowOff>
    </xdr:from>
    <xdr:to>
      <xdr:col>98</xdr:col>
      <xdr:colOff>38100</xdr:colOff>
      <xdr:row>41</xdr:row>
      <xdr:rowOff>36566</xdr:rowOff>
    </xdr:to>
    <xdr:sp macro="" textlink="">
      <xdr:nvSpPr>
        <xdr:cNvPr id="501" name="楕円 500">
          <a:extLst>
            <a:ext uri="{FF2B5EF4-FFF2-40B4-BE49-F238E27FC236}">
              <a16:creationId xmlns:a16="http://schemas.microsoft.com/office/drawing/2014/main" id="{206B3092-5A0D-4BA0-8348-0AA46F097543}"/>
            </a:ext>
          </a:extLst>
        </xdr:cNvPr>
        <xdr:cNvSpPr/>
      </xdr:nvSpPr>
      <xdr:spPr>
        <a:xfrm>
          <a:off x="18605500" y="69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149935</xdr:rowOff>
    </xdr:from>
    <xdr:to>
      <xdr:col>102</xdr:col>
      <xdr:colOff>114300</xdr:colOff>
      <xdr:row>40</xdr:row>
      <xdr:rowOff>157216</xdr:rowOff>
    </xdr:to>
    <xdr:cxnSp macro="">
      <xdr:nvCxnSpPr>
        <xdr:cNvPr id="502" name="直線コネクタ 501">
          <a:extLst>
            <a:ext uri="{FF2B5EF4-FFF2-40B4-BE49-F238E27FC236}">
              <a16:creationId xmlns:a16="http://schemas.microsoft.com/office/drawing/2014/main" id="{F693651F-9B04-4A60-9B1E-6A498239A175}"/>
            </a:ext>
          </a:extLst>
        </xdr:cNvPr>
        <xdr:cNvCxnSpPr/>
      </xdr:nvCxnSpPr>
      <xdr:spPr>
        <a:xfrm flipV="1">
          <a:off x="18656300" y="7007935"/>
          <a:ext cx="8890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B9675213-99F7-4450-BA30-C9C5455083B6}"/>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90162108-0719-4324-94A0-235C07453642}"/>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2F06F0E7-F35A-45D9-B4D8-5E07AF3DD3E9}"/>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16EE9BCF-D2F8-473E-9570-D0E41AD51F63}"/>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20324</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ED5A5EC3-ABBF-4C50-AC7C-56898CD210AC}"/>
            </a:ext>
          </a:extLst>
        </xdr:cNvPr>
        <xdr:cNvSpPr txBox="1"/>
      </xdr:nvSpPr>
      <xdr:spPr>
        <a:xfrm>
          <a:off x="21043411" y="70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23395</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C19BA9FD-E97E-47E3-B85A-65820140FC07}"/>
            </a:ext>
          </a:extLst>
        </xdr:cNvPr>
        <xdr:cNvSpPr txBox="1"/>
      </xdr:nvSpPr>
      <xdr:spPr>
        <a:xfrm>
          <a:off x="20167111" y="705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20412</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EAFC2FBA-8A4A-4459-84D7-BD662524ADEA}"/>
            </a:ext>
          </a:extLst>
        </xdr:cNvPr>
        <xdr:cNvSpPr txBox="1"/>
      </xdr:nvSpPr>
      <xdr:spPr>
        <a:xfrm>
          <a:off x="19278111" y="70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27693</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63791ADE-AE9C-4B5B-97B2-0C6CE1EB7248}"/>
            </a:ext>
          </a:extLst>
        </xdr:cNvPr>
        <xdr:cNvSpPr txBox="1"/>
      </xdr:nvSpPr>
      <xdr:spPr>
        <a:xfrm>
          <a:off x="18389111" y="705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DC048685-A0C1-4188-8E0F-B37EB988D2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4DD24DC2-7132-4F3B-99CF-654AEE47AD2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93C5CE4-9A9C-4493-AEF6-0844C39322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C83D976E-C7D8-4CF5-96ED-9B2A795163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1761575B-8FF3-49FC-83C2-F6097A2630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A675F7D9-D220-4D50-899F-A0CD35AE51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05D24DA-584B-464E-8598-8FA1C1B64D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40416E7E-D749-47FE-8BE9-A9A24FE475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116C08E7-4E7B-4922-A1CF-F80F92C6E9A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FAD8A92E-49C1-4D70-8C05-F3DF9D7E29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3F509A00-CB1A-4F1E-B74F-9DEB5C2FCC6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D2C0EFE2-8518-45C2-84C7-A4C939F3404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9C77769D-BC31-4AF2-94AD-8B5D9B88F88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281C2801-868D-46A9-A1B1-D9046024747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44BA779-D964-4A11-B76D-DC53D4A5ED3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4A144A32-8E13-4DDE-8C7B-BBBE9F7E0FF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B667909C-EF02-4535-B280-AC94BBF8297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B0C3D901-FD66-44D8-918D-78D104843DE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BCBD51EA-637D-4419-B86D-A5630B8AEE3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237A9208-738B-45D3-97ED-421FE359E9C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2F15339-2075-4CB1-99F6-BA9603E07A3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EF547D23-B38E-44A4-9394-EAFBF741FD3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980ECBC3-A429-4480-B9FB-4169EFCC445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5C8CB7CA-8585-4FBE-8690-946E621E9A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C465677B-D03D-47C5-B271-E158819C9E6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639D58BC-A518-4736-A776-1A82C7E3886B}"/>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C2BFBC2-E5B3-45BA-8444-4F424C9D165F}"/>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E016395D-E229-423D-8F1F-F907BA5C4599}"/>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4F6C7DF7-0938-433C-9D67-2944DB292B28}"/>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66D00D8B-9554-49C4-BEEF-EB3725E157EF}"/>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E4EC894C-9B2E-494F-9224-845CF1634743}"/>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3B7849A4-765E-49D9-849C-88267DB657D8}"/>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D90CBC4B-DAC3-46D7-94F6-3287BA65B1B5}"/>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56927470-6F31-4C1A-B74D-964837AC8C9B}"/>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B2461EEC-E877-4BC5-A625-4B24C57AAB36}"/>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4F13BFD1-DA7C-4DF8-B763-596C4011251A}"/>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B1862D9-C71C-4734-9D10-B590A25FB0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17A33FB-2CE6-4310-97ED-BDF9574E1C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0B30A32-6DA1-4562-8D7F-8DD57A81E28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93A686C-AB47-4C97-96FB-351AACA739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F60848F-4801-4E65-A9A3-A7F6BDAD81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96157</xdr:rowOff>
    </xdr:from>
    <xdr:to>
      <xdr:col>85</xdr:col>
      <xdr:colOff>177800</xdr:colOff>
      <xdr:row>62</xdr:row>
      <xdr:rowOff>26307</xdr:rowOff>
    </xdr:to>
    <xdr:sp macro="" textlink="">
      <xdr:nvSpPr>
        <xdr:cNvPr id="552" name="楕円 551">
          <a:extLst>
            <a:ext uri="{FF2B5EF4-FFF2-40B4-BE49-F238E27FC236}">
              <a16:creationId xmlns:a16="http://schemas.microsoft.com/office/drawing/2014/main" id="{F5BF1209-5E8C-4885-BA9A-022BD92513BC}"/>
            </a:ext>
          </a:extLst>
        </xdr:cNvPr>
        <xdr:cNvSpPr/>
      </xdr:nvSpPr>
      <xdr:spPr>
        <a:xfrm>
          <a:off x="162687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74584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17E3C65D-3D86-4F04-8442-8831D649DB91}"/>
            </a:ext>
          </a:extLst>
        </xdr:cNvPr>
        <xdr:cNvSpPr txBox="1"/>
      </xdr:nvSpPr>
      <xdr:spPr>
        <a:xfrm>
          <a:off x="1635760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66766</xdr:rowOff>
    </xdr:from>
    <xdr:to>
      <xdr:col>81</xdr:col>
      <xdr:colOff>101600</xdr:colOff>
      <xdr:row>61</xdr:row>
      <xdr:rowOff>168366</xdr:rowOff>
    </xdr:to>
    <xdr:sp macro="" textlink="">
      <xdr:nvSpPr>
        <xdr:cNvPr id="554" name="楕円 553">
          <a:extLst>
            <a:ext uri="{FF2B5EF4-FFF2-40B4-BE49-F238E27FC236}">
              <a16:creationId xmlns:a16="http://schemas.microsoft.com/office/drawing/2014/main" id="{6007A7B8-FC6B-4871-B3B2-4DA5A823832A}"/>
            </a:ext>
          </a:extLst>
        </xdr:cNvPr>
        <xdr:cNvSpPr/>
      </xdr:nvSpPr>
      <xdr:spPr>
        <a:xfrm>
          <a:off x="15430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117566</xdr:rowOff>
    </xdr:from>
    <xdr:to>
      <xdr:col>85</xdr:col>
      <xdr:colOff>127000</xdr:colOff>
      <xdr:row>61</xdr:row>
      <xdr:rowOff>146957</xdr:rowOff>
    </xdr:to>
    <xdr:cxnSp macro="">
      <xdr:nvCxnSpPr>
        <xdr:cNvPr id="555" name="直線コネクタ 554">
          <a:extLst>
            <a:ext uri="{FF2B5EF4-FFF2-40B4-BE49-F238E27FC236}">
              <a16:creationId xmlns:a16="http://schemas.microsoft.com/office/drawing/2014/main" id="{EFE4BDD1-1DAE-440D-960F-8E4162C93F4E}"/>
            </a:ext>
          </a:extLst>
        </xdr:cNvPr>
        <xdr:cNvCxnSpPr/>
      </xdr:nvCxnSpPr>
      <xdr:spPr>
        <a:xfrm>
          <a:off x="15481300" y="105760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37374</xdr:rowOff>
    </xdr:from>
    <xdr:to>
      <xdr:col>76</xdr:col>
      <xdr:colOff>165100</xdr:colOff>
      <xdr:row>61</xdr:row>
      <xdr:rowOff>138974</xdr:rowOff>
    </xdr:to>
    <xdr:sp macro="" textlink="">
      <xdr:nvSpPr>
        <xdr:cNvPr id="556" name="楕円 555">
          <a:extLst>
            <a:ext uri="{FF2B5EF4-FFF2-40B4-BE49-F238E27FC236}">
              <a16:creationId xmlns:a16="http://schemas.microsoft.com/office/drawing/2014/main" id="{5E839CF4-8649-47DD-9A9A-6221AF5E8DEC}"/>
            </a:ext>
          </a:extLst>
        </xdr:cNvPr>
        <xdr:cNvSpPr/>
      </xdr:nvSpPr>
      <xdr:spPr>
        <a:xfrm>
          <a:off x="14541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88174</xdr:rowOff>
    </xdr:from>
    <xdr:to>
      <xdr:col>81</xdr:col>
      <xdr:colOff>50800</xdr:colOff>
      <xdr:row>61</xdr:row>
      <xdr:rowOff>117566</xdr:rowOff>
    </xdr:to>
    <xdr:cxnSp macro="">
      <xdr:nvCxnSpPr>
        <xdr:cNvPr id="557" name="直線コネクタ 556">
          <a:extLst>
            <a:ext uri="{FF2B5EF4-FFF2-40B4-BE49-F238E27FC236}">
              <a16:creationId xmlns:a16="http://schemas.microsoft.com/office/drawing/2014/main" id="{3E020EBA-8A0B-4CE2-A7BB-4A242C88D605}"/>
            </a:ext>
          </a:extLst>
        </xdr:cNvPr>
        <xdr:cNvCxnSpPr/>
      </xdr:nvCxnSpPr>
      <xdr:spPr>
        <a:xfrm>
          <a:off x="14592300" y="105466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7983</xdr:rowOff>
    </xdr:from>
    <xdr:to>
      <xdr:col>72</xdr:col>
      <xdr:colOff>38100</xdr:colOff>
      <xdr:row>61</xdr:row>
      <xdr:rowOff>109583</xdr:rowOff>
    </xdr:to>
    <xdr:sp macro="" textlink="">
      <xdr:nvSpPr>
        <xdr:cNvPr id="558" name="楕円 557">
          <a:extLst>
            <a:ext uri="{FF2B5EF4-FFF2-40B4-BE49-F238E27FC236}">
              <a16:creationId xmlns:a16="http://schemas.microsoft.com/office/drawing/2014/main" id="{BD88B395-6D51-4E18-AC04-3D1E64B8DCE0}"/>
            </a:ext>
          </a:extLst>
        </xdr:cNvPr>
        <xdr:cNvSpPr/>
      </xdr:nvSpPr>
      <xdr:spPr>
        <a:xfrm>
          <a:off x="13652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58783</xdr:rowOff>
    </xdr:from>
    <xdr:to>
      <xdr:col>76</xdr:col>
      <xdr:colOff>114300</xdr:colOff>
      <xdr:row>61</xdr:row>
      <xdr:rowOff>88174</xdr:rowOff>
    </xdr:to>
    <xdr:cxnSp macro="">
      <xdr:nvCxnSpPr>
        <xdr:cNvPr id="559" name="直線コネクタ 558">
          <a:extLst>
            <a:ext uri="{FF2B5EF4-FFF2-40B4-BE49-F238E27FC236}">
              <a16:creationId xmlns:a16="http://schemas.microsoft.com/office/drawing/2014/main" id="{3A79FA99-765A-46B9-A279-3685ED75A737}"/>
            </a:ext>
          </a:extLst>
        </xdr:cNvPr>
        <xdr:cNvCxnSpPr/>
      </xdr:nvCxnSpPr>
      <xdr:spPr>
        <a:xfrm>
          <a:off x="13703300" y="105172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150041</xdr:rowOff>
    </xdr:from>
    <xdr:to>
      <xdr:col>67</xdr:col>
      <xdr:colOff>101600</xdr:colOff>
      <xdr:row>61</xdr:row>
      <xdr:rowOff>80191</xdr:rowOff>
    </xdr:to>
    <xdr:sp macro="" textlink="">
      <xdr:nvSpPr>
        <xdr:cNvPr id="560" name="楕円 559">
          <a:extLst>
            <a:ext uri="{FF2B5EF4-FFF2-40B4-BE49-F238E27FC236}">
              <a16:creationId xmlns:a16="http://schemas.microsoft.com/office/drawing/2014/main" id="{18DA2608-FA54-4D13-B8BE-BCC119304F89}"/>
            </a:ext>
          </a:extLst>
        </xdr:cNvPr>
        <xdr:cNvSpPr/>
      </xdr:nvSpPr>
      <xdr:spPr>
        <a:xfrm>
          <a:off x="12763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29391</xdr:rowOff>
    </xdr:from>
    <xdr:to>
      <xdr:col>71</xdr:col>
      <xdr:colOff>177800</xdr:colOff>
      <xdr:row>61</xdr:row>
      <xdr:rowOff>58783</xdr:rowOff>
    </xdr:to>
    <xdr:cxnSp macro="">
      <xdr:nvCxnSpPr>
        <xdr:cNvPr id="561" name="直線コネクタ 560">
          <a:extLst>
            <a:ext uri="{FF2B5EF4-FFF2-40B4-BE49-F238E27FC236}">
              <a16:creationId xmlns:a16="http://schemas.microsoft.com/office/drawing/2014/main" id="{E804229D-9D60-4BA0-A69E-D99BF1D747E5}"/>
            </a:ext>
          </a:extLst>
        </xdr:cNvPr>
        <xdr:cNvCxnSpPr/>
      </xdr:nvCxnSpPr>
      <xdr:spPr>
        <a:xfrm>
          <a:off x="12814300" y="104878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7DD07D5B-2E4E-4917-9656-9EE74D46B1E3}"/>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411A4AF-B39C-4FBD-A003-1567D982BBCE}"/>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CB53FA85-95F9-4AF6-9F33-00912F97289A}"/>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592898F8-BD2B-4B16-BD1E-BA1EF4FC09B2}"/>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159493</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29C05ED4-0EE0-42F7-88D3-8E26E85CA9A9}"/>
            </a:ext>
          </a:extLst>
        </xdr:cNvPr>
        <xdr:cNvSpPr txBox="1"/>
      </xdr:nvSpPr>
      <xdr:spPr>
        <a:xfrm>
          <a:off x="15266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130101</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4748F5C4-C5B6-4EF9-AD0A-57604FE6CA52}"/>
            </a:ext>
          </a:extLst>
        </xdr:cNvPr>
        <xdr:cNvSpPr txBox="1"/>
      </xdr:nvSpPr>
      <xdr:spPr>
        <a:xfrm>
          <a:off x="14389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100710</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E1752789-C5FD-40ED-9784-5A66D7683972}"/>
            </a:ext>
          </a:extLst>
        </xdr:cNvPr>
        <xdr:cNvSpPr txBox="1"/>
      </xdr:nvSpPr>
      <xdr:spPr>
        <a:xfrm>
          <a:off x="13500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71318</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91B10886-4BD2-4860-A5C2-99725D65FF70}"/>
            </a:ext>
          </a:extLst>
        </xdr:cNvPr>
        <xdr:cNvSpPr txBox="1"/>
      </xdr:nvSpPr>
      <xdr:spPr>
        <a:xfrm>
          <a:off x="12611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5F7EEDD-9E53-4B3B-9C4B-5F02F503F51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57C72088-B791-40A9-8330-2B10D83C03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2811183A-8043-4239-8E83-A5F0340AFA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9808FFDE-ABBD-40EE-A565-3F58B5AD6F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FD17EAD-BEB7-41A4-B5E6-83F2A12AB8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16505191-5AD0-4D7A-A9E6-8B6AAD8280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A52A8037-16EA-43D5-A0CC-73D40DC551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AECD940-D161-49D9-93DC-3ED7926BE5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45FE0C2-A34D-485B-BC29-8EFC111A90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90FEF91-2242-4C7A-BDF5-4D9B41F60A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308EC63E-4AF9-4161-8CCB-E5E4AB28A9D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6BF5B423-126A-48D3-97BF-3A8080E02AF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11E30990-635C-49C0-9216-6CEB71E4222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ABC13312-962C-460D-A10F-D82C3D36DEE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1D11B868-0B32-4EAC-B720-989FDC974BF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300CF60C-AA16-4468-8798-6F4A917AF1B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60511DAC-9490-4731-9F82-85D257482AE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B8BA359F-DAC7-4332-A810-9634A573994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E2BA9FB4-8D47-4712-AF8E-F1E84128322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8E5C700A-9763-4B15-B533-05FD47CCF2B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86B09663-9768-4DC4-A59A-0006487C2D0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428B58AC-383B-485E-B635-A945A08E093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5EA8A0C0-62A2-41BF-B053-9CF135970F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5BCB807F-5EE9-4FD0-A248-5679D82D21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1EAD8E9C-0365-4A23-884C-3D1044F6F83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55EECA80-83CB-47EC-9595-AD858118294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C9DD7041-01E4-4BF2-826F-002028C6F165}"/>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42E890F0-0504-47B3-868C-CEF4483BB9C8}"/>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A2B10B1F-3EEF-430C-86EF-BED945A78AB7}"/>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59D3F718-8A07-4B6C-A80D-EB646ACAAEDD}"/>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5592044B-7B6C-4E18-AF8E-FB0E39B24EFB}"/>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C6CE8E30-7BEA-46F3-A634-352AC38B3F05}"/>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8E4291E8-F51D-479F-8AB7-D48106BBF16E}"/>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9ABF6520-1A6A-4513-ACA0-63B745A23A89}"/>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2396A66A-F2C5-4F1C-82C9-F1979C83B23A}"/>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83E4BBF6-7A01-4C7E-A177-962A39257BD6}"/>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204F19A-5D64-4162-87F1-A7C87D4D06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BBEF16C-293B-4215-AB0D-E388204BA4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D6D1C9E-02F4-46B2-82A5-984BECF73F1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D09B9EC-2582-4583-95FC-104B976678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FA06448-490F-4012-8A3F-99D7015FBAE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11" name="楕円 610">
          <a:extLst>
            <a:ext uri="{FF2B5EF4-FFF2-40B4-BE49-F238E27FC236}">
              <a16:creationId xmlns:a16="http://schemas.microsoft.com/office/drawing/2014/main" id="{1570249F-28FD-45F0-9BAB-9B625D4C2C0E}"/>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109237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46086AE5-4D6F-4E21-A4A8-4D335E80BA8F}"/>
            </a:ext>
          </a:extLst>
        </xdr:cNvPr>
        <xdr:cNvSpPr txBox="1"/>
      </xdr:nvSpPr>
      <xdr:spPr>
        <a:xfrm>
          <a:off x="2219960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13" name="楕円 612">
          <a:extLst>
            <a:ext uri="{FF2B5EF4-FFF2-40B4-BE49-F238E27FC236}">
              <a16:creationId xmlns:a16="http://schemas.microsoft.com/office/drawing/2014/main" id="{A5372188-4B1E-452C-AAD2-CAB8C77F4A1F}"/>
            </a:ext>
          </a:extLst>
        </xdr:cNvPr>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614" name="直線コネクタ 613">
          <a:extLst>
            <a:ext uri="{FF2B5EF4-FFF2-40B4-BE49-F238E27FC236}">
              <a16:creationId xmlns:a16="http://schemas.microsoft.com/office/drawing/2014/main" id="{14F03FB4-FD30-4756-8135-F47DD8ED6453}"/>
            </a:ext>
          </a:extLst>
        </xdr:cNvPr>
        <xdr:cNvCxnSpPr/>
      </xdr:nvCxnSpPr>
      <xdr:spPr>
        <a:xfrm>
          <a:off x="21323300" y="1076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15" name="楕円 614">
          <a:extLst>
            <a:ext uri="{FF2B5EF4-FFF2-40B4-BE49-F238E27FC236}">
              <a16:creationId xmlns:a16="http://schemas.microsoft.com/office/drawing/2014/main" id="{57010F92-5FD2-4FD5-95BF-D036C259EA1A}"/>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616" name="直線コネクタ 615">
          <a:extLst>
            <a:ext uri="{FF2B5EF4-FFF2-40B4-BE49-F238E27FC236}">
              <a16:creationId xmlns:a16="http://schemas.microsoft.com/office/drawing/2014/main" id="{E1343952-8D29-46A6-8869-B91BAF9465BE}"/>
            </a:ext>
          </a:extLst>
        </xdr:cNvPr>
        <xdr:cNvCxnSpPr/>
      </xdr:nvCxnSpPr>
      <xdr:spPr>
        <a:xfrm>
          <a:off x="20434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17" name="楕円 616">
          <a:extLst>
            <a:ext uri="{FF2B5EF4-FFF2-40B4-BE49-F238E27FC236}">
              <a16:creationId xmlns:a16="http://schemas.microsoft.com/office/drawing/2014/main" id="{39338A91-2F42-4418-AF41-DA8E8D8CA45F}"/>
            </a:ext>
          </a:extLst>
        </xdr:cNvPr>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137160</xdr:rowOff>
    </xdr:to>
    <xdr:cxnSp macro="">
      <xdr:nvCxnSpPr>
        <xdr:cNvPr id="618" name="直線コネクタ 617">
          <a:extLst>
            <a:ext uri="{FF2B5EF4-FFF2-40B4-BE49-F238E27FC236}">
              <a16:creationId xmlns:a16="http://schemas.microsoft.com/office/drawing/2014/main" id="{CC0E26D0-13A9-4185-B8CF-884EC931AEE8}"/>
            </a:ext>
          </a:extLst>
        </xdr:cNvPr>
        <xdr:cNvCxnSpPr/>
      </xdr:nvCxnSpPr>
      <xdr:spPr>
        <a:xfrm>
          <a:off x="19545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619" name="楕円 618">
          <a:extLst>
            <a:ext uri="{FF2B5EF4-FFF2-40B4-BE49-F238E27FC236}">
              <a16:creationId xmlns:a16="http://schemas.microsoft.com/office/drawing/2014/main" id="{812600DE-97F8-49D7-8955-2420AD1F2E1B}"/>
            </a:ext>
          </a:extLst>
        </xdr:cNvPr>
        <xdr:cNvSpPr/>
      </xdr:nvSpPr>
      <xdr:spPr>
        <a:xfrm>
          <a:off x="18605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137160</xdr:rowOff>
    </xdr:to>
    <xdr:cxnSp macro="">
      <xdr:nvCxnSpPr>
        <xdr:cNvPr id="620" name="直線コネクタ 619">
          <a:extLst>
            <a:ext uri="{FF2B5EF4-FFF2-40B4-BE49-F238E27FC236}">
              <a16:creationId xmlns:a16="http://schemas.microsoft.com/office/drawing/2014/main" id="{94FF27A9-D279-4CA5-B79F-7CE6134D3037}"/>
            </a:ext>
          </a:extLst>
        </xdr:cNvPr>
        <xdr:cNvCxnSpPr/>
      </xdr:nvCxnSpPr>
      <xdr:spPr>
        <a:xfrm>
          <a:off x="18656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21" name="n_1aveValue【保健センター・保健所】&#10;一人当たり面積">
          <a:extLst>
            <a:ext uri="{FF2B5EF4-FFF2-40B4-BE49-F238E27FC236}">
              <a16:creationId xmlns:a16="http://schemas.microsoft.com/office/drawing/2014/main" id="{33E9DD67-2525-4333-B0FA-29D2747CDF18}"/>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2" name="n_2aveValue【保健センター・保健所】&#10;一人当たり面積">
          <a:extLst>
            <a:ext uri="{FF2B5EF4-FFF2-40B4-BE49-F238E27FC236}">
              <a16:creationId xmlns:a16="http://schemas.microsoft.com/office/drawing/2014/main" id="{0A75A705-EB67-439F-A79D-F75665379425}"/>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3" name="n_3aveValue【保健センター・保健所】&#10;一人当たり面積">
          <a:extLst>
            <a:ext uri="{FF2B5EF4-FFF2-40B4-BE49-F238E27FC236}">
              <a16:creationId xmlns:a16="http://schemas.microsoft.com/office/drawing/2014/main" id="{B1834BAF-46CA-4433-B520-6F4BF39A0D2B}"/>
            </a:ext>
          </a:extLst>
        </xdr:cNvPr>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4" name="n_4aveValue【保健センター・保健所】&#10;一人当たり面積">
          <a:extLst>
            <a:ext uri="{FF2B5EF4-FFF2-40B4-BE49-F238E27FC236}">
              <a16:creationId xmlns:a16="http://schemas.microsoft.com/office/drawing/2014/main" id="{5EDDAD50-831B-4E8D-93B1-05DA347D8442}"/>
            </a:ext>
          </a:extLst>
        </xdr:cNvPr>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33037</xdr:rowOff>
    </xdr:from>
    <xdr:ext cx="469744" cy="259045"/>
    <xdr:sp macro="" textlink="">
      <xdr:nvSpPr>
        <xdr:cNvPr id="625" name="n_1mainValue【保健センター・保健所】&#10;一人当たり面積">
          <a:extLst>
            <a:ext uri="{FF2B5EF4-FFF2-40B4-BE49-F238E27FC236}">
              <a16:creationId xmlns:a16="http://schemas.microsoft.com/office/drawing/2014/main" id="{11DBCCB4-020B-4178-9726-E63FA838072F}"/>
            </a:ext>
          </a:extLst>
        </xdr:cNvPr>
        <xdr:cNvSpPr txBox="1"/>
      </xdr:nvSpPr>
      <xdr:spPr>
        <a:xfrm>
          <a:off x="21075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33037</xdr:rowOff>
    </xdr:from>
    <xdr:ext cx="469744" cy="259045"/>
    <xdr:sp macro="" textlink="">
      <xdr:nvSpPr>
        <xdr:cNvPr id="626" name="n_2mainValue【保健センター・保健所】&#10;一人当たり面積">
          <a:extLst>
            <a:ext uri="{FF2B5EF4-FFF2-40B4-BE49-F238E27FC236}">
              <a16:creationId xmlns:a16="http://schemas.microsoft.com/office/drawing/2014/main" id="{F6098715-118B-4D9D-A876-4EF618984034}"/>
            </a:ext>
          </a:extLst>
        </xdr:cNvPr>
        <xdr:cNvSpPr txBox="1"/>
      </xdr:nvSpPr>
      <xdr:spPr>
        <a:xfrm>
          <a:off x="20199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33037</xdr:rowOff>
    </xdr:from>
    <xdr:ext cx="469744" cy="259045"/>
    <xdr:sp macro="" textlink="">
      <xdr:nvSpPr>
        <xdr:cNvPr id="627" name="n_3mainValue【保健センター・保健所】&#10;一人当たり面積">
          <a:extLst>
            <a:ext uri="{FF2B5EF4-FFF2-40B4-BE49-F238E27FC236}">
              <a16:creationId xmlns:a16="http://schemas.microsoft.com/office/drawing/2014/main" id="{7FD509AC-2E51-40DD-8D25-47C2AE8B9D2E}"/>
            </a:ext>
          </a:extLst>
        </xdr:cNvPr>
        <xdr:cNvSpPr txBox="1"/>
      </xdr:nvSpPr>
      <xdr:spPr>
        <a:xfrm>
          <a:off x="19310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628" name="n_4mainValue【保健センター・保健所】&#10;一人当たり面積">
          <a:extLst>
            <a:ext uri="{FF2B5EF4-FFF2-40B4-BE49-F238E27FC236}">
              <a16:creationId xmlns:a16="http://schemas.microsoft.com/office/drawing/2014/main" id="{DDC65E5C-F04D-458A-A731-AA553B7A8402}"/>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70E9A87D-512C-4511-A658-C351BD8AF7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6A301FE7-E5BF-4365-B993-4124243059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2C782591-7A42-40E3-B2B2-722BCF88D48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43CCFB34-91E7-4C74-BDDD-552D5995EB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5B398A0A-937D-492B-A45D-CAE345BCE97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194565C6-D438-47DB-9CBC-C3C2D5ECFE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25B9D5BB-280F-4AE0-9566-10337B9B851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E26767A0-2BD2-48E4-A220-615A52DEDA3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530F339B-7EF7-496B-92CE-3EE9D28347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82BB790A-178C-41F0-BAF5-FD9619F60F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2448013D-2F23-4CF1-9242-F1210A922BB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11A0C27B-AF77-47D2-BF4E-9E90DC9D742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0AF6488B-6A98-4D9B-A149-32D3B338673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D39CD4F7-E4C7-4C0B-A415-FC1200186B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EE59031C-1317-4D24-A93C-A9563E089C3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7FA1AEDE-0FAF-4420-9FC5-95358E089E5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94DE6243-8221-45BF-A85E-F6036638AA7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E8AD23E4-BCEF-420F-BC5E-D8ED7A31DB7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39D51CA3-C6ED-4E0B-807A-3B04D857F12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C1EB90BC-60A7-4B3B-BBA9-E9BB39EAD9C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3D2C08D6-A3F4-49C8-99CD-873FD84C4EC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DD7EAFC2-6C9B-42C7-8089-5C841189863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DF8C1E9A-E21E-4F9E-A146-2004D9044CB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7A56B39A-CD27-482F-BA14-117E1BB543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8C11B8BF-A09B-40A6-8E05-EF46CCBDFAA7}"/>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B5CCA32C-8349-4547-9A9C-B19AC91FEF4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3A617AFC-6FF5-4042-8337-E22F309066D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EF528430-10E4-4048-870A-11E2B57311F7}"/>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1BDAB0BE-2770-4ACA-9815-B190567236BA}"/>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F148562-849C-4347-B345-9276F0A88675}"/>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B502B7C2-60A6-4884-81EC-5D84007C9ADC}"/>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8FAEC0E5-3D6F-4096-B366-1D3934E8E6A4}"/>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0383F213-E35E-4693-B50E-C0B8F693B6D1}"/>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14E67E91-411E-45B7-A235-C4CA4AB39D71}"/>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94B4BA8F-F810-4B3F-857B-CB7F01A4B3F4}"/>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1ED7F65-77A6-4A59-AF43-851DFAD32B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8DD5696-0477-43AB-9087-A17CD582FE2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0D1A73B-6045-4441-A501-35E75DA9885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474F4D2-B5F6-4C82-93BA-54FD492600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841D9182-CB8E-4E05-BE66-955256791F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69" name="楕円 668">
          <a:extLst>
            <a:ext uri="{FF2B5EF4-FFF2-40B4-BE49-F238E27FC236}">
              <a16:creationId xmlns:a16="http://schemas.microsoft.com/office/drawing/2014/main" id="{E8194BA9-B76C-4DFB-9595-6D732C7E0E76}"/>
            </a:ext>
          </a:extLst>
        </xdr:cNvPr>
        <xdr:cNvSpPr/>
      </xdr:nvSpPr>
      <xdr:spPr>
        <a:xfrm>
          <a:off x="16268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D5ED8FE5-3D4A-498A-A50D-F734B7FD676A}"/>
            </a:ext>
          </a:extLst>
        </xdr:cNvPr>
        <xdr:cNvSpPr txBox="1"/>
      </xdr:nvSpPr>
      <xdr:spPr>
        <a:xfrm>
          <a:off x="16357600"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50164</xdr:rowOff>
    </xdr:from>
    <xdr:to>
      <xdr:col>81</xdr:col>
      <xdr:colOff>101600</xdr:colOff>
      <xdr:row>82</xdr:row>
      <xdr:rowOff>151764</xdr:rowOff>
    </xdr:to>
    <xdr:sp macro="" textlink="">
      <xdr:nvSpPr>
        <xdr:cNvPr id="671" name="楕円 670">
          <a:extLst>
            <a:ext uri="{FF2B5EF4-FFF2-40B4-BE49-F238E27FC236}">
              <a16:creationId xmlns:a16="http://schemas.microsoft.com/office/drawing/2014/main" id="{E7E504BA-0772-4030-8D8F-E79E8BEF9E0D}"/>
            </a:ext>
          </a:extLst>
        </xdr:cNvPr>
        <xdr:cNvSpPr/>
      </xdr:nvSpPr>
      <xdr:spPr>
        <a:xfrm>
          <a:off x="15430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100964</xdr:rowOff>
    </xdr:from>
    <xdr:to>
      <xdr:col>85</xdr:col>
      <xdr:colOff>127000</xdr:colOff>
      <xdr:row>82</xdr:row>
      <xdr:rowOff>142875</xdr:rowOff>
    </xdr:to>
    <xdr:cxnSp macro="">
      <xdr:nvCxnSpPr>
        <xdr:cNvPr id="672" name="直線コネクタ 671">
          <a:extLst>
            <a:ext uri="{FF2B5EF4-FFF2-40B4-BE49-F238E27FC236}">
              <a16:creationId xmlns:a16="http://schemas.microsoft.com/office/drawing/2014/main" id="{21849796-C13A-404F-B27A-2A7C8698E431}"/>
            </a:ext>
          </a:extLst>
        </xdr:cNvPr>
        <xdr:cNvCxnSpPr/>
      </xdr:nvCxnSpPr>
      <xdr:spPr>
        <a:xfrm>
          <a:off x="15481300" y="141598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xdr:rowOff>
    </xdr:from>
    <xdr:to>
      <xdr:col>76</xdr:col>
      <xdr:colOff>165100</xdr:colOff>
      <xdr:row>82</xdr:row>
      <xdr:rowOff>107950</xdr:rowOff>
    </xdr:to>
    <xdr:sp macro="" textlink="">
      <xdr:nvSpPr>
        <xdr:cNvPr id="673" name="楕円 672">
          <a:extLst>
            <a:ext uri="{FF2B5EF4-FFF2-40B4-BE49-F238E27FC236}">
              <a16:creationId xmlns:a16="http://schemas.microsoft.com/office/drawing/2014/main" id="{DBE6D1B3-783D-4580-AD98-C1D5F201B042}"/>
            </a:ext>
          </a:extLst>
        </xdr:cNvPr>
        <xdr:cNvSpPr/>
      </xdr:nvSpPr>
      <xdr:spPr>
        <a:xfrm>
          <a:off x="14541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57150</xdr:rowOff>
    </xdr:from>
    <xdr:to>
      <xdr:col>81</xdr:col>
      <xdr:colOff>50800</xdr:colOff>
      <xdr:row>82</xdr:row>
      <xdr:rowOff>100964</xdr:rowOff>
    </xdr:to>
    <xdr:cxnSp macro="">
      <xdr:nvCxnSpPr>
        <xdr:cNvPr id="674" name="直線コネクタ 673">
          <a:extLst>
            <a:ext uri="{FF2B5EF4-FFF2-40B4-BE49-F238E27FC236}">
              <a16:creationId xmlns:a16="http://schemas.microsoft.com/office/drawing/2014/main" id="{7B820E8D-2409-4627-A3EC-C2882058526D}"/>
            </a:ext>
          </a:extLst>
        </xdr:cNvPr>
        <xdr:cNvCxnSpPr/>
      </xdr:nvCxnSpPr>
      <xdr:spPr>
        <a:xfrm>
          <a:off x="14592300" y="141160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75" name="楕円 674">
          <a:extLst>
            <a:ext uri="{FF2B5EF4-FFF2-40B4-BE49-F238E27FC236}">
              <a16:creationId xmlns:a16="http://schemas.microsoft.com/office/drawing/2014/main" id="{9B475385-5C75-44C7-AB24-6412E2C43206}"/>
            </a:ext>
          </a:extLst>
        </xdr:cNvPr>
        <xdr:cNvSpPr/>
      </xdr:nvSpPr>
      <xdr:spPr>
        <a:xfrm>
          <a:off x="13652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xdr:rowOff>
    </xdr:from>
    <xdr:to>
      <xdr:col>76</xdr:col>
      <xdr:colOff>114300</xdr:colOff>
      <xdr:row>82</xdr:row>
      <xdr:rowOff>57150</xdr:rowOff>
    </xdr:to>
    <xdr:cxnSp macro="">
      <xdr:nvCxnSpPr>
        <xdr:cNvPr id="676" name="直線コネクタ 675">
          <a:extLst>
            <a:ext uri="{FF2B5EF4-FFF2-40B4-BE49-F238E27FC236}">
              <a16:creationId xmlns:a16="http://schemas.microsoft.com/office/drawing/2014/main" id="{01F2DFB7-A99B-4E03-9A5F-46E3AA36C518}"/>
            </a:ext>
          </a:extLst>
        </xdr:cNvPr>
        <xdr:cNvCxnSpPr/>
      </xdr:nvCxnSpPr>
      <xdr:spPr>
        <a:xfrm>
          <a:off x="13703300" y="14070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80645</xdr:rowOff>
    </xdr:from>
    <xdr:to>
      <xdr:col>67</xdr:col>
      <xdr:colOff>101600</xdr:colOff>
      <xdr:row>82</xdr:row>
      <xdr:rowOff>10795</xdr:rowOff>
    </xdr:to>
    <xdr:sp macro="" textlink="">
      <xdr:nvSpPr>
        <xdr:cNvPr id="677" name="楕円 676">
          <a:extLst>
            <a:ext uri="{FF2B5EF4-FFF2-40B4-BE49-F238E27FC236}">
              <a16:creationId xmlns:a16="http://schemas.microsoft.com/office/drawing/2014/main" id="{B3EE6FDE-77BA-4BA6-90ED-16690DB1B3DA}"/>
            </a:ext>
          </a:extLst>
        </xdr:cNvPr>
        <xdr:cNvSpPr/>
      </xdr:nvSpPr>
      <xdr:spPr>
        <a:xfrm>
          <a:off x="12763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131445</xdr:rowOff>
    </xdr:from>
    <xdr:to>
      <xdr:col>71</xdr:col>
      <xdr:colOff>177800</xdr:colOff>
      <xdr:row>82</xdr:row>
      <xdr:rowOff>11430</xdr:rowOff>
    </xdr:to>
    <xdr:cxnSp macro="">
      <xdr:nvCxnSpPr>
        <xdr:cNvPr id="678" name="直線コネクタ 677">
          <a:extLst>
            <a:ext uri="{FF2B5EF4-FFF2-40B4-BE49-F238E27FC236}">
              <a16:creationId xmlns:a16="http://schemas.microsoft.com/office/drawing/2014/main" id="{D5049F45-4E07-466B-B26D-B6D454585FC2}"/>
            </a:ext>
          </a:extLst>
        </xdr:cNvPr>
        <xdr:cNvCxnSpPr/>
      </xdr:nvCxnSpPr>
      <xdr:spPr>
        <a:xfrm>
          <a:off x="12814300" y="1401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9" name="n_1aveValue【消防施設】&#10;有形固定資産減価償却率">
          <a:extLst>
            <a:ext uri="{FF2B5EF4-FFF2-40B4-BE49-F238E27FC236}">
              <a16:creationId xmlns:a16="http://schemas.microsoft.com/office/drawing/2014/main" id="{C8567B87-4DFA-426D-A319-19C0BD9C858C}"/>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80" name="n_2aveValue【消防施設】&#10;有形固定資産減価償却率">
          <a:extLst>
            <a:ext uri="{FF2B5EF4-FFF2-40B4-BE49-F238E27FC236}">
              <a16:creationId xmlns:a16="http://schemas.microsoft.com/office/drawing/2014/main" id="{8131ABE0-0FBF-4080-8038-49BF1887C48F}"/>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1" name="n_3aveValue【消防施設】&#10;有形固定資産減価償却率">
          <a:extLst>
            <a:ext uri="{FF2B5EF4-FFF2-40B4-BE49-F238E27FC236}">
              <a16:creationId xmlns:a16="http://schemas.microsoft.com/office/drawing/2014/main" id="{71EDC2F6-1F8D-4D29-A327-25CFCA6E0E2E}"/>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2" name="n_4aveValue【消防施設】&#10;有形固定資産減価償却率">
          <a:extLst>
            <a:ext uri="{FF2B5EF4-FFF2-40B4-BE49-F238E27FC236}">
              <a16:creationId xmlns:a16="http://schemas.microsoft.com/office/drawing/2014/main" id="{2626495A-0407-44D8-A4A1-CCF1A1B0B07F}"/>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142891</xdr:rowOff>
    </xdr:from>
    <xdr:ext cx="405111" cy="259045"/>
    <xdr:sp macro="" textlink="">
      <xdr:nvSpPr>
        <xdr:cNvPr id="683" name="n_1mainValue【消防施設】&#10;有形固定資産減価償却率">
          <a:extLst>
            <a:ext uri="{FF2B5EF4-FFF2-40B4-BE49-F238E27FC236}">
              <a16:creationId xmlns:a16="http://schemas.microsoft.com/office/drawing/2014/main" id="{DB8D6296-0587-49C4-8B5D-1D9CCCC27B01}"/>
            </a:ext>
          </a:extLst>
        </xdr:cNvPr>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99077</xdr:rowOff>
    </xdr:from>
    <xdr:ext cx="405111" cy="259045"/>
    <xdr:sp macro="" textlink="">
      <xdr:nvSpPr>
        <xdr:cNvPr id="684" name="n_2mainValue【消防施設】&#10;有形固定資産減価償却率">
          <a:extLst>
            <a:ext uri="{FF2B5EF4-FFF2-40B4-BE49-F238E27FC236}">
              <a16:creationId xmlns:a16="http://schemas.microsoft.com/office/drawing/2014/main" id="{E83FBDB0-C4C2-4A40-9A47-092185811CB2}"/>
            </a:ext>
          </a:extLst>
        </xdr:cNvPr>
        <xdr:cNvSpPr txBox="1"/>
      </xdr:nvSpPr>
      <xdr:spPr>
        <a:xfrm>
          <a:off x="14389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85" name="n_3mainValue【消防施設】&#10;有形固定資産減価償却率">
          <a:extLst>
            <a:ext uri="{FF2B5EF4-FFF2-40B4-BE49-F238E27FC236}">
              <a16:creationId xmlns:a16="http://schemas.microsoft.com/office/drawing/2014/main" id="{5E45B662-16FF-4D99-B895-444F306C3A1A}"/>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686" name="n_4mainValue【消防施設】&#10;有形固定資産減価償却率">
          <a:extLst>
            <a:ext uri="{FF2B5EF4-FFF2-40B4-BE49-F238E27FC236}">
              <a16:creationId xmlns:a16="http://schemas.microsoft.com/office/drawing/2014/main" id="{C2DFAF75-4D0F-475A-99B5-52C0921625EE}"/>
            </a:ext>
          </a:extLst>
        </xdr:cNvPr>
        <xdr:cNvSpPr txBox="1"/>
      </xdr:nvSpPr>
      <xdr:spPr>
        <a:xfrm>
          <a:off x="12611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F84C73A3-5C5D-45C0-B885-C246BF838EB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AABF2201-B959-49AD-AC4E-C05CD237E4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D57AEBBF-F23C-4F76-AA79-D2651D6214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79351E37-5FE2-40FA-9122-CAF4C1C7BD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4611EBF5-7212-43BC-88D2-9EDEE751E0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50E5D979-A238-425A-986F-62434483AF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8DEDC933-B072-49A1-A128-A461B3A03B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E7DA3CCD-2C74-47A7-B6EF-5529E022361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F48348B6-630E-48AB-96EA-07566B4787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A9C20961-51FA-48A5-83F1-C0E55CC279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2EAF6DD4-E964-4F7D-A969-62FA2E2BB22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1424925D-67AF-4F0C-A391-F4777200A5A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A9D8B268-D6CC-4878-9795-5990019C274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C19F27A2-A2C9-4395-BF63-12311656F97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70AA40BE-D7A8-4F7A-AEC1-8790CB91CB0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38E29F93-DAC9-4A84-B2A9-A4643246877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774D6AC3-53BB-4C88-91FF-7CBF65AC5F9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7D795C76-07BC-4879-B871-807C92E0066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6A8952B1-C217-4C89-B743-DDE3F75CC7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B9561575-AD97-4D07-B99C-E119C4A80D4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A1DDB8D4-591A-43A8-AD68-15E2CB26D6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D76330B0-DAB6-4E7C-AC63-E43A226FA695}"/>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842BDF05-DB82-45FF-A549-E7DA45951A7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E754F7D3-CBE3-4658-87C7-00159AC94E8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298E285C-1510-4D95-99FD-0708F5C9427C}"/>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3FC8B645-A6C6-4C8E-8393-1640C5881F57}"/>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3" name="【消防施設】&#10;一人当たり面積平均値テキスト">
          <a:extLst>
            <a:ext uri="{FF2B5EF4-FFF2-40B4-BE49-F238E27FC236}">
              <a16:creationId xmlns:a16="http://schemas.microsoft.com/office/drawing/2014/main" id="{55DD09F2-7C92-40D6-B257-D36727AC6DDB}"/>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48492AB2-F928-4C77-8AB4-6C4422FE91D6}"/>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9A2CD4D7-8FEC-4E24-AABC-22D12EED5204}"/>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D404B31A-E683-4525-8B6C-21377EA61C55}"/>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35748B9E-F18A-4E0C-BA4E-44BEB80768B4}"/>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8523FC27-ACFE-4670-83BB-224B89C51B2B}"/>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E19B206-6E1E-4F6C-9268-BA9E8FC1221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E3B29A7-3A5B-4228-B13B-E27379254C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5F20359-C4EA-4F71-884F-5F9A661C41C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4FF56C1E-5718-403E-9F2D-BCBBACEC28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CCD8778E-CF65-463A-9A98-CAE0AB4EB6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24" name="楕円 723">
          <a:extLst>
            <a:ext uri="{FF2B5EF4-FFF2-40B4-BE49-F238E27FC236}">
              <a16:creationId xmlns:a16="http://schemas.microsoft.com/office/drawing/2014/main" id="{FADA9035-E825-4CD1-8888-682FD7BE06CC}"/>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725" name="【消防施設】&#10;一人当たり面積該当値テキスト">
          <a:extLst>
            <a:ext uri="{FF2B5EF4-FFF2-40B4-BE49-F238E27FC236}">
              <a16:creationId xmlns:a16="http://schemas.microsoft.com/office/drawing/2014/main" id="{2273D542-E8F6-4E60-8B15-8044B5621CDB}"/>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26" name="楕円 725">
          <a:extLst>
            <a:ext uri="{FF2B5EF4-FFF2-40B4-BE49-F238E27FC236}">
              <a16:creationId xmlns:a16="http://schemas.microsoft.com/office/drawing/2014/main" id="{A61A1292-6C3F-4033-A325-EEE4F3E685AB}"/>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727" name="直線コネクタ 726">
          <a:extLst>
            <a:ext uri="{FF2B5EF4-FFF2-40B4-BE49-F238E27FC236}">
              <a16:creationId xmlns:a16="http://schemas.microsoft.com/office/drawing/2014/main" id="{28849CE4-0A89-45BE-8DF3-4AAA422F00DA}"/>
            </a:ext>
          </a:extLst>
        </xdr:cNvPr>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728" name="楕円 727">
          <a:extLst>
            <a:ext uri="{FF2B5EF4-FFF2-40B4-BE49-F238E27FC236}">
              <a16:creationId xmlns:a16="http://schemas.microsoft.com/office/drawing/2014/main" id="{3799CE9D-AC8B-4323-9366-A8756A075F3C}"/>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729" name="直線コネクタ 728">
          <a:extLst>
            <a:ext uri="{FF2B5EF4-FFF2-40B4-BE49-F238E27FC236}">
              <a16:creationId xmlns:a16="http://schemas.microsoft.com/office/drawing/2014/main" id="{09F63D7C-2D6E-4E18-AF7D-21CCEB912591}"/>
            </a:ext>
          </a:extLst>
        </xdr:cNvPr>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730" name="楕円 729">
          <a:extLst>
            <a:ext uri="{FF2B5EF4-FFF2-40B4-BE49-F238E27FC236}">
              <a16:creationId xmlns:a16="http://schemas.microsoft.com/office/drawing/2014/main" id="{040214E4-6158-460C-82B7-FF6D3473CC21}"/>
            </a:ext>
          </a:extLst>
        </xdr:cNvPr>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145542</xdr:rowOff>
    </xdr:to>
    <xdr:cxnSp macro="">
      <xdr:nvCxnSpPr>
        <xdr:cNvPr id="731" name="直線コネクタ 730">
          <a:extLst>
            <a:ext uri="{FF2B5EF4-FFF2-40B4-BE49-F238E27FC236}">
              <a16:creationId xmlns:a16="http://schemas.microsoft.com/office/drawing/2014/main" id="{6A6623DE-F04A-4C37-9FF1-2895667A5B2C}"/>
            </a:ext>
          </a:extLst>
        </xdr:cNvPr>
        <xdr:cNvCxnSpPr/>
      </xdr:nvCxnSpPr>
      <xdr:spPr>
        <a:xfrm flipV="1">
          <a:off x="19545300" y="1437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94742</xdr:rowOff>
    </xdr:from>
    <xdr:to>
      <xdr:col>98</xdr:col>
      <xdr:colOff>38100</xdr:colOff>
      <xdr:row>84</xdr:row>
      <xdr:rowOff>24892</xdr:rowOff>
    </xdr:to>
    <xdr:sp macro="" textlink="">
      <xdr:nvSpPr>
        <xdr:cNvPr id="732" name="楕円 731">
          <a:extLst>
            <a:ext uri="{FF2B5EF4-FFF2-40B4-BE49-F238E27FC236}">
              <a16:creationId xmlns:a16="http://schemas.microsoft.com/office/drawing/2014/main" id="{377BC8B8-0A16-413C-AAF4-D5C3C3F2F4D2}"/>
            </a:ext>
          </a:extLst>
        </xdr:cNvPr>
        <xdr:cNvSpPr/>
      </xdr:nvSpPr>
      <xdr:spPr>
        <a:xfrm>
          <a:off x="18605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145542</xdr:rowOff>
    </xdr:from>
    <xdr:to>
      <xdr:col>102</xdr:col>
      <xdr:colOff>114300</xdr:colOff>
      <xdr:row>83</xdr:row>
      <xdr:rowOff>145542</xdr:rowOff>
    </xdr:to>
    <xdr:cxnSp macro="">
      <xdr:nvCxnSpPr>
        <xdr:cNvPr id="733" name="直線コネクタ 732">
          <a:extLst>
            <a:ext uri="{FF2B5EF4-FFF2-40B4-BE49-F238E27FC236}">
              <a16:creationId xmlns:a16="http://schemas.microsoft.com/office/drawing/2014/main" id="{DB3BFA6A-AA71-49A7-B9A2-438B6C912FEF}"/>
            </a:ext>
          </a:extLst>
        </xdr:cNvPr>
        <xdr:cNvCxnSpPr/>
      </xdr:nvCxnSpPr>
      <xdr:spPr>
        <a:xfrm>
          <a:off x="18656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4" name="n_1aveValue【消防施設】&#10;一人当たり面積">
          <a:extLst>
            <a:ext uri="{FF2B5EF4-FFF2-40B4-BE49-F238E27FC236}">
              <a16:creationId xmlns:a16="http://schemas.microsoft.com/office/drawing/2014/main" id="{CECBC534-5FCB-4788-A521-A105E12EDB5F}"/>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5" name="n_2aveValue【消防施設】&#10;一人当たり面積">
          <a:extLst>
            <a:ext uri="{FF2B5EF4-FFF2-40B4-BE49-F238E27FC236}">
              <a16:creationId xmlns:a16="http://schemas.microsoft.com/office/drawing/2014/main" id="{A39F8CC2-0CCC-4A6D-BFF6-8F5A358F3B25}"/>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6" name="n_3aveValue【消防施設】&#10;一人当たり面積">
          <a:extLst>
            <a:ext uri="{FF2B5EF4-FFF2-40B4-BE49-F238E27FC236}">
              <a16:creationId xmlns:a16="http://schemas.microsoft.com/office/drawing/2014/main" id="{924F489E-93E0-4E15-82E5-7EFA125A93FE}"/>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7" name="n_4aveValue【消防施設】&#10;一人当たり面積">
          <a:extLst>
            <a:ext uri="{FF2B5EF4-FFF2-40B4-BE49-F238E27FC236}">
              <a16:creationId xmlns:a16="http://schemas.microsoft.com/office/drawing/2014/main" id="{53B4FDF2-F45D-4921-82CA-519D0C2A3377}"/>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738" name="n_1mainValue【消防施設】&#10;一人当たり面積">
          <a:extLst>
            <a:ext uri="{FF2B5EF4-FFF2-40B4-BE49-F238E27FC236}">
              <a16:creationId xmlns:a16="http://schemas.microsoft.com/office/drawing/2014/main" id="{7FC810D0-0A00-40CA-9B2E-D110A0EEF6AE}"/>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9" name="n_2mainValue【消防施設】&#10;一人当たり面積">
          <a:extLst>
            <a:ext uri="{FF2B5EF4-FFF2-40B4-BE49-F238E27FC236}">
              <a16:creationId xmlns:a16="http://schemas.microsoft.com/office/drawing/2014/main" id="{9DD82183-8FF6-4C11-B9F9-B45F79077606}"/>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41419</xdr:rowOff>
    </xdr:from>
    <xdr:ext cx="469744" cy="259045"/>
    <xdr:sp macro="" textlink="">
      <xdr:nvSpPr>
        <xdr:cNvPr id="740" name="n_3mainValue【消防施設】&#10;一人当たり面積">
          <a:extLst>
            <a:ext uri="{FF2B5EF4-FFF2-40B4-BE49-F238E27FC236}">
              <a16:creationId xmlns:a16="http://schemas.microsoft.com/office/drawing/2014/main" id="{4858CDF7-929E-41EF-8C55-D6ACB369EB19}"/>
            </a:ext>
          </a:extLst>
        </xdr:cNvPr>
        <xdr:cNvSpPr txBox="1"/>
      </xdr:nvSpPr>
      <xdr:spPr>
        <a:xfrm>
          <a:off x="19310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41419</xdr:rowOff>
    </xdr:from>
    <xdr:ext cx="469744" cy="259045"/>
    <xdr:sp macro="" textlink="">
      <xdr:nvSpPr>
        <xdr:cNvPr id="741" name="n_4mainValue【消防施設】&#10;一人当たり面積">
          <a:extLst>
            <a:ext uri="{FF2B5EF4-FFF2-40B4-BE49-F238E27FC236}">
              <a16:creationId xmlns:a16="http://schemas.microsoft.com/office/drawing/2014/main" id="{F67D8323-1FDD-4529-A480-4EF99561F75B}"/>
            </a:ext>
          </a:extLst>
        </xdr:cNvPr>
        <xdr:cNvSpPr txBox="1"/>
      </xdr:nvSpPr>
      <xdr:spPr>
        <a:xfrm>
          <a:off x="18421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456A8F1A-D1A1-4210-A4F8-8FC28DA2D6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DE179393-766C-4D3F-8D80-3FD20DB3AB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67764685-22B0-4019-84E0-05E5CBDFEA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ED505DF2-4516-48E6-B14B-CD57AF3519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7F6812DB-093E-4650-B7B5-ACEDD4FE65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66434D16-11D0-4E2D-8D4F-5C8708BC6B3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8C73D40A-55A0-4BBA-9FB0-DB570BEA0D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5373EDED-ECCD-428E-8531-7517A96740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355D4DB8-9E67-4252-B495-8A94546755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C677F512-9E46-4985-9F57-3A5D4925F9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A1075CA7-704B-438C-8C67-785FAC7074E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14C62D87-23E5-40F2-97A4-1D02F3CF74D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FEA18723-7C61-47EB-92F6-DABD797410F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4674996-4A2D-403A-A1DF-74ECDF32311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B3023ECA-2D55-40EA-BD3D-6DF44E6FC1D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8016FB4B-70AF-4662-B0B2-F057B67A5F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2F1BB53-AE98-4BD6-83C5-55D8C660620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1139BBAE-7B8B-426B-AA9F-905B967B5D9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EA4AA2CD-121D-4E48-9A9B-F9D3CF8E8FE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172E1F69-8DA6-4512-A93F-78120B02F23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B126399D-FD33-49A1-A782-C3B3028977A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66475B59-9664-4E5D-AC3D-F31ACF36BC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A3F15D5E-4BC1-4EBF-8F39-78375DA6018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94000FE0-DB3B-49A9-91CA-39ABE109AB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D8EB8E8A-6EB5-4163-B833-E1F9C657156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A56C1FCB-4AD5-4577-B5B5-00F9B88AAAE9}"/>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2FF1D20E-F18E-4B22-9851-CD8C8E4BB15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29731770-1ED1-4354-A94F-8DAB5B47784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A0DDCD43-8448-4151-A386-81589D87F066}"/>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F515C122-B622-4F03-A5A3-4769940C7DBF}"/>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72" name="【庁舎】&#10;有形固定資産減価償却率平均値テキスト">
          <a:extLst>
            <a:ext uri="{FF2B5EF4-FFF2-40B4-BE49-F238E27FC236}">
              <a16:creationId xmlns:a16="http://schemas.microsoft.com/office/drawing/2014/main" id="{945A495B-BCC1-4473-8BD7-7B623427FF56}"/>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6029365A-8E3D-40F5-84C4-53A577E4CAF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5F74C46C-0E51-4D64-983C-ED66E4CB033D}"/>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81C173F8-B9D8-4E9A-8DF7-BBA8A2E19151}"/>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339AB410-8603-4E99-BEF2-7845BD57D6B8}"/>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140611B3-A850-4BA3-A8A0-502E58F64B3F}"/>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814212D-D345-457D-B4A1-D0EF253E26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BE027BD-9835-4A7E-9454-31D13267C47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3F5A2DA-978E-4FFB-82B0-D6261AA689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61F2CC8-BC2D-4DA7-86BA-11873E1C8F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006E955-6504-4880-A8FA-AF6727D0C96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131536</xdr:rowOff>
    </xdr:from>
    <xdr:to>
      <xdr:col>85</xdr:col>
      <xdr:colOff>177800</xdr:colOff>
      <xdr:row>104</xdr:row>
      <xdr:rowOff>61686</xdr:rowOff>
    </xdr:to>
    <xdr:sp macro="" textlink="">
      <xdr:nvSpPr>
        <xdr:cNvPr id="783" name="楕円 782">
          <a:extLst>
            <a:ext uri="{FF2B5EF4-FFF2-40B4-BE49-F238E27FC236}">
              <a16:creationId xmlns:a16="http://schemas.microsoft.com/office/drawing/2014/main" id="{95186CDD-1ED3-43CB-8241-DE4A8BF294DB}"/>
            </a:ext>
          </a:extLst>
        </xdr:cNvPr>
        <xdr:cNvSpPr/>
      </xdr:nvSpPr>
      <xdr:spPr>
        <a:xfrm>
          <a:off x="16268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154413</xdr:rowOff>
    </xdr:from>
    <xdr:ext cx="405111" cy="259045"/>
    <xdr:sp macro="" textlink="">
      <xdr:nvSpPr>
        <xdr:cNvPr id="784" name="【庁舎】&#10;有形固定資産減価償却率該当値テキスト">
          <a:extLst>
            <a:ext uri="{FF2B5EF4-FFF2-40B4-BE49-F238E27FC236}">
              <a16:creationId xmlns:a16="http://schemas.microsoft.com/office/drawing/2014/main" id="{9D2E6E61-A581-433D-9858-37991C93CF3E}"/>
            </a:ext>
          </a:extLst>
        </xdr:cNvPr>
        <xdr:cNvSpPr txBox="1"/>
      </xdr:nvSpPr>
      <xdr:spPr>
        <a:xfrm>
          <a:off x="16357600" y="176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103777</xdr:rowOff>
    </xdr:from>
    <xdr:to>
      <xdr:col>81</xdr:col>
      <xdr:colOff>101600</xdr:colOff>
      <xdr:row>104</xdr:row>
      <xdr:rowOff>33927</xdr:rowOff>
    </xdr:to>
    <xdr:sp macro="" textlink="">
      <xdr:nvSpPr>
        <xdr:cNvPr id="785" name="楕円 784">
          <a:extLst>
            <a:ext uri="{FF2B5EF4-FFF2-40B4-BE49-F238E27FC236}">
              <a16:creationId xmlns:a16="http://schemas.microsoft.com/office/drawing/2014/main" id="{281BF8BC-3E41-4FEF-8D0A-2E491635119E}"/>
            </a:ext>
          </a:extLst>
        </xdr:cNvPr>
        <xdr:cNvSpPr/>
      </xdr:nvSpPr>
      <xdr:spPr>
        <a:xfrm>
          <a:off x="15430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154577</xdr:rowOff>
    </xdr:from>
    <xdr:to>
      <xdr:col>85</xdr:col>
      <xdr:colOff>127000</xdr:colOff>
      <xdr:row>104</xdr:row>
      <xdr:rowOff>10886</xdr:rowOff>
    </xdr:to>
    <xdr:cxnSp macro="">
      <xdr:nvCxnSpPr>
        <xdr:cNvPr id="786" name="直線コネクタ 785">
          <a:extLst>
            <a:ext uri="{FF2B5EF4-FFF2-40B4-BE49-F238E27FC236}">
              <a16:creationId xmlns:a16="http://schemas.microsoft.com/office/drawing/2014/main" id="{2B07692E-C404-48D7-AEC8-FAE026DDA91A}"/>
            </a:ext>
          </a:extLst>
        </xdr:cNvPr>
        <xdr:cNvCxnSpPr/>
      </xdr:nvCxnSpPr>
      <xdr:spPr>
        <a:xfrm>
          <a:off x="15481300" y="1781392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87" name="楕円 786">
          <a:extLst>
            <a:ext uri="{FF2B5EF4-FFF2-40B4-BE49-F238E27FC236}">
              <a16:creationId xmlns:a16="http://schemas.microsoft.com/office/drawing/2014/main" id="{BB3AF05B-8497-4AE4-9A87-5556F0B15841}"/>
            </a:ext>
          </a:extLst>
        </xdr:cNvPr>
        <xdr:cNvSpPr/>
      </xdr:nvSpPr>
      <xdr:spPr>
        <a:xfrm>
          <a:off x="14541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125186</xdr:rowOff>
    </xdr:from>
    <xdr:to>
      <xdr:col>81</xdr:col>
      <xdr:colOff>50800</xdr:colOff>
      <xdr:row>103</xdr:row>
      <xdr:rowOff>154577</xdr:rowOff>
    </xdr:to>
    <xdr:cxnSp macro="">
      <xdr:nvCxnSpPr>
        <xdr:cNvPr id="788" name="直線コネクタ 787">
          <a:extLst>
            <a:ext uri="{FF2B5EF4-FFF2-40B4-BE49-F238E27FC236}">
              <a16:creationId xmlns:a16="http://schemas.microsoft.com/office/drawing/2014/main" id="{9D991F9E-78E4-41C7-ABF4-C57C31D4FB20}"/>
            </a:ext>
          </a:extLst>
        </xdr:cNvPr>
        <xdr:cNvCxnSpPr/>
      </xdr:nvCxnSpPr>
      <xdr:spPr>
        <a:xfrm>
          <a:off x="14592300" y="177845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44994</xdr:rowOff>
    </xdr:from>
    <xdr:to>
      <xdr:col>72</xdr:col>
      <xdr:colOff>38100</xdr:colOff>
      <xdr:row>103</xdr:row>
      <xdr:rowOff>146594</xdr:rowOff>
    </xdr:to>
    <xdr:sp macro="" textlink="">
      <xdr:nvSpPr>
        <xdr:cNvPr id="789" name="楕円 788">
          <a:extLst>
            <a:ext uri="{FF2B5EF4-FFF2-40B4-BE49-F238E27FC236}">
              <a16:creationId xmlns:a16="http://schemas.microsoft.com/office/drawing/2014/main" id="{CBE6F88D-EEE1-42C0-B104-DA2D4CEF1625}"/>
            </a:ext>
          </a:extLst>
        </xdr:cNvPr>
        <xdr:cNvSpPr/>
      </xdr:nvSpPr>
      <xdr:spPr>
        <a:xfrm>
          <a:off x="13652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95794</xdr:rowOff>
    </xdr:from>
    <xdr:to>
      <xdr:col>76</xdr:col>
      <xdr:colOff>114300</xdr:colOff>
      <xdr:row>103</xdr:row>
      <xdr:rowOff>125186</xdr:rowOff>
    </xdr:to>
    <xdr:cxnSp macro="">
      <xdr:nvCxnSpPr>
        <xdr:cNvPr id="790" name="直線コネクタ 789">
          <a:extLst>
            <a:ext uri="{FF2B5EF4-FFF2-40B4-BE49-F238E27FC236}">
              <a16:creationId xmlns:a16="http://schemas.microsoft.com/office/drawing/2014/main" id="{22646908-2C58-4155-AB31-FDDEF32B14A1}"/>
            </a:ext>
          </a:extLst>
        </xdr:cNvPr>
        <xdr:cNvCxnSpPr/>
      </xdr:nvCxnSpPr>
      <xdr:spPr>
        <a:xfrm>
          <a:off x="13703300" y="177551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69487</xdr:rowOff>
    </xdr:from>
    <xdr:to>
      <xdr:col>67</xdr:col>
      <xdr:colOff>101600</xdr:colOff>
      <xdr:row>103</xdr:row>
      <xdr:rowOff>171087</xdr:rowOff>
    </xdr:to>
    <xdr:sp macro="" textlink="">
      <xdr:nvSpPr>
        <xdr:cNvPr id="791" name="楕円 790">
          <a:extLst>
            <a:ext uri="{FF2B5EF4-FFF2-40B4-BE49-F238E27FC236}">
              <a16:creationId xmlns:a16="http://schemas.microsoft.com/office/drawing/2014/main" id="{0D778C7A-48B8-445E-9D9D-6701E3AE5BE6}"/>
            </a:ext>
          </a:extLst>
        </xdr:cNvPr>
        <xdr:cNvSpPr/>
      </xdr:nvSpPr>
      <xdr:spPr>
        <a:xfrm>
          <a:off x="12763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95794</xdr:rowOff>
    </xdr:from>
    <xdr:to>
      <xdr:col>71</xdr:col>
      <xdr:colOff>177800</xdr:colOff>
      <xdr:row>103</xdr:row>
      <xdr:rowOff>120287</xdr:rowOff>
    </xdr:to>
    <xdr:cxnSp macro="">
      <xdr:nvCxnSpPr>
        <xdr:cNvPr id="792" name="直線コネクタ 791">
          <a:extLst>
            <a:ext uri="{FF2B5EF4-FFF2-40B4-BE49-F238E27FC236}">
              <a16:creationId xmlns:a16="http://schemas.microsoft.com/office/drawing/2014/main" id="{3654C652-B85A-4D5A-9E48-01201B583E1F}"/>
            </a:ext>
          </a:extLst>
        </xdr:cNvPr>
        <xdr:cNvCxnSpPr/>
      </xdr:nvCxnSpPr>
      <xdr:spPr>
        <a:xfrm flipV="1">
          <a:off x="12814300" y="177551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793" name="n_1aveValue【庁舎】&#10;有形固定資産減価償却率">
          <a:extLst>
            <a:ext uri="{FF2B5EF4-FFF2-40B4-BE49-F238E27FC236}">
              <a16:creationId xmlns:a16="http://schemas.microsoft.com/office/drawing/2014/main" id="{67431D29-1A23-4C62-8CEB-99C8D0A0701D}"/>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4" name="n_2aveValue【庁舎】&#10;有形固定資産減価償却率">
          <a:extLst>
            <a:ext uri="{FF2B5EF4-FFF2-40B4-BE49-F238E27FC236}">
              <a16:creationId xmlns:a16="http://schemas.microsoft.com/office/drawing/2014/main" id="{4EEB7F60-7C35-4E45-A538-4A4F09D47769}"/>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795" name="n_3aveValue【庁舎】&#10;有形固定資産減価償却率">
          <a:extLst>
            <a:ext uri="{FF2B5EF4-FFF2-40B4-BE49-F238E27FC236}">
              <a16:creationId xmlns:a16="http://schemas.microsoft.com/office/drawing/2014/main" id="{B4D98D5D-DB2A-4A15-BF03-29C71F389749}"/>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796" name="n_4aveValue【庁舎】&#10;有形固定資産減価償却率">
          <a:extLst>
            <a:ext uri="{FF2B5EF4-FFF2-40B4-BE49-F238E27FC236}">
              <a16:creationId xmlns:a16="http://schemas.microsoft.com/office/drawing/2014/main" id="{69F1E5EF-59FF-40B7-85BE-2449A9297B6F}"/>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50454</xdr:rowOff>
    </xdr:from>
    <xdr:ext cx="405111" cy="259045"/>
    <xdr:sp macro="" textlink="">
      <xdr:nvSpPr>
        <xdr:cNvPr id="797" name="n_1mainValue【庁舎】&#10;有形固定資産減価償却率">
          <a:extLst>
            <a:ext uri="{FF2B5EF4-FFF2-40B4-BE49-F238E27FC236}">
              <a16:creationId xmlns:a16="http://schemas.microsoft.com/office/drawing/2014/main" id="{E5668818-D34F-4C1E-8CE6-BFB82528DCA9}"/>
            </a:ext>
          </a:extLst>
        </xdr:cNvPr>
        <xdr:cNvSpPr txBox="1"/>
      </xdr:nvSpPr>
      <xdr:spPr>
        <a:xfrm>
          <a:off x="152660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98" name="n_2mainValue【庁舎】&#10;有形固定資産減価償却率">
          <a:extLst>
            <a:ext uri="{FF2B5EF4-FFF2-40B4-BE49-F238E27FC236}">
              <a16:creationId xmlns:a16="http://schemas.microsoft.com/office/drawing/2014/main" id="{8F2E6F76-B415-45C6-B479-158BA7F42670}"/>
            </a:ext>
          </a:extLst>
        </xdr:cNvPr>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163121</xdr:rowOff>
    </xdr:from>
    <xdr:ext cx="405111" cy="259045"/>
    <xdr:sp macro="" textlink="">
      <xdr:nvSpPr>
        <xdr:cNvPr id="799" name="n_3mainValue【庁舎】&#10;有形固定資産減価償却率">
          <a:extLst>
            <a:ext uri="{FF2B5EF4-FFF2-40B4-BE49-F238E27FC236}">
              <a16:creationId xmlns:a16="http://schemas.microsoft.com/office/drawing/2014/main" id="{06725A15-8412-49A6-B427-B82CC3EAB813}"/>
            </a:ext>
          </a:extLst>
        </xdr:cNvPr>
        <xdr:cNvSpPr txBox="1"/>
      </xdr:nvSpPr>
      <xdr:spPr>
        <a:xfrm>
          <a:off x="13500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16164</xdr:rowOff>
    </xdr:from>
    <xdr:ext cx="405111" cy="259045"/>
    <xdr:sp macro="" textlink="">
      <xdr:nvSpPr>
        <xdr:cNvPr id="800" name="n_4mainValue【庁舎】&#10;有形固定資産減価償却率">
          <a:extLst>
            <a:ext uri="{FF2B5EF4-FFF2-40B4-BE49-F238E27FC236}">
              <a16:creationId xmlns:a16="http://schemas.microsoft.com/office/drawing/2014/main" id="{6B2E2ABB-7A89-4F84-9C8F-BC1AD2FD0347}"/>
            </a:ext>
          </a:extLst>
        </xdr:cNvPr>
        <xdr:cNvSpPr txBox="1"/>
      </xdr:nvSpPr>
      <xdr:spPr>
        <a:xfrm>
          <a:off x="12611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B9F4D327-0023-4181-97CD-4697083805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E7F2FD5A-69B9-48F4-A7A4-0B486B4DBB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91EE8D72-8A26-4A0E-8109-10B5BF28F1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BFB406A1-4A63-4A91-AC32-B4113FECA2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F3468AF1-FDB1-4B7E-89EF-E98FEF1E22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A5F8309E-E29A-4C14-B8BE-EE6E8E735AE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B595A78C-507D-4D48-AA8E-5F803C8AB4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A655214C-1B05-41A9-84D4-8C3F1301EA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4280C909-B1A3-44CA-88CE-26A9059924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C847B4A7-CA82-4DD9-8A8C-2CA7A945B6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E46CDBC9-596F-4D5D-B28B-C2418FAD441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5509E806-F413-42AC-BA90-729826CF703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B8BF1C8F-3B00-4DB2-9400-8B32ABDE0A2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71449AB3-AFAF-467F-92E8-E996A617183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81623D23-3713-4537-9324-488CAC6E343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730A19B0-C520-48E8-8D7E-ECD22B5DDA0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1EF6892A-639C-4F99-9B64-2FDAE4469A4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26A53172-7348-4500-BA85-9461C3D1C5E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F99A7D29-375C-40C8-A9ED-C9E8933B188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BD7FD33D-5BA5-42C9-9639-C687A1A8E8A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D5D16720-9961-4416-ACB7-24AD9A3EF23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3948261B-DBB4-49B4-93A4-1B6D7E7E9F5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8EFED300-F5B1-4ECC-9B70-93AF11E18CE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C23AE8EA-93F7-436C-87ED-F7363EB0E67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C14AC378-E291-4363-83AA-3B02BA325DE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E47D2F59-E74C-4751-A8B0-9289D327B85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E3B10BF3-0FD0-413B-B6D9-05724099B72A}"/>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88BA5241-B872-42FF-AFB6-994E46D5186E}"/>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F3952CA8-C152-4678-A70C-BE40E5F19FC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B7987CAA-0F08-43F5-B94D-9F8604FDB405}"/>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5C257CCD-5FF1-4C00-A9B0-037A12F9CC07}"/>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2" name="【庁舎】&#10;一人当たり面積平均値テキスト">
          <a:extLst>
            <a:ext uri="{FF2B5EF4-FFF2-40B4-BE49-F238E27FC236}">
              <a16:creationId xmlns:a16="http://schemas.microsoft.com/office/drawing/2014/main" id="{54837A4E-8F3B-4CB9-8287-8DE4FDFD758C}"/>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78C84B02-9A3C-4387-B68E-0CDE469E9D16}"/>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87B5BFA2-2CD9-43AA-92D9-6689AC48F64A}"/>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3FE43310-DC00-4A2F-9F1B-E8B80B2F5BB5}"/>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88BA7C78-EBF6-46A8-BA33-CDE0C2CBCAE9}"/>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D5F88164-14D6-4F65-8AFC-8F101972D4D9}"/>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B602F66-A6DD-4D97-ACAB-CD671A4CD5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53FDEB0-9060-4938-923C-E0E9CC4A2E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42262FE1-B297-4487-8326-2FD7B01434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1BD7B8CD-F375-463C-BA82-71BABE9773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93733E22-98F1-482E-A7F7-A8BFE9DEDE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4173</xdr:rowOff>
    </xdr:from>
    <xdr:to>
      <xdr:col>116</xdr:col>
      <xdr:colOff>114300</xdr:colOff>
      <xdr:row>101</xdr:row>
      <xdr:rowOff>105773</xdr:rowOff>
    </xdr:to>
    <xdr:sp macro="" textlink="">
      <xdr:nvSpPr>
        <xdr:cNvPr id="843" name="楕円 842">
          <a:extLst>
            <a:ext uri="{FF2B5EF4-FFF2-40B4-BE49-F238E27FC236}">
              <a16:creationId xmlns:a16="http://schemas.microsoft.com/office/drawing/2014/main" id="{BE4FCBA0-C0F9-4AE8-BC39-673CBE12B9DC}"/>
            </a:ext>
          </a:extLst>
        </xdr:cNvPr>
        <xdr:cNvSpPr/>
      </xdr:nvSpPr>
      <xdr:spPr>
        <a:xfrm>
          <a:off x="221107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27050</xdr:rowOff>
    </xdr:from>
    <xdr:ext cx="469744" cy="259045"/>
    <xdr:sp macro="" textlink="">
      <xdr:nvSpPr>
        <xdr:cNvPr id="844" name="【庁舎】&#10;一人当たり面積該当値テキスト">
          <a:extLst>
            <a:ext uri="{FF2B5EF4-FFF2-40B4-BE49-F238E27FC236}">
              <a16:creationId xmlns:a16="http://schemas.microsoft.com/office/drawing/2014/main" id="{1ED90A4B-9251-4F27-8198-5F70071011B3}"/>
            </a:ext>
          </a:extLst>
        </xdr:cNvPr>
        <xdr:cNvSpPr txBox="1"/>
      </xdr:nvSpPr>
      <xdr:spPr>
        <a:xfrm>
          <a:off x="22199600" y="1717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4173</xdr:rowOff>
    </xdr:from>
    <xdr:to>
      <xdr:col>112</xdr:col>
      <xdr:colOff>38100</xdr:colOff>
      <xdr:row>101</xdr:row>
      <xdr:rowOff>105773</xdr:rowOff>
    </xdr:to>
    <xdr:sp macro="" textlink="">
      <xdr:nvSpPr>
        <xdr:cNvPr id="845" name="楕円 844">
          <a:extLst>
            <a:ext uri="{FF2B5EF4-FFF2-40B4-BE49-F238E27FC236}">
              <a16:creationId xmlns:a16="http://schemas.microsoft.com/office/drawing/2014/main" id="{BA63C03A-B652-47D2-BE5D-CB34EEE08268}"/>
            </a:ext>
          </a:extLst>
        </xdr:cNvPr>
        <xdr:cNvSpPr/>
      </xdr:nvSpPr>
      <xdr:spPr>
        <a:xfrm>
          <a:off x="21272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54973</xdr:rowOff>
    </xdr:from>
    <xdr:to>
      <xdr:col>116</xdr:col>
      <xdr:colOff>63500</xdr:colOff>
      <xdr:row>101</xdr:row>
      <xdr:rowOff>54973</xdr:rowOff>
    </xdr:to>
    <xdr:cxnSp macro="">
      <xdr:nvCxnSpPr>
        <xdr:cNvPr id="846" name="直線コネクタ 845">
          <a:extLst>
            <a:ext uri="{FF2B5EF4-FFF2-40B4-BE49-F238E27FC236}">
              <a16:creationId xmlns:a16="http://schemas.microsoft.com/office/drawing/2014/main" id="{731B145B-03DE-437C-AE43-814D069DBC20}"/>
            </a:ext>
          </a:extLst>
        </xdr:cNvPr>
        <xdr:cNvCxnSpPr/>
      </xdr:nvCxnSpPr>
      <xdr:spPr>
        <a:xfrm>
          <a:off x="21323300" y="17371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10705</xdr:rowOff>
    </xdr:from>
    <xdr:to>
      <xdr:col>107</xdr:col>
      <xdr:colOff>101600</xdr:colOff>
      <xdr:row>101</xdr:row>
      <xdr:rowOff>112305</xdr:rowOff>
    </xdr:to>
    <xdr:sp macro="" textlink="">
      <xdr:nvSpPr>
        <xdr:cNvPr id="847" name="楕円 846">
          <a:extLst>
            <a:ext uri="{FF2B5EF4-FFF2-40B4-BE49-F238E27FC236}">
              <a16:creationId xmlns:a16="http://schemas.microsoft.com/office/drawing/2014/main" id="{EE019EF5-68C0-4D33-8810-98CF13E76748}"/>
            </a:ext>
          </a:extLst>
        </xdr:cNvPr>
        <xdr:cNvSpPr/>
      </xdr:nvSpPr>
      <xdr:spPr>
        <a:xfrm>
          <a:off x="20383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54973</xdr:rowOff>
    </xdr:from>
    <xdr:to>
      <xdr:col>111</xdr:col>
      <xdr:colOff>177800</xdr:colOff>
      <xdr:row>101</xdr:row>
      <xdr:rowOff>61505</xdr:rowOff>
    </xdr:to>
    <xdr:cxnSp macro="">
      <xdr:nvCxnSpPr>
        <xdr:cNvPr id="848" name="直線コネクタ 847">
          <a:extLst>
            <a:ext uri="{FF2B5EF4-FFF2-40B4-BE49-F238E27FC236}">
              <a16:creationId xmlns:a16="http://schemas.microsoft.com/office/drawing/2014/main" id="{B22C9D3C-FF64-4CA1-AC16-B2200E0EA76E}"/>
            </a:ext>
          </a:extLst>
        </xdr:cNvPr>
        <xdr:cNvCxnSpPr/>
      </xdr:nvCxnSpPr>
      <xdr:spPr>
        <a:xfrm flipV="1">
          <a:off x="20434300" y="173714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4173</xdr:rowOff>
    </xdr:from>
    <xdr:to>
      <xdr:col>102</xdr:col>
      <xdr:colOff>165100</xdr:colOff>
      <xdr:row>101</xdr:row>
      <xdr:rowOff>105773</xdr:rowOff>
    </xdr:to>
    <xdr:sp macro="" textlink="">
      <xdr:nvSpPr>
        <xdr:cNvPr id="849" name="楕円 848">
          <a:extLst>
            <a:ext uri="{FF2B5EF4-FFF2-40B4-BE49-F238E27FC236}">
              <a16:creationId xmlns:a16="http://schemas.microsoft.com/office/drawing/2014/main" id="{F5D7610A-EF63-4096-937A-F7FA228D750E}"/>
            </a:ext>
          </a:extLst>
        </xdr:cNvPr>
        <xdr:cNvSpPr/>
      </xdr:nvSpPr>
      <xdr:spPr>
        <a:xfrm>
          <a:off x="19494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54973</xdr:rowOff>
    </xdr:from>
    <xdr:to>
      <xdr:col>107</xdr:col>
      <xdr:colOff>50800</xdr:colOff>
      <xdr:row>101</xdr:row>
      <xdr:rowOff>61505</xdr:rowOff>
    </xdr:to>
    <xdr:cxnSp macro="">
      <xdr:nvCxnSpPr>
        <xdr:cNvPr id="850" name="直線コネクタ 849">
          <a:extLst>
            <a:ext uri="{FF2B5EF4-FFF2-40B4-BE49-F238E27FC236}">
              <a16:creationId xmlns:a16="http://schemas.microsoft.com/office/drawing/2014/main" id="{964A9905-C32D-4EFA-B2A6-9CF28BE8028F}"/>
            </a:ext>
          </a:extLst>
        </xdr:cNvPr>
        <xdr:cNvCxnSpPr/>
      </xdr:nvCxnSpPr>
      <xdr:spPr>
        <a:xfrm>
          <a:off x="19545300" y="173714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907</xdr:rowOff>
    </xdr:from>
    <xdr:to>
      <xdr:col>98</xdr:col>
      <xdr:colOff>38100</xdr:colOff>
      <xdr:row>101</xdr:row>
      <xdr:rowOff>102507</xdr:rowOff>
    </xdr:to>
    <xdr:sp macro="" textlink="">
      <xdr:nvSpPr>
        <xdr:cNvPr id="851" name="楕円 850">
          <a:extLst>
            <a:ext uri="{FF2B5EF4-FFF2-40B4-BE49-F238E27FC236}">
              <a16:creationId xmlns:a16="http://schemas.microsoft.com/office/drawing/2014/main" id="{55F9B89C-9428-44C4-A140-5C3A309F14F7}"/>
            </a:ext>
          </a:extLst>
        </xdr:cNvPr>
        <xdr:cNvSpPr/>
      </xdr:nvSpPr>
      <xdr:spPr>
        <a:xfrm>
          <a:off x="18605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51707</xdr:rowOff>
    </xdr:from>
    <xdr:to>
      <xdr:col>102</xdr:col>
      <xdr:colOff>114300</xdr:colOff>
      <xdr:row>101</xdr:row>
      <xdr:rowOff>54973</xdr:rowOff>
    </xdr:to>
    <xdr:cxnSp macro="">
      <xdr:nvCxnSpPr>
        <xdr:cNvPr id="852" name="直線コネクタ 851">
          <a:extLst>
            <a:ext uri="{FF2B5EF4-FFF2-40B4-BE49-F238E27FC236}">
              <a16:creationId xmlns:a16="http://schemas.microsoft.com/office/drawing/2014/main" id="{37DC3F14-9302-4B40-B9DF-23E8EE40A271}"/>
            </a:ext>
          </a:extLst>
        </xdr:cNvPr>
        <xdr:cNvCxnSpPr/>
      </xdr:nvCxnSpPr>
      <xdr:spPr>
        <a:xfrm>
          <a:off x="18656300" y="17368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3" name="n_1aveValue【庁舎】&#10;一人当たり面積">
          <a:extLst>
            <a:ext uri="{FF2B5EF4-FFF2-40B4-BE49-F238E27FC236}">
              <a16:creationId xmlns:a16="http://schemas.microsoft.com/office/drawing/2014/main" id="{C96DA319-C799-4E75-8B5F-3232CEC3F086}"/>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4" name="n_2aveValue【庁舎】&#10;一人当たり面積">
          <a:extLst>
            <a:ext uri="{FF2B5EF4-FFF2-40B4-BE49-F238E27FC236}">
              <a16:creationId xmlns:a16="http://schemas.microsoft.com/office/drawing/2014/main" id="{A3E6AA35-A6C0-4362-926F-6E489D3AF4C0}"/>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5" name="n_3aveValue【庁舎】&#10;一人当たり面積">
          <a:extLst>
            <a:ext uri="{FF2B5EF4-FFF2-40B4-BE49-F238E27FC236}">
              <a16:creationId xmlns:a16="http://schemas.microsoft.com/office/drawing/2014/main" id="{EC58B325-C119-4AD8-9C89-6F7B02C2EAFE}"/>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6" name="n_4aveValue【庁舎】&#10;一人当たり面積">
          <a:extLst>
            <a:ext uri="{FF2B5EF4-FFF2-40B4-BE49-F238E27FC236}">
              <a16:creationId xmlns:a16="http://schemas.microsoft.com/office/drawing/2014/main" id="{47335A50-BB51-4217-81B8-DDA34AE19B59}"/>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122300</xdr:rowOff>
    </xdr:from>
    <xdr:ext cx="469744" cy="259045"/>
    <xdr:sp macro="" textlink="">
      <xdr:nvSpPr>
        <xdr:cNvPr id="857" name="n_1mainValue【庁舎】&#10;一人当たり面積">
          <a:extLst>
            <a:ext uri="{FF2B5EF4-FFF2-40B4-BE49-F238E27FC236}">
              <a16:creationId xmlns:a16="http://schemas.microsoft.com/office/drawing/2014/main" id="{6376F8CC-36C2-4FFF-B08C-26B56DB78AD4}"/>
            </a:ext>
          </a:extLst>
        </xdr:cNvPr>
        <xdr:cNvSpPr txBox="1"/>
      </xdr:nvSpPr>
      <xdr:spPr>
        <a:xfrm>
          <a:off x="21075727" y="170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128832</xdr:rowOff>
    </xdr:from>
    <xdr:ext cx="469744" cy="259045"/>
    <xdr:sp macro="" textlink="">
      <xdr:nvSpPr>
        <xdr:cNvPr id="858" name="n_2mainValue【庁舎】&#10;一人当たり面積">
          <a:extLst>
            <a:ext uri="{FF2B5EF4-FFF2-40B4-BE49-F238E27FC236}">
              <a16:creationId xmlns:a16="http://schemas.microsoft.com/office/drawing/2014/main" id="{71FBF9F8-7908-4F4A-A304-A93E0023155B}"/>
            </a:ext>
          </a:extLst>
        </xdr:cNvPr>
        <xdr:cNvSpPr txBox="1"/>
      </xdr:nvSpPr>
      <xdr:spPr>
        <a:xfrm>
          <a:off x="20199427" y="1710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122300</xdr:rowOff>
    </xdr:from>
    <xdr:ext cx="469744" cy="259045"/>
    <xdr:sp macro="" textlink="">
      <xdr:nvSpPr>
        <xdr:cNvPr id="859" name="n_3mainValue【庁舎】&#10;一人当たり面積">
          <a:extLst>
            <a:ext uri="{FF2B5EF4-FFF2-40B4-BE49-F238E27FC236}">
              <a16:creationId xmlns:a16="http://schemas.microsoft.com/office/drawing/2014/main" id="{730DF91A-F169-41A8-869B-7BB8D88ECBB7}"/>
            </a:ext>
          </a:extLst>
        </xdr:cNvPr>
        <xdr:cNvSpPr txBox="1"/>
      </xdr:nvSpPr>
      <xdr:spPr>
        <a:xfrm>
          <a:off x="19310427" y="170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119034</xdr:rowOff>
    </xdr:from>
    <xdr:ext cx="469744" cy="259045"/>
    <xdr:sp macro="" textlink="">
      <xdr:nvSpPr>
        <xdr:cNvPr id="860" name="n_4mainValue【庁舎】&#10;一人当たり面積">
          <a:extLst>
            <a:ext uri="{FF2B5EF4-FFF2-40B4-BE49-F238E27FC236}">
              <a16:creationId xmlns:a16="http://schemas.microsoft.com/office/drawing/2014/main" id="{6CEF2ECD-9D20-4E69-A6FF-20D90F1BEBC1}"/>
            </a:ext>
          </a:extLst>
        </xdr:cNvPr>
        <xdr:cNvSpPr txBox="1"/>
      </xdr:nvSpPr>
      <xdr:spPr>
        <a:xfrm>
          <a:off x="184214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AD1FBBD6-52B8-4600-96D9-9510BBA587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3E428D9E-15C3-4AC8-A990-11B10A0DA6B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A3281EB7-F655-40BB-95BD-84DCFBBF7A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年度の有形固定資産減価償却率が高くなっている施設は、図書館、</a:t>
          </a:r>
          <a:r>
            <a:rPr kumimoji="1" lang="ja-JP" altLang="en-US" sz="1100" b="0" i="0" baseline="0">
              <a:solidFill>
                <a:schemeClr val="dk1"/>
              </a:solidFill>
              <a:effectLst/>
              <a:latin typeface="+mn-lt"/>
              <a:ea typeface="+mn-ea"/>
              <a:cs typeface="+mn-cs"/>
            </a:rPr>
            <a:t>体育館・プール、</a:t>
          </a:r>
          <a:r>
            <a:rPr kumimoji="1" lang="ja-JP" altLang="ja-JP" sz="1100" b="0" i="0" baseline="0">
              <a:solidFill>
                <a:schemeClr val="dk1"/>
              </a:solidFill>
              <a:effectLst/>
              <a:latin typeface="+mn-lt"/>
              <a:ea typeface="+mn-ea"/>
              <a:cs typeface="+mn-cs"/>
            </a:rPr>
            <a:t>保健センター、消防施設であり、一方で低くなっている施設は、一般廃棄物処理施設、福祉施設、庁舎である。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有形固定資産減価償却率が高くなっている施設については、</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月に改訂した公共施設等</a:t>
          </a:r>
          <a:r>
            <a:rPr kumimoji="1" lang="ja-JP" altLang="en-US" sz="1100" b="0" i="0" baseline="0">
              <a:solidFill>
                <a:schemeClr val="dk1"/>
              </a:solidFill>
              <a:effectLst/>
              <a:latin typeface="+mn-lt"/>
              <a:ea typeface="+mn-ea"/>
              <a:cs typeface="+mn-cs"/>
            </a:rPr>
            <a:t>総合</a:t>
          </a:r>
          <a:r>
            <a:rPr kumimoji="1" lang="ja-JP" altLang="ja-JP" sz="1100" b="0" i="0" baseline="0">
              <a:solidFill>
                <a:schemeClr val="dk1"/>
              </a:solidFill>
              <a:effectLst/>
              <a:latin typeface="+mn-lt"/>
              <a:ea typeface="+mn-ea"/>
              <a:cs typeface="+mn-cs"/>
            </a:rPr>
            <a:t>管理計画、</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月に策定した個別計画に基づき、施設の維持・修繕・統廃合等に取り組み、施設の有効活用を図る。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有形固定資産減価償却率が低くなっている一般廃棄物処理施設にあっては、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市</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町で構成する一部事務組合の施設で、</a:t>
          </a:r>
          <a:r>
            <a:rPr kumimoji="1" lang="en-US" altLang="ja-JP" sz="1100" b="0" i="0" baseline="0">
              <a:solidFill>
                <a:schemeClr val="dk1"/>
              </a:solidFill>
              <a:effectLst/>
              <a:latin typeface="+mn-lt"/>
              <a:ea typeface="+mn-ea"/>
              <a:cs typeface="+mn-cs"/>
            </a:rPr>
            <a:t>R6</a:t>
          </a:r>
          <a:r>
            <a:rPr kumimoji="1" lang="ja-JP" altLang="ja-JP" sz="1100" b="0" i="0" baseline="0">
              <a:solidFill>
                <a:schemeClr val="dk1"/>
              </a:solidFill>
              <a:effectLst/>
              <a:latin typeface="+mn-lt"/>
              <a:ea typeface="+mn-ea"/>
              <a:cs typeface="+mn-cs"/>
            </a:rPr>
            <a:t>年度に施設の更新を予定している。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町内には大規模事業所が少なく、景気動向による大きな変動は見られず、定住促進対策により、人口減少に歯止めがかかったものの、依然として高齢化率が</a:t>
          </a:r>
          <a:r>
            <a:rPr kumimoji="1" lang="en-US" altLang="ja-JP" sz="1100">
              <a:solidFill>
                <a:schemeClr val="dk1"/>
              </a:solidFill>
              <a:effectLst/>
              <a:latin typeface="+mn-lt"/>
              <a:ea typeface="+mn-ea"/>
              <a:cs typeface="+mn-cs"/>
            </a:rPr>
            <a:t>34.7%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R5.10</a:t>
          </a:r>
          <a:r>
            <a:rPr kumimoji="1" lang="ja-JP" altLang="ja-JP" sz="1100">
              <a:solidFill>
                <a:schemeClr val="dk1"/>
              </a:solidFill>
              <a:effectLst/>
              <a:latin typeface="+mn-lt"/>
              <a:ea typeface="+mn-ea"/>
              <a:cs typeface="+mn-cs"/>
            </a:rPr>
            <a:t>推計人口）と高く、財政基盤が弱いため、全国平均、類似団体平均より低い水準となっている。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　引き続き、定住促進対策として</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による公営住宅整備や宅地開発、子育て支援のまち宣言を行い活力あるまちづくりの展開を図り、歳入確保に努める。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98072</xdr:rowOff>
    </xdr:from>
    <xdr:to>
      <xdr:col>23</xdr:col>
      <xdr:colOff>133350</xdr:colOff>
      <xdr:row>44</xdr:row>
      <xdr:rowOff>98072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4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98072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47272</xdr:rowOff>
    </xdr:from>
    <xdr:to>
      <xdr:col>23</xdr:col>
      <xdr:colOff>184150</xdr:colOff>
      <xdr:row>44</xdr:row>
      <xdr:rowOff>148872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19349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47272</xdr:rowOff>
    </xdr:from>
    <xdr:to>
      <xdr:col>19</xdr:col>
      <xdr:colOff>184150</xdr:colOff>
      <xdr:row>44</xdr:row>
      <xdr:rowOff>148872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133649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7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歳入において、主に</a:t>
          </a:r>
          <a:r>
            <a:rPr kumimoji="1" lang="ja-JP" altLang="en-US" sz="1100">
              <a:solidFill>
                <a:schemeClr val="dk1"/>
              </a:solidFill>
              <a:effectLst/>
              <a:latin typeface="+mn-lt"/>
              <a:ea typeface="+mn-ea"/>
              <a:cs typeface="+mn-cs"/>
            </a:rPr>
            <a:t>地方交付税の</a:t>
          </a:r>
          <a:r>
            <a:rPr kumimoji="1" lang="en-US" altLang="ja-JP" sz="1100">
              <a:solidFill>
                <a:schemeClr val="dk1"/>
              </a:solidFill>
              <a:effectLst/>
              <a:latin typeface="+mn-lt"/>
              <a:ea typeface="+mn-ea"/>
              <a:cs typeface="+mn-cs"/>
            </a:rPr>
            <a:t>143,594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等の要因により、経常収支比率の分母が前年度から</a:t>
          </a:r>
          <a:r>
            <a:rPr kumimoji="1" lang="en-US" altLang="ja-JP" sz="1100">
              <a:solidFill>
                <a:schemeClr val="dk1"/>
              </a:solidFill>
              <a:effectLst/>
              <a:latin typeface="+mn-lt"/>
              <a:ea typeface="+mn-ea"/>
              <a:cs typeface="+mn-cs"/>
            </a:rPr>
            <a:t>125,402</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となった。歳出では、主に児童福祉や障害福祉といった扶助費や物価高騰に伴う物件費</a:t>
          </a:r>
          <a:r>
            <a:rPr kumimoji="1" lang="ja-JP" altLang="en-US" sz="1100">
              <a:solidFill>
                <a:schemeClr val="dk1"/>
              </a:solidFill>
              <a:effectLst/>
              <a:latin typeface="+mn-lt"/>
              <a:ea typeface="+mn-ea"/>
              <a:cs typeface="+mn-cs"/>
            </a:rPr>
            <a:t>が増となったことに加え、ふるさと寄附金基金繰入金の財源充当について、</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年度決算より経常的な経費に充当せず、臨時的な経費にのみ充当することとし、経常的な経費に係る繰入金を臨時の一般財源へ振替したことなど</a:t>
          </a:r>
          <a:r>
            <a:rPr kumimoji="1" lang="ja-JP" altLang="ja-JP" sz="1100">
              <a:solidFill>
                <a:schemeClr val="dk1"/>
              </a:solidFill>
              <a:effectLst/>
              <a:latin typeface="+mn-lt"/>
              <a:ea typeface="+mn-ea"/>
              <a:cs typeface="+mn-cs"/>
            </a:rPr>
            <a:t>の要因により、経常収支比率の分子が前年度から</a:t>
          </a:r>
          <a:r>
            <a:rPr kumimoji="1" lang="en-US" altLang="ja-JP" sz="1100">
              <a:solidFill>
                <a:schemeClr val="dk1"/>
              </a:solidFill>
              <a:effectLst/>
              <a:latin typeface="+mn-lt"/>
              <a:ea typeface="+mn-ea"/>
              <a:cs typeface="+mn-cs"/>
            </a:rPr>
            <a:t>517,815</a:t>
          </a:r>
          <a:r>
            <a:rPr kumimoji="1" lang="ja-JP" altLang="ja-JP" sz="1100">
              <a:solidFill>
                <a:schemeClr val="dk1"/>
              </a:solidFill>
              <a:effectLst/>
              <a:latin typeface="+mn-lt"/>
              <a:ea typeface="+mn-ea"/>
              <a:cs typeface="+mn-cs"/>
            </a:rPr>
            <a:t>千円の増となり、対前年比</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％の増となった。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66</xdr:row>
      <xdr:rowOff>118745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32820"/>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64</xdr:row>
      <xdr:rowOff>160020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4674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156528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4674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156528</xdr:rowOff>
    </xdr:from>
    <xdr:to>
      <xdr:col>11</xdr:col>
      <xdr:colOff>31750</xdr:colOff>
      <xdr:row>64</xdr:row>
      <xdr:rowOff>81597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5787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67945</xdr:rowOff>
    </xdr:from>
    <xdr:to>
      <xdr:col>23</xdr:col>
      <xdr:colOff>184150</xdr:colOff>
      <xdr:row>66</xdr:row>
      <xdr:rowOff>169545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135272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7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105728</xdr:rowOff>
    </xdr:from>
    <xdr:to>
      <xdr:col>11</xdr:col>
      <xdr:colOff>82550</xdr:colOff>
      <xdr:row>64</xdr:row>
      <xdr:rowOff>35878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人件費については、</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月の合併以降</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年間の退職者不補充により</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の職員削減を行ってきたが、事務量の増加や職員年齢構成の高年齢化に伴う新規職員の採用、再任用雇用制度及び会計年度任用職員制度の開始等により増加に転じている。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物件費については、物価高騰の影響</a:t>
          </a:r>
          <a:r>
            <a:rPr kumimoji="1" lang="ja-JP" altLang="en-US" sz="1100">
              <a:solidFill>
                <a:schemeClr val="dk1"/>
              </a:solidFill>
              <a:effectLst/>
              <a:latin typeface="+mn-lt"/>
              <a:ea typeface="+mn-ea"/>
              <a:cs typeface="+mn-cs"/>
            </a:rPr>
            <a:t>により経常的な物件費は増加傾向となっているが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新型コロナウイルス感染症対応地方創生臨時交付金事業に係る物件費の減等により、</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年度は前年度からほぼ横這い</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95861</xdr:rowOff>
    </xdr:from>
    <xdr:to>
      <xdr:col>23</xdr:col>
      <xdr:colOff>133350</xdr:colOff>
      <xdr:row>84</xdr:row>
      <xdr:rowOff>104195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497661"/>
          <a:ext cx="83820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89263</xdr:rowOff>
    </xdr:from>
    <xdr:to>
      <xdr:col>19</xdr:col>
      <xdr:colOff>133350</xdr:colOff>
      <xdr:row>84</xdr:row>
      <xdr:rowOff>95861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91063"/>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97927</xdr:rowOff>
    </xdr:from>
    <xdr:to>
      <xdr:col>15</xdr:col>
      <xdr:colOff>82550</xdr:colOff>
      <xdr:row>84</xdr:row>
      <xdr:rowOff>89263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328277"/>
          <a:ext cx="889000" cy="1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40446</xdr:rowOff>
    </xdr:from>
    <xdr:to>
      <xdr:col>11</xdr:col>
      <xdr:colOff>31750</xdr:colOff>
      <xdr:row>83</xdr:row>
      <xdr:rowOff>97927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99346"/>
          <a:ext cx="889000" cy="2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53395</xdr:rowOff>
    </xdr:from>
    <xdr:to>
      <xdr:col>23</xdr:col>
      <xdr:colOff>184150</xdr:colOff>
      <xdr:row>84</xdr:row>
      <xdr:rowOff>154995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4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25472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42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45061</xdr:rowOff>
    </xdr:from>
    <xdr:to>
      <xdr:col>19</xdr:col>
      <xdr:colOff>184150</xdr:colOff>
      <xdr:row>84</xdr:row>
      <xdr:rowOff>146661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131438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53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38463</xdr:rowOff>
    </xdr:from>
    <xdr:to>
      <xdr:col>15</xdr:col>
      <xdr:colOff>133350</xdr:colOff>
      <xdr:row>84</xdr:row>
      <xdr:rowOff>140063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4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124840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52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47127</xdr:rowOff>
    </xdr:from>
    <xdr:to>
      <xdr:col>11</xdr:col>
      <xdr:colOff>82550</xdr:colOff>
      <xdr:row>83</xdr:row>
      <xdr:rowOff>148727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133504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161096</xdr:rowOff>
    </xdr:from>
    <xdr:to>
      <xdr:col>7</xdr:col>
      <xdr:colOff>31750</xdr:colOff>
      <xdr:row>82</xdr:row>
      <xdr:rowOff>91246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76023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3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ラスパイレス指数は、対前年度比で△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ポイントの減となり、類似団体平均を下回っている。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112184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5137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74789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8543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74789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586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合併時の</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人の職員数は、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保育所の民営化や退職者不補充等により</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人減の</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人となったものの、全国平均、類似団体平均とも上回っている。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学校給食調理業務の民間委託の導入、公営住宅管理の指定管理者制の導入</a:t>
          </a:r>
          <a:r>
            <a:rPr kumimoji="1" lang="ja-JP" altLang="en-US" sz="1100">
              <a:solidFill>
                <a:schemeClr val="dk1"/>
              </a:solidFill>
              <a:effectLst/>
              <a:latin typeface="+mn-lt"/>
              <a:ea typeface="+mn-ea"/>
              <a:cs typeface="+mn-cs"/>
            </a:rPr>
            <a:t>、事業量の見直し</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職員数の縮減及び</a:t>
          </a:r>
          <a:r>
            <a:rPr kumimoji="1" lang="ja-JP" altLang="ja-JP" sz="1100">
              <a:solidFill>
                <a:schemeClr val="dk1"/>
              </a:solidFill>
              <a:effectLst/>
              <a:latin typeface="+mn-lt"/>
              <a:ea typeface="+mn-ea"/>
              <a:cs typeface="+mn-cs"/>
            </a:rPr>
            <a:t>適正な定員管理を</a:t>
          </a:r>
          <a:r>
            <a:rPr kumimoji="1" lang="ja-JP" altLang="en-US" sz="1100">
              <a:solidFill>
                <a:schemeClr val="dk1"/>
              </a:solidFill>
              <a:effectLst/>
              <a:latin typeface="+mn-lt"/>
              <a:ea typeface="+mn-ea"/>
              <a:cs typeface="+mn-cs"/>
            </a:rPr>
            <a:t>努</a:t>
          </a:r>
          <a:r>
            <a:rPr kumimoji="1" lang="ja-JP" altLang="ja-JP" sz="1100">
              <a:solidFill>
                <a:schemeClr val="dk1"/>
              </a:solidFill>
              <a:effectLst/>
              <a:latin typeface="+mn-lt"/>
              <a:ea typeface="+mn-ea"/>
              <a:cs typeface="+mn-cs"/>
            </a:rPr>
            <a:t>め</a:t>
          </a:r>
          <a:r>
            <a:rPr kumimoji="1" lang="ja-JP" altLang="en-US" sz="1100">
              <a:solidFill>
                <a:schemeClr val="dk1"/>
              </a:solidFill>
              <a:effectLst/>
              <a:latin typeface="+mn-lt"/>
              <a:ea typeface="+mn-ea"/>
              <a:cs typeface="+mn-cs"/>
            </a:rPr>
            <a:t>たい。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85816</xdr:rowOff>
    </xdr:from>
    <xdr:to>
      <xdr:col>81</xdr:col>
      <xdr:colOff>44450</xdr:colOff>
      <xdr:row>62</xdr:row>
      <xdr:rowOff>153035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15716"/>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54791</xdr:rowOff>
    </xdr:from>
    <xdr:to>
      <xdr:col>77</xdr:col>
      <xdr:colOff>44450</xdr:colOff>
      <xdr:row>62</xdr:row>
      <xdr:rowOff>153035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84691"/>
          <a:ext cx="8890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54791</xdr:rowOff>
    </xdr:from>
    <xdr:to>
      <xdr:col>72</xdr:col>
      <xdr:colOff>203200</xdr:colOff>
      <xdr:row>62</xdr:row>
      <xdr:rowOff>59962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8469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59962</xdr:rowOff>
    </xdr:from>
    <xdr:to>
      <xdr:col>68</xdr:col>
      <xdr:colOff>152400</xdr:colOff>
      <xdr:row>62</xdr:row>
      <xdr:rowOff>170271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689862"/>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35016</xdr:rowOff>
    </xdr:from>
    <xdr:to>
      <xdr:col>81</xdr:col>
      <xdr:colOff>95250</xdr:colOff>
      <xdr:row>62</xdr:row>
      <xdr:rowOff>136616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7093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3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102235</xdr:rowOff>
    </xdr:from>
    <xdr:to>
      <xdr:col>77</xdr:col>
      <xdr:colOff>95250</xdr:colOff>
      <xdr:row>63</xdr:row>
      <xdr:rowOff>32385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17162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1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3991</xdr:rowOff>
    </xdr:from>
    <xdr:to>
      <xdr:col>73</xdr:col>
      <xdr:colOff>44450</xdr:colOff>
      <xdr:row>62</xdr:row>
      <xdr:rowOff>105591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90368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9162</xdr:rowOff>
    </xdr:from>
    <xdr:to>
      <xdr:col>68</xdr:col>
      <xdr:colOff>203200</xdr:colOff>
      <xdr:row>62</xdr:row>
      <xdr:rowOff>110762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95539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119471</xdr:rowOff>
    </xdr:from>
    <xdr:to>
      <xdr:col>64</xdr:col>
      <xdr:colOff>152400</xdr:colOff>
      <xdr:row>63</xdr:row>
      <xdr:rowOff>49621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34398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標準財政規模は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となった一方、公債費等支出額に対する</a:t>
          </a:r>
          <a:r>
            <a:rPr kumimoji="1" lang="ja-JP" altLang="en-US" sz="1100">
              <a:solidFill>
                <a:schemeClr val="dk1"/>
              </a:solidFill>
              <a:effectLst/>
              <a:latin typeface="+mn-lt"/>
              <a:ea typeface="+mn-ea"/>
              <a:cs typeface="+mn-cs"/>
            </a:rPr>
            <a:t>控除財源</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度単年で前年度比</a:t>
          </a:r>
          <a:r>
            <a:rPr kumimoji="1" lang="en-US" altLang="ja-JP" sz="1100">
              <a:solidFill>
                <a:schemeClr val="dk1"/>
              </a:solidFill>
              <a:effectLst/>
              <a:latin typeface="+mn-lt"/>
              <a:ea typeface="+mn-ea"/>
              <a:cs typeface="+mn-cs"/>
            </a:rPr>
            <a:t>0.31544</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10.34076</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ヵ年平均では対前年比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実質公債費率は全国平均、類似団体平均より高い水準で推移しているが、公債費の償還財源として、積立を行っている減債基金（</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1,874,585</a:t>
          </a:r>
          <a:r>
            <a:rPr kumimoji="1" lang="ja-JP" altLang="ja-JP" sz="1100">
              <a:solidFill>
                <a:schemeClr val="dk1"/>
              </a:solidFill>
              <a:effectLst/>
              <a:latin typeface="+mn-lt"/>
              <a:ea typeface="+mn-ea"/>
              <a:cs typeface="+mn-cs"/>
            </a:rPr>
            <a:t>千円）から、合併特例債償還額のうち交付税措置対象外相当額の繰入を行い、財源を確保している。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90805</xdr:rowOff>
    </xdr:from>
    <xdr:to>
      <xdr:col>77</xdr:col>
      <xdr:colOff>44450</xdr:colOff>
      <xdr:row>40</xdr:row>
      <xdr:rowOff>102870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488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90805</xdr:rowOff>
    </xdr:from>
    <xdr:to>
      <xdr:col>72</xdr:col>
      <xdr:colOff>203200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948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9843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8500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40005</xdr:rowOff>
    </xdr:from>
    <xdr:to>
      <xdr:col>73</xdr:col>
      <xdr:colOff>44450</xdr:colOff>
      <xdr:row>40</xdr:row>
      <xdr:rowOff>141605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126382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8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130493</xdr:rowOff>
    </xdr:from>
    <xdr:to>
      <xdr:col>64</xdr:col>
      <xdr:colOff>152400</xdr:colOff>
      <xdr:row>41</xdr:row>
      <xdr:rowOff>60643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45420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7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地方債残高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1,266,505</a:t>
          </a:r>
          <a:r>
            <a:rPr kumimoji="1" lang="ja-JP" altLang="ja-JP" sz="1100">
              <a:solidFill>
                <a:schemeClr val="dk1"/>
              </a:solidFill>
              <a:effectLst/>
              <a:latin typeface="+mn-lt"/>
              <a:ea typeface="+mn-ea"/>
              <a:cs typeface="+mn-cs"/>
            </a:rPr>
            <a:t>千円の減となった一方、</a:t>
          </a:r>
          <a:r>
            <a:rPr kumimoji="1" lang="ja-JP" altLang="en-US" sz="1100">
              <a:solidFill>
                <a:schemeClr val="dk1"/>
              </a:solidFill>
              <a:effectLst/>
              <a:latin typeface="+mn-lt"/>
              <a:ea typeface="+mn-ea"/>
              <a:cs typeface="+mn-cs"/>
            </a:rPr>
            <a:t>債務負担行為に基づく支出予定額が前年度から</a:t>
          </a:r>
          <a:r>
            <a:rPr kumimoji="1" lang="en-US" altLang="ja-JP" sz="1100">
              <a:solidFill>
                <a:schemeClr val="dk1"/>
              </a:solidFill>
              <a:effectLst/>
              <a:latin typeface="+mn-lt"/>
              <a:ea typeface="+mn-ea"/>
              <a:cs typeface="+mn-cs"/>
            </a:rPr>
            <a:t>867,685</a:t>
          </a:r>
          <a:r>
            <a:rPr kumimoji="1" lang="ja-JP" altLang="en-US" sz="1100">
              <a:solidFill>
                <a:schemeClr val="dk1"/>
              </a:solidFill>
              <a:effectLst/>
              <a:latin typeface="+mn-lt"/>
              <a:ea typeface="+mn-ea"/>
              <a:cs typeface="+mn-cs"/>
            </a:rPr>
            <a:t>千円の増、</a:t>
          </a:r>
          <a:r>
            <a:rPr kumimoji="1" lang="ja-JP" altLang="ja-JP" sz="1100">
              <a:solidFill>
                <a:schemeClr val="dk1"/>
              </a:solidFill>
              <a:effectLst/>
              <a:latin typeface="+mn-lt"/>
              <a:ea typeface="+mn-ea"/>
              <a:cs typeface="+mn-cs"/>
            </a:rPr>
            <a:t>一部事務組合等負担等見込額が</a:t>
          </a:r>
          <a:r>
            <a:rPr kumimoji="1" lang="en-US" altLang="ja-JP" sz="1100">
              <a:solidFill>
                <a:schemeClr val="dk1"/>
              </a:solidFill>
              <a:effectLst/>
              <a:latin typeface="+mn-lt"/>
              <a:ea typeface="+mn-ea"/>
              <a:cs typeface="+mn-cs"/>
            </a:rPr>
            <a:t>1,390,509</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となったため、将来負担額が</a:t>
          </a:r>
          <a:r>
            <a:rPr kumimoji="1" lang="ja-JP" altLang="en-US" sz="1100">
              <a:solidFill>
                <a:schemeClr val="dk1"/>
              </a:solidFill>
              <a:effectLst/>
              <a:latin typeface="+mn-lt"/>
              <a:ea typeface="+mn-ea"/>
              <a:cs typeface="+mn-cs"/>
            </a:rPr>
            <a:t>対</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1,367,845</a:t>
          </a:r>
          <a:r>
            <a:rPr kumimoji="1" lang="ja-JP" altLang="ja-JP" sz="1100">
              <a:solidFill>
                <a:schemeClr val="dk1"/>
              </a:solidFill>
              <a:effectLst/>
              <a:latin typeface="+mn-lt"/>
              <a:ea typeface="+mn-ea"/>
              <a:cs typeface="+mn-cs"/>
            </a:rPr>
            <a:t>千円の増となった。また、充当可能基金額及び合併特例債の償還による基準財政需要額算入見込額の減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に伴い、充当可能財源等も前年度比△</a:t>
          </a:r>
          <a:r>
            <a:rPr kumimoji="1" lang="en-US" altLang="ja-JP" sz="1100">
              <a:solidFill>
                <a:schemeClr val="dk1"/>
              </a:solidFill>
              <a:effectLst/>
              <a:latin typeface="+mn-lt"/>
              <a:ea typeface="+mn-ea"/>
              <a:cs typeface="+mn-cs"/>
            </a:rPr>
            <a:t>803,416</a:t>
          </a:r>
          <a:r>
            <a:rPr kumimoji="1" lang="ja-JP" altLang="ja-JP" sz="1100">
              <a:solidFill>
                <a:schemeClr val="dk1"/>
              </a:solidFill>
              <a:effectLst/>
              <a:latin typeface="+mn-lt"/>
              <a:ea typeface="+mn-ea"/>
              <a:cs typeface="+mn-cs"/>
            </a:rPr>
            <a:t>千円の減となった。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その結果、</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上回ったため、前年度</a:t>
          </a:r>
          <a:r>
            <a:rPr kumimoji="1" lang="ja-JP" altLang="en-US" sz="1100">
              <a:solidFill>
                <a:schemeClr val="dk1"/>
              </a:solidFill>
              <a:effectLst/>
              <a:latin typeface="+mn-lt"/>
              <a:ea typeface="+mn-ea"/>
              <a:cs typeface="+mn-cs"/>
            </a:rPr>
            <a:t>の数値なしから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15.8</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43664</xdr:rowOff>
    </xdr:from>
    <xdr:to>
      <xdr:col>81</xdr:col>
      <xdr:colOff>95250</xdr:colOff>
      <xdr:row>14</xdr:row>
      <xdr:rowOff>145264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15741</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41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職員数は、</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月時点で</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人となり、退職者不補充の実施等により△</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人を削減している。</a:t>
          </a:r>
          <a:r>
            <a:rPr kumimoji="1" lang="ja-JP" altLang="en-US" sz="1100">
              <a:solidFill>
                <a:schemeClr val="dk1"/>
              </a:solidFill>
              <a:effectLst/>
              <a:latin typeface="+mn-lt"/>
              <a:ea typeface="+mn-ea"/>
              <a:cs typeface="+mn-cs"/>
            </a:rPr>
            <a:t>人件費は退職者</a:t>
          </a:r>
          <a:r>
            <a:rPr kumimoji="1" lang="ja-JP" altLang="ja-JP" sz="1100">
              <a:solidFill>
                <a:schemeClr val="dk1"/>
              </a:solidFill>
              <a:effectLst/>
              <a:latin typeface="+mn-lt"/>
              <a:ea typeface="+mn-ea"/>
              <a:cs typeface="+mn-cs"/>
            </a:rPr>
            <a:t>の増に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人件費の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となり、全国平均を下回ったものの、類似団体平均を上回っている。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今後も引き続き、学校給食調理業務の民間委託の導入、公営住宅管理の指定管理者制の導入、事業量の見直し等により、</a:t>
          </a:r>
          <a:r>
            <a:rPr kumimoji="1" lang="ja-JP" altLang="en-US" sz="1100">
              <a:solidFill>
                <a:schemeClr val="dk1"/>
              </a:solidFill>
              <a:effectLst/>
              <a:latin typeface="+mn-lt"/>
              <a:ea typeface="+mn-ea"/>
              <a:cs typeface="+mn-cs"/>
            </a:rPr>
            <a:t>人件費の抑制に</a:t>
          </a:r>
          <a:r>
            <a:rPr kumimoji="1" lang="ja-JP" altLang="ja-JP" sz="1100">
              <a:solidFill>
                <a:schemeClr val="dk1"/>
              </a:solidFill>
              <a:effectLst/>
              <a:latin typeface="+mn-lt"/>
              <a:ea typeface="+mn-ea"/>
              <a:cs typeface="+mn-cs"/>
            </a:rPr>
            <a:t>努めたい。</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769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ふるさと寄附金事業に係る物件費の増や</a:t>
          </a:r>
          <a:r>
            <a:rPr kumimoji="1" lang="ja-JP" altLang="ja-JP" sz="1100">
              <a:solidFill>
                <a:schemeClr val="dk1"/>
              </a:solidFill>
              <a:effectLst/>
              <a:latin typeface="+mn-lt"/>
              <a:ea typeface="+mn-ea"/>
              <a:cs typeface="+mn-cs"/>
            </a:rPr>
            <a:t>物価高騰等の影響</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％の増となったものの、全国平均、類似団体平均とも下回っている。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も、物価高騰の影響や</a:t>
          </a:r>
          <a:r>
            <a:rPr kumimoji="1" lang="ja-JP" altLang="ja-JP" sz="1100">
              <a:solidFill>
                <a:schemeClr val="dk1"/>
              </a:solidFill>
              <a:effectLst/>
              <a:latin typeface="+mn-lt"/>
              <a:ea typeface="+mn-ea"/>
              <a:cs typeface="+mn-cs"/>
            </a:rPr>
            <a:t>一部行政業務委託に伴う委託料の増加、行政事務に係る</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機器や各種行政事務システムの更新等に伴う費用が見込まれるため、一般財源充当経費の見直し・削減を進める必要がある。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130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46990</xdr:rowOff>
    </xdr:from>
    <xdr:to>
      <xdr:col>78</xdr:col>
      <xdr:colOff>69850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75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16510</xdr:rowOff>
    </xdr:from>
    <xdr:to>
      <xdr:col>73</xdr:col>
      <xdr:colOff>180975</xdr:colOff>
      <xdr:row>13</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4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8890</xdr:rowOff>
    </xdr:from>
    <xdr:to>
      <xdr:col>69</xdr:col>
      <xdr:colOff>92075</xdr:colOff>
      <xdr:row>13</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23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91440</xdr:rowOff>
    </xdr:from>
    <xdr:to>
      <xdr:col>82</xdr:col>
      <xdr:colOff>158750</xdr:colOff>
      <xdr:row>15</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107967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167640</xdr:rowOff>
    </xdr:from>
    <xdr:to>
      <xdr:col>74</xdr:col>
      <xdr:colOff>31750</xdr:colOff>
      <xdr:row>13</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137160</xdr:rowOff>
    </xdr:from>
    <xdr:to>
      <xdr:col>69</xdr:col>
      <xdr:colOff>142875</xdr:colOff>
      <xdr:row>13</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129540</xdr:rowOff>
    </xdr:from>
    <xdr:to>
      <xdr:col>65</xdr:col>
      <xdr:colOff>53975</xdr:colOff>
      <xdr:row>13</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5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扶助費全体では、障害介護給付費や障害児給付費、子どものための教育・保育給付費負担金等が年々増加</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対</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％の増となった</a:t>
          </a:r>
          <a:r>
            <a:rPr kumimoji="1" lang="ja-JP" altLang="en-US" sz="1100">
              <a:solidFill>
                <a:schemeClr val="dk1"/>
              </a:solidFill>
              <a:effectLst/>
              <a:latin typeface="+mn-lt"/>
              <a:ea typeface="+mn-ea"/>
              <a:cs typeface="+mn-cs"/>
            </a:rPr>
            <a:t>。その結果</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を下回っているものの、</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は上回っている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、障害介護給付費や障害児給付費等</a:t>
          </a:r>
          <a:r>
            <a:rPr kumimoji="1" lang="ja-JP" altLang="en-US" sz="1100">
              <a:solidFill>
                <a:schemeClr val="dk1"/>
              </a:solidFill>
              <a:effectLst/>
              <a:latin typeface="+mn-lt"/>
              <a:ea typeface="+mn-ea"/>
              <a:cs typeface="+mn-cs"/>
            </a:rPr>
            <a:t>の増加傾向の継続</a:t>
          </a:r>
          <a:r>
            <a:rPr kumimoji="1" lang="ja-JP" altLang="ja-JP" sz="1100">
              <a:solidFill>
                <a:schemeClr val="dk1"/>
              </a:solidFill>
              <a:effectLst/>
              <a:latin typeface="+mn-lt"/>
              <a:ea typeface="+mn-ea"/>
              <a:cs typeface="+mn-cs"/>
            </a:rPr>
            <a:t>、定住促進事業の推進による保育給付費の増や高校生まで拡充している子どもの医療費助成費の増等が見込まれるため、財源確保に努めていく。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6557"/>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37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07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54</xdr:row>
      <xdr:rowOff>148772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07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％の増となり、全国平均、類似団体平均を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今後、公共施設の維持補修費が増加することが見込まれ、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く計画的な補修や施設の統廃合等の検討が必要であるとともに、特別会計への繰出金についても、国民健康保険税、下水道料金の適正化を検討し、抑制を図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60</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343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58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42635</xdr:rowOff>
    </xdr:from>
    <xdr:to>
      <xdr:col>73</xdr:col>
      <xdr:colOff>180975</xdr:colOff>
      <xdr:row>59</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58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86178</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01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59872</xdr:rowOff>
    </xdr:from>
    <xdr:to>
      <xdr:col>82</xdr:col>
      <xdr:colOff>158750</xdr:colOff>
      <xdr:row>60</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31949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35378</xdr:rowOff>
    </xdr:from>
    <xdr:to>
      <xdr:col>69</xdr:col>
      <xdr:colOff>142875</xdr:colOff>
      <xdr:row>59</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121755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a:t>
          </a:r>
          <a:r>
            <a:rPr kumimoji="1" lang="ja-JP" altLang="en-US" sz="1100">
              <a:solidFill>
                <a:schemeClr val="dk1"/>
              </a:solidFill>
              <a:effectLst/>
              <a:latin typeface="+mn-lt"/>
              <a:ea typeface="+mn-ea"/>
              <a:cs typeface="+mn-cs"/>
            </a:rPr>
            <a:t>一部事務組合負担金の増等により決算額は増となったが、</a:t>
          </a:r>
          <a:r>
            <a:rPr kumimoji="1" lang="ja-JP" altLang="ja-JP" sz="1100">
              <a:solidFill>
                <a:schemeClr val="dk1"/>
              </a:solidFill>
              <a:effectLst/>
              <a:latin typeface="+mn-lt"/>
              <a:ea typeface="+mn-ea"/>
              <a:cs typeface="+mn-cs"/>
            </a:rPr>
            <a:t>経常</a:t>
          </a:r>
          <a:r>
            <a:rPr kumimoji="1" lang="ja-JP" altLang="en-US" sz="1100">
              <a:solidFill>
                <a:schemeClr val="dk1"/>
              </a:solidFill>
              <a:effectLst/>
              <a:latin typeface="+mn-lt"/>
              <a:ea typeface="+mn-ea"/>
              <a:cs typeface="+mn-cs"/>
            </a:rPr>
            <a:t>的な</a:t>
          </a:r>
          <a:r>
            <a:rPr kumimoji="1" lang="ja-JP" altLang="ja-JP" sz="1100">
              <a:solidFill>
                <a:schemeClr val="dk1"/>
              </a:solidFill>
              <a:effectLst/>
              <a:latin typeface="+mn-lt"/>
              <a:ea typeface="+mn-ea"/>
              <a:cs typeface="+mn-cs"/>
            </a:rPr>
            <a:t>一般財源</a:t>
          </a:r>
          <a:r>
            <a:rPr kumimoji="1" lang="ja-JP" altLang="en-US" sz="1100">
              <a:solidFill>
                <a:schemeClr val="dk1"/>
              </a:solidFill>
              <a:effectLst/>
              <a:latin typeface="+mn-lt"/>
              <a:ea typeface="+mn-ea"/>
              <a:cs typeface="+mn-cs"/>
            </a:rPr>
            <a:t>等額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により、対前年度比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となり、全国平均は上回っているものの、類似団体平均は下回っている。</a:t>
          </a:r>
          <a:endParaRPr lang="ja-JP" altLang="ja-JP" sz="1400">
            <a:effectLst/>
          </a:endParaRPr>
        </a:p>
        <a:p>
          <a:r>
            <a:rPr kumimoji="1" lang="ja-JP" altLang="ja-JP" sz="1100">
              <a:solidFill>
                <a:schemeClr val="dk1"/>
              </a:solidFill>
              <a:effectLst/>
              <a:latin typeface="+mn-lt"/>
              <a:ea typeface="+mn-ea"/>
              <a:cs typeface="+mn-cs"/>
            </a:rPr>
            <a:t>　今後、一般廃棄物処理施設の建替事業に伴い、</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が見込まれる</a:t>
          </a:r>
          <a:r>
            <a:rPr kumimoji="1" lang="ja-JP" altLang="ja-JP" sz="1100">
              <a:solidFill>
                <a:schemeClr val="dk1"/>
              </a:solidFill>
              <a:effectLst/>
              <a:latin typeface="+mn-lt"/>
              <a:ea typeface="+mn-ea"/>
              <a:cs typeface="+mn-cs"/>
            </a:rPr>
            <a:t>ため、各種団体への補助の必要性を含め検証を行っていく。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946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136144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136144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合併特例債を活用した事業の推進等に伴い、全国平均、類似団体平均を上回っている。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公債費に係る経常的な一般財源等額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により、対前年度比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なお、合併特例債の償還財源として、交付税措置対象外相当額を減債基金から繰入を行う一方、財政計画に基づき積立を行っている。（</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1,874,585</a:t>
          </a:r>
          <a:r>
            <a:rPr kumimoji="1" lang="ja-JP" altLang="ja-JP" sz="1100">
              <a:solidFill>
                <a:schemeClr val="dk1"/>
              </a:solidFill>
              <a:effectLst/>
              <a:latin typeface="+mn-lt"/>
              <a:ea typeface="+mn-ea"/>
              <a:cs typeface="+mn-cs"/>
            </a:rPr>
            <a:t>千円）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4726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726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79</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77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60706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68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89915</xdr:rowOff>
    </xdr:from>
    <xdr:to>
      <xdr:col>24</xdr:col>
      <xdr:colOff>76200</xdr:colOff>
      <xdr:row>79</xdr:row>
      <xdr:rowOff>20065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61992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xdr:rowOff>
    </xdr:from>
    <xdr:to>
      <xdr:col>6</xdr:col>
      <xdr:colOff>171450</xdr:colOff>
      <xdr:row>79</xdr:row>
      <xdr:rowOff>111506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96283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％の増となり、全国平均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類似団体平均を上回っている。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扶助費や物件費、特別会計への繰出金などについて増加が見込まれるため、</a:t>
          </a:r>
          <a:r>
            <a:rPr kumimoji="1" lang="ja-JP" altLang="ja-JP" sz="1100">
              <a:solidFill>
                <a:schemeClr val="dk1"/>
              </a:solidFill>
              <a:effectLst/>
              <a:latin typeface="+mn-lt"/>
              <a:ea typeface="+mn-ea"/>
              <a:cs typeface="+mn-cs"/>
            </a:rPr>
            <a:t>一般財源充当経費の見直し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削減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国民健康保険税、下水道料金の適正化</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などを進め、</a:t>
          </a:r>
          <a:r>
            <a:rPr kumimoji="1" lang="ja-JP" altLang="ja-JP" sz="1100">
              <a:solidFill>
                <a:schemeClr val="dk1"/>
              </a:solidFill>
              <a:effectLst/>
              <a:latin typeface="+mn-lt"/>
              <a:ea typeface="+mn-ea"/>
              <a:cs typeface="+mn-cs"/>
            </a:rPr>
            <a:t>歳入の範囲内での予算編成を</a:t>
          </a:r>
          <a:r>
            <a:rPr kumimoji="1" lang="ja-JP" altLang="en-US" sz="1100">
              <a:solidFill>
                <a:schemeClr val="dk1"/>
              </a:solidFill>
              <a:effectLst/>
              <a:latin typeface="+mn-lt"/>
              <a:ea typeface="+mn-ea"/>
              <a:cs typeface="+mn-cs"/>
            </a:rPr>
            <a:t>念頭に</a:t>
          </a:r>
          <a:r>
            <a:rPr kumimoji="1" lang="ja-JP" altLang="ja-JP" sz="1100">
              <a:solidFill>
                <a:schemeClr val="dk1"/>
              </a:solidFill>
              <a:effectLst/>
              <a:latin typeface="+mn-lt"/>
              <a:ea typeface="+mn-ea"/>
              <a:cs typeface="+mn-cs"/>
            </a:rPr>
            <a:t>健全な財政運営を行っていく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78</xdr:row>
      <xdr:rowOff>140715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26363"/>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77</xdr:row>
      <xdr:rowOff>124713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29185"/>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67563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291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977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84428</xdr:rowOff>
    </xdr:from>
    <xdr:to>
      <xdr:col>29</xdr:col>
      <xdr:colOff>127000</xdr:colOff>
      <xdr:row>16</xdr:row>
      <xdr:rowOff>85971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75253"/>
          <a:ext cx="647700" cy="1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85971</xdr:rowOff>
    </xdr:from>
    <xdr:to>
      <xdr:col>26</xdr:col>
      <xdr:colOff>50800</xdr:colOff>
      <xdr:row>16</xdr:row>
      <xdr:rowOff>163624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76796"/>
          <a:ext cx="698500" cy="77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141078</xdr:rowOff>
    </xdr:from>
    <xdr:to>
      <xdr:col>22</xdr:col>
      <xdr:colOff>114300</xdr:colOff>
      <xdr:row>16</xdr:row>
      <xdr:rowOff>163624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31903"/>
          <a:ext cx="698500" cy="22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40951</xdr:rowOff>
    </xdr:from>
    <xdr:to>
      <xdr:col>18</xdr:col>
      <xdr:colOff>177800</xdr:colOff>
      <xdr:row>16</xdr:row>
      <xdr:rowOff>141078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31776"/>
          <a:ext cx="698500" cy="10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33628</xdr:rowOff>
    </xdr:from>
    <xdr:to>
      <xdr:col>29</xdr:col>
      <xdr:colOff>177800</xdr:colOff>
      <xdr:row>16</xdr:row>
      <xdr:rowOff>135228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2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50155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6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35171</xdr:rowOff>
    </xdr:from>
    <xdr:to>
      <xdr:col>26</xdr:col>
      <xdr:colOff>101600</xdr:colOff>
      <xdr:row>16</xdr:row>
      <xdr:rowOff>136771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2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146948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94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112824</xdr:rowOff>
    </xdr:from>
    <xdr:to>
      <xdr:col>22</xdr:col>
      <xdr:colOff>165100</xdr:colOff>
      <xdr:row>17</xdr:row>
      <xdr:rowOff>42974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0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53151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7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90278</xdr:rowOff>
    </xdr:from>
    <xdr:to>
      <xdr:col>19</xdr:col>
      <xdr:colOff>38100</xdr:colOff>
      <xdr:row>17</xdr:row>
      <xdr:rowOff>20428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8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30605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4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161601</xdr:rowOff>
    </xdr:from>
    <xdr:to>
      <xdr:col>15</xdr:col>
      <xdr:colOff>101600</xdr:colOff>
      <xdr:row>16</xdr:row>
      <xdr:rowOff>91751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8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101928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4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56858</xdr:rowOff>
    </xdr:from>
    <xdr:to>
      <xdr:col>29</xdr:col>
      <xdr:colOff>127000</xdr:colOff>
      <xdr:row>35</xdr:row>
      <xdr:rowOff>88995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67208"/>
          <a:ext cx="647700" cy="32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88995</xdr:rowOff>
    </xdr:from>
    <xdr:to>
      <xdr:col>26</xdr:col>
      <xdr:colOff>50800</xdr:colOff>
      <xdr:row>35</xdr:row>
      <xdr:rowOff>97910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99345"/>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97910</xdr:rowOff>
    </xdr:from>
    <xdr:to>
      <xdr:col>22</xdr:col>
      <xdr:colOff>114300</xdr:colOff>
      <xdr:row>35</xdr:row>
      <xdr:rowOff>144335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08260"/>
          <a:ext cx="698500" cy="4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144335</xdr:rowOff>
    </xdr:from>
    <xdr:to>
      <xdr:col>18</xdr:col>
      <xdr:colOff>177800</xdr:colOff>
      <xdr:row>35</xdr:row>
      <xdr:rowOff>158338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54685"/>
          <a:ext cx="698500" cy="1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6058</xdr:rowOff>
    </xdr:from>
    <xdr:to>
      <xdr:col>29</xdr:col>
      <xdr:colOff>177800</xdr:colOff>
      <xdr:row>35</xdr:row>
      <xdr:rowOff>107658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16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194035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38195</xdr:rowOff>
    </xdr:from>
    <xdr:to>
      <xdr:col>26</xdr:col>
      <xdr:colOff>101600</xdr:colOff>
      <xdr:row>35</xdr:row>
      <xdr:rowOff>139795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4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149972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1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47110</xdr:rowOff>
    </xdr:from>
    <xdr:to>
      <xdr:col>22</xdr:col>
      <xdr:colOff>165100</xdr:colOff>
      <xdr:row>35</xdr:row>
      <xdr:rowOff>148710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5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2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93535</xdr:rowOff>
    </xdr:from>
    <xdr:to>
      <xdr:col>19</xdr:col>
      <xdr:colOff>38100</xdr:colOff>
      <xdr:row>35</xdr:row>
      <xdr:rowOff>195135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0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205312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107538</xdr:rowOff>
    </xdr:from>
    <xdr:to>
      <xdr:col>15</xdr:col>
      <xdr:colOff>101600</xdr:colOff>
      <xdr:row>35</xdr:row>
      <xdr:rowOff>209138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17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219315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8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66254</xdr:rowOff>
    </xdr:from>
    <xdr:to>
      <xdr:col>24</xdr:col>
      <xdr:colOff>63500</xdr:colOff>
      <xdr:row>35</xdr:row>
      <xdr:rowOff>73259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7004"/>
          <a:ext cx="8382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73259</xdr:rowOff>
    </xdr:from>
    <xdr:to>
      <xdr:col>19</xdr:col>
      <xdr:colOff>177800</xdr:colOff>
      <xdr:row>35</xdr:row>
      <xdr:rowOff>143847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4009"/>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114962</xdr:rowOff>
    </xdr:from>
    <xdr:to>
      <xdr:col>15</xdr:col>
      <xdr:colOff>50800</xdr:colOff>
      <xdr:row>35</xdr:row>
      <xdr:rowOff>143847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15712"/>
          <a:ext cx="8890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114962</xdr:rowOff>
    </xdr:from>
    <xdr:to>
      <xdr:col>10</xdr:col>
      <xdr:colOff>114300</xdr:colOff>
      <xdr:row>35</xdr:row>
      <xdr:rowOff>137022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5712"/>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15454</xdr:rowOff>
    </xdr:from>
    <xdr:to>
      <xdr:col>24</xdr:col>
      <xdr:colOff>114300</xdr:colOff>
      <xdr:row>35</xdr:row>
      <xdr:rowOff>117054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38331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22459</xdr:rowOff>
    </xdr:from>
    <xdr:to>
      <xdr:col>20</xdr:col>
      <xdr:colOff>38100</xdr:colOff>
      <xdr:row>35</xdr:row>
      <xdr:rowOff>124059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140586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93047</xdr:rowOff>
    </xdr:from>
    <xdr:to>
      <xdr:col>15</xdr:col>
      <xdr:colOff>101600</xdr:colOff>
      <xdr:row>36</xdr:row>
      <xdr:rowOff>23197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39724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64162</xdr:rowOff>
    </xdr:from>
    <xdr:to>
      <xdr:col>10</xdr:col>
      <xdr:colOff>165100</xdr:colOff>
      <xdr:row>35</xdr:row>
      <xdr:rowOff>165762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86222</xdr:rowOff>
    </xdr:from>
    <xdr:to>
      <xdr:col>6</xdr:col>
      <xdr:colOff>38100</xdr:colOff>
      <xdr:row>36</xdr:row>
      <xdr:rowOff>16372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32899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163648</xdr:rowOff>
    </xdr:from>
    <xdr:to>
      <xdr:col>24</xdr:col>
      <xdr:colOff>63500</xdr:colOff>
      <xdr:row>54</xdr:row>
      <xdr:rowOff>164609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21948"/>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150138</xdr:rowOff>
    </xdr:from>
    <xdr:to>
      <xdr:col>19</xdr:col>
      <xdr:colOff>177800</xdr:colOff>
      <xdr:row>54</xdr:row>
      <xdr:rowOff>163648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408438"/>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150138</xdr:rowOff>
    </xdr:from>
    <xdr:to>
      <xdr:col>15</xdr:col>
      <xdr:colOff>50800</xdr:colOff>
      <xdr:row>55</xdr:row>
      <xdr:rowOff>139110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08438"/>
          <a:ext cx="889000" cy="16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139110</xdr:rowOff>
    </xdr:from>
    <xdr:to>
      <xdr:col>10</xdr:col>
      <xdr:colOff>114300</xdr:colOff>
      <xdr:row>57</xdr:row>
      <xdr:rowOff>7144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68860"/>
          <a:ext cx="889000" cy="2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113809</xdr:rowOff>
    </xdr:from>
    <xdr:to>
      <xdr:col>24</xdr:col>
      <xdr:colOff>114300</xdr:colOff>
      <xdr:row>55</xdr:row>
      <xdr:rowOff>43959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7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136686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2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112848</xdr:rowOff>
    </xdr:from>
    <xdr:to>
      <xdr:col>20</xdr:col>
      <xdr:colOff>38100</xdr:colOff>
      <xdr:row>55</xdr:row>
      <xdr:rowOff>42998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7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59525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4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99338</xdr:rowOff>
    </xdr:from>
    <xdr:to>
      <xdr:col>15</xdr:col>
      <xdr:colOff>101600</xdr:colOff>
      <xdr:row>55</xdr:row>
      <xdr:rowOff>29488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3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46015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3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88310</xdr:rowOff>
    </xdr:from>
    <xdr:to>
      <xdr:col>10</xdr:col>
      <xdr:colOff>165100</xdr:colOff>
      <xdr:row>56</xdr:row>
      <xdr:rowOff>18460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34987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9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127794</xdr:rowOff>
    </xdr:from>
    <xdr:to>
      <xdr:col>6</xdr:col>
      <xdr:colOff>38100</xdr:colOff>
      <xdr:row>57</xdr:row>
      <xdr:rowOff>57944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74471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33720</xdr:rowOff>
    </xdr:from>
    <xdr:to>
      <xdr:col>24</xdr:col>
      <xdr:colOff>63500</xdr:colOff>
      <xdr:row>77</xdr:row>
      <xdr:rowOff>112771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35370"/>
          <a:ext cx="8382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112771</xdr:rowOff>
    </xdr:from>
    <xdr:to>
      <xdr:col>19</xdr:col>
      <xdr:colOff>177800</xdr:colOff>
      <xdr:row>77</xdr:row>
      <xdr:rowOff>114463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14421"/>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114463</xdr:rowOff>
    </xdr:from>
    <xdr:to>
      <xdr:col>15</xdr:col>
      <xdr:colOff>50800</xdr:colOff>
      <xdr:row>77</xdr:row>
      <xdr:rowOff>124795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1611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85292</xdr:rowOff>
    </xdr:from>
    <xdr:to>
      <xdr:col>10</xdr:col>
      <xdr:colOff>114300</xdr:colOff>
      <xdr:row>77</xdr:row>
      <xdr:rowOff>124795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86942"/>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154370</xdr:rowOff>
    </xdr:from>
    <xdr:to>
      <xdr:col>24</xdr:col>
      <xdr:colOff>114300</xdr:colOff>
      <xdr:row>77</xdr:row>
      <xdr:rowOff>84520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5797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3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61971</xdr:rowOff>
    </xdr:from>
    <xdr:to>
      <xdr:col>20</xdr:col>
      <xdr:colOff>38100</xdr:colOff>
      <xdr:row>77</xdr:row>
      <xdr:rowOff>163571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8648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3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63663</xdr:rowOff>
    </xdr:from>
    <xdr:to>
      <xdr:col>15</xdr:col>
      <xdr:colOff>101600</xdr:colOff>
      <xdr:row>77</xdr:row>
      <xdr:rowOff>165263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10340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4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73995</xdr:rowOff>
    </xdr:from>
    <xdr:to>
      <xdr:col>10</xdr:col>
      <xdr:colOff>165100</xdr:colOff>
      <xdr:row>78</xdr:row>
      <xdr:rowOff>4145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20672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34492</xdr:rowOff>
    </xdr:from>
    <xdr:to>
      <xdr:col>6</xdr:col>
      <xdr:colOff>38100</xdr:colOff>
      <xdr:row>77</xdr:row>
      <xdr:rowOff>136092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152619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169787</xdr:rowOff>
    </xdr:from>
    <xdr:to>
      <xdr:col>24</xdr:col>
      <xdr:colOff>63500</xdr:colOff>
      <xdr:row>95</xdr:row>
      <xdr:rowOff>84989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86087"/>
          <a:ext cx="838200" cy="8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100445</xdr:rowOff>
    </xdr:from>
    <xdr:to>
      <xdr:col>19</xdr:col>
      <xdr:colOff>177800</xdr:colOff>
      <xdr:row>95</xdr:row>
      <xdr:rowOff>84989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16745"/>
          <a:ext cx="889000" cy="15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100445</xdr:rowOff>
    </xdr:from>
    <xdr:to>
      <xdr:col>15</xdr:col>
      <xdr:colOff>50800</xdr:colOff>
      <xdr:row>96</xdr:row>
      <xdr:rowOff>126645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16745"/>
          <a:ext cx="889000" cy="36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126645</xdr:rowOff>
    </xdr:from>
    <xdr:to>
      <xdr:col>10</xdr:col>
      <xdr:colOff>114300</xdr:colOff>
      <xdr:row>97</xdr:row>
      <xdr:rowOff>30417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5845"/>
          <a:ext cx="889000" cy="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118987</xdr:rowOff>
    </xdr:from>
    <xdr:to>
      <xdr:col>24</xdr:col>
      <xdr:colOff>114300</xdr:colOff>
      <xdr:row>95</xdr:row>
      <xdr:rowOff>49137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141864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8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34189</xdr:rowOff>
    </xdr:from>
    <xdr:to>
      <xdr:col>20</xdr:col>
      <xdr:colOff>38100</xdr:colOff>
      <xdr:row>95</xdr:row>
      <xdr:rowOff>135789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152316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49645</xdr:rowOff>
    </xdr:from>
    <xdr:to>
      <xdr:col>15</xdr:col>
      <xdr:colOff>101600</xdr:colOff>
      <xdr:row>94</xdr:row>
      <xdr:rowOff>151245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167772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4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75845</xdr:rowOff>
    </xdr:from>
    <xdr:to>
      <xdr:col>10</xdr:col>
      <xdr:colOff>165100</xdr:colOff>
      <xdr:row>97</xdr:row>
      <xdr:rowOff>5995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22522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1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151067</xdr:rowOff>
    </xdr:from>
    <xdr:to>
      <xdr:col>6</xdr:col>
      <xdr:colOff>38100</xdr:colOff>
      <xdr:row>97</xdr:row>
      <xdr:rowOff>81217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97744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85293</xdr:rowOff>
    </xdr:from>
    <xdr:to>
      <xdr:col>55</xdr:col>
      <xdr:colOff>0</xdr:colOff>
      <xdr:row>37</xdr:row>
      <xdr:rowOff>1952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57493"/>
          <a:ext cx="838200" cy="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1952</xdr:rowOff>
    </xdr:from>
    <xdr:to>
      <xdr:col>50</xdr:col>
      <xdr:colOff>114300</xdr:colOff>
      <xdr:row>37</xdr:row>
      <xdr:rowOff>49631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45602"/>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39377</xdr:rowOff>
    </xdr:from>
    <xdr:to>
      <xdr:col>45</xdr:col>
      <xdr:colOff>177800</xdr:colOff>
      <xdr:row>37</xdr:row>
      <xdr:rowOff>49631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54327"/>
          <a:ext cx="889000" cy="103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39377</xdr:rowOff>
    </xdr:from>
    <xdr:to>
      <xdr:col>41</xdr:col>
      <xdr:colOff>50800</xdr:colOff>
      <xdr:row>37</xdr:row>
      <xdr:rowOff>104158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54327"/>
          <a:ext cx="889000" cy="109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34493</xdr:rowOff>
    </xdr:from>
    <xdr:to>
      <xdr:col>55</xdr:col>
      <xdr:colOff>50800</xdr:colOff>
      <xdr:row>36</xdr:row>
      <xdr:rowOff>136093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57370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122602</xdr:rowOff>
    </xdr:from>
    <xdr:to>
      <xdr:col>50</xdr:col>
      <xdr:colOff>165100</xdr:colOff>
      <xdr:row>37</xdr:row>
      <xdr:rowOff>52752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69279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170281</xdr:rowOff>
    </xdr:from>
    <xdr:to>
      <xdr:col>46</xdr:col>
      <xdr:colOff>38100</xdr:colOff>
      <xdr:row>37</xdr:row>
      <xdr:rowOff>100431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116958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160027</xdr:rowOff>
    </xdr:from>
    <xdr:to>
      <xdr:col>41</xdr:col>
      <xdr:colOff>101600</xdr:colOff>
      <xdr:row>31</xdr:row>
      <xdr:rowOff>90177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106704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7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53358</xdr:rowOff>
    </xdr:from>
    <xdr:to>
      <xdr:col>36</xdr:col>
      <xdr:colOff>165100</xdr:colOff>
      <xdr:row>37</xdr:row>
      <xdr:rowOff>154958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72286</xdr:rowOff>
    </xdr:from>
    <xdr:to>
      <xdr:col>55</xdr:col>
      <xdr:colOff>0</xdr:colOff>
      <xdr:row>56</xdr:row>
      <xdr:rowOff>87046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30586"/>
          <a:ext cx="838200" cy="35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30757</xdr:rowOff>
    </xdr:from>
    <xdr:to>
      <xdr:col>50</xdr:col>
      <xdr:colOff>114300</xdr:colOff>
      <xdr:row>54</xdr:row>
      <xdr:rowOff>72286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8946157"/>
          <a:ext cx="889000" cy="38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30757</xdr:rowOff>
    </xdr:from>
    <xdr:to>
      <xdr:col>45</xdr:col>
      <xdr:colOff>177800</xdr:colOff>
      <xdr:row>55</xdr:row>
      <xdr:rowOff>142870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8946157"/>
          <a:ext cx="889000" cy="6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105905</xdr:rowOff>
    </xdr:from>
    <xdr:to>
      <xdr:col>41</xdr:col>
      <xdr:colOff>50800</xdr:colOff>
      <xdr:row>55</xdr:row>
      <xdr:rowOff>142870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192755"/>
          <a:ext cx="889000" cy="37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36246</xdr:rowOff>
    </xdr:from>
    <xdr:to>
      <xdr:col>55</xdr:col>
      <xdr:colOff>50800</xdr:colOff>
      <xdr:row>56</xdr:row>
      <xdr:rowOff>137846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59123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8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21486</xdr:rowOff>
    </xdr:from>
    <xdr:to>
      <xdr:col>50</xdr:col>
      <xdr:colOff>165100</xdr:colOff>
      <xdr:row>54</xdr:row>
      <xdr:rowOff>123086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7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139613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151407</xdr:rowOff>
    </xdr:from>
    <xdr:to>
      <xdr:col>46</xdr:col>
      <xdr:colOff>38100</xdr:colOff>
      <xdr:row>52</xdr:row>
      <xdr:rowOff>81557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88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98084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67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92070</xdr:rowOff>
    </xdr:from>
    <xdr:to>
      <xdr:col>41</xdr:col>
      <xdr:colOff>101600</xdr:colOff>
      <xdr:row>56</xdr:row>
      <xdr:rowOff>22220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38747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9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55105</xdr:rowOff>
    </xdr:from>
    <xdr:to>
      <xdr:col>36</xdr:col>
      <xdr:colOff>165100</xdr:colOff>
      <xdr:row>53</xdr:row>
      <xdr:rowOff>156705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1782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91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85391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429791"/>
          <a:ext cx="1270" cy="1213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32068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2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85391</xdr:rowOff>
    </xdr:from>
    <xdr:to>
      <xdr:col>55</xdr:col>
      <xdr:colOff>88900</xdr:colOff>
      <xdr:row>72</xdr:row>
      <xdr:rowOff>85391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42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123633</xdr:rowOff>
    </xdr:from>
    <xdr:to>
      <xdr:col>55</xdr:col>
      <xdr:colOff>0</xdr:colOff>
      <xdr:row>79</xdr:row>
      <xdr:rowOff>8990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6733"/>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102291</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03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79414</xdr:rowOff>
    </xdr:from>
    <xdr:to>
      <xdr:col>55</xdr:col>
      <xdr:colOff>50800</xdr:colOff>
      <xdr:row>79</xdr:row>
      <xdr:rowOff>9564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9904</xdr:rowOff>
    </xdr:from>
    <xdr:to>
      <xdr:col>50</xdr:col>
      <xdr:colOff>114300</xdr:colOff>
      <xdr:row>78</xdr:row>
      <xdr:rowOff>123633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011404"/>
          <a:ext cx="889000" cy="148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53304</xdr:rowOff>
    </xdr:from>
    <xdr:to>
      <xdr:col>50</xdr:col>
      <xdr:colOff>165100</xdr:colOff>
      <xdr:row>78</xdr:row>
      <xdr:rowOff>154904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171431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9904</xdr:rowOff>
    </xdr:from>
    <xdr:to>
      <xdr:col>45</xdr:col>
      <xdr:colOff>177800</xdr:colOff>
      <xdr:row>78</xdr:row>
      <xdr:rowOff>154640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011404"/>
          <a:ext cx="889000" cy="15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30738</xdr:rowOff>
    </xdr:from>
    <xdr:to>
      <xdr:col>46</xdr:col>
      <xdr:colOff>38100</xdr:colOff>
      <xdr:row>78</xdr:row>
      <xdr:rowOff>132338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123465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90208</xdr:rowOff>
    </xdr:from>
    <xdr:to>
      <xdr:col>41</xdr:col>
      <xdr:colOff>50800</xdr:colOff>
      <xdr:row>78</xdr:row>
      <xdr:rowOff>154640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63308"/>
          <a:ext cx="889000" cy="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170331</xdr:rowOff>
    </xdr:from>
    <xdr:to>
      <xdr:col>41</xdr:col>
      <xdr:colOff>101600</xdr:colOff>
      <xdr:row>78</xdr:row>
      <xdr:rowOff>100481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7469</xdr:rowOff>
    </xdr:from>
    <xdr:to>
      <xdr:col>36</xdr:col>
      <xdr:colOff>165100</xdr:colOff>
      <xdr:row>78</xdr:row>
      <xdr:rowOff>109069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125596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129640</xdr:rowOff>
    </xdr:from>
    <xdr:to>
      <xdr:col>55</xdr:col>
      <xdr:colOff>50800</xdr:colOff>
      <xdr:row>79</xdr:row>
      <xdr:rowOff>59790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57840</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3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72833</xdr:rowOff>
    </xdr:from>
    <xdr:to>
      <xdr:col>50</xdr:col>
      <xdr:colOff>165100</xdr:colOff>
      <xdr:row>79</xdr:row>
      <xdr:rowOff>2983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165560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3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130554</xdr:rowOff>
    </xdr:from>
    <xdr:to>
      <xdr:col>46</xdr:col>
      <xdr:colOff>38100</xdr:colOff>
      <xdr:row>70</xdr:row>
      <xdr:rowOff>60704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19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77231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17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103840</xdr:rowOff>
    </xdr:from>
    <xdr:to>
      <xdr:col>41</xdr:col>
      <xdr:colOff>101600</xdr:colOff>
      <xdr:row>79</xdr:row>
      <xdr:rowOff>33990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25117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6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39408</xdr:rowOff>
    </xdr:from>
    <xdr:to>
      <xdr:col>36</xdr:col>
      <xdr:colOff>165100</xdr:colOff>
      <xdr:row>78</xdr:row>
      <xdr:rowOff>141008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132135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130992</xdr:rowOff>
    </xdr:from>
    <xdr:to>
      <xdr:col>55</xdr:col>
      <xdr:colOff>0</xdr:colOff>
      <xdr:row>97</xdr:row>
      <xdr:rowOff>141224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18742"/>
          <a:ext cx="838200" cy="35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130992</xdr:rowOff>
    </xdr:from>
    <xdr:to>
      <xdr:col>50</xdr:col>
      <xdr:colOff>114300</xdr:colOff>
      <xdr:row>97</xdr:row>
      <xdr:rowOff>114750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18742"/>
          <a:ext cx="889000" cy="3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163452</xdr:rowOff>
    </xdr:from>
    <xdr:to>
      <xdr:col>45</xdr:col>
      <xdr:colOff>177800</xdr:colOff>
      <xdr:row>97</xdr:row>
      <xdr:rowOff>114750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22652"/>
          <a:ext cx="889000" cy="12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163289</xdr:rowOff>
    </xdr:from>
    <xdr:to>
      <xdr:col>41</xdr:col>
      <xdr:colOff>50800</xdr:colOff>
      <xdr:row>96</xdr:row>
      <xdr:rowOff>163452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51039"/>
          <a:ext cx="889000" cy="17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90424</xdr:rowOff>
    </xdr:from>
    <xdr:to>
      <xdr:col>55</xdr:col>
      <xdr:colOff>50800</xdr:colOff>
      <xdr:row>98</xdr:row>
      <xdr:rowOff>20574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68851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80192</xdr:rowOff>
    </xdr:from>
    <xdr:to>
      <xdr:col>50</xdr:col>
      <xdr:colOff>165100</xdr:colOff>
      <xdr:row>96</xdr:row>
      <xdr:rowOff>10342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26869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4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63950</xdr:rowOff>
    </xdr:from>
    <xdr:to>
      <xdr:col>46</xdr:col>
      <xdr:colOff>38100</xdr:colOff>
      <xdr:row>97</xdr:row>
      <xdr:rowOff>165550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46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112652</xdr:rowOff>
    </xdr:from>
    <xdr:to>
      <xdr:col>41</xdr:col>
      <xdr:colOff>101600</xdr:colOff>
      <xdr:row>97</xdr:row>
      <xdr:rowOff>42802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59329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112489</xdr:rowOff>
    </xdr:from>
    <xdr:to>
      <xdr:col>36</xdr:col>
      <xdr:colOff>165100</xdr:colOff>
      <xdr:row>96</xdr:row>
      <xdr:rowOff>42639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59166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7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28633</xdr:rowOff>
    </xdr:from>
    <xdr:to>
      <xdr:col>85</xdr:col>
      <xdr:colOff>127000</xdr:colOff>
      <xdr:row>39</xdr:row>
      <xdr:rowOff>77325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15183"/>
          <a:ext cx="8382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28633</xdr:rowOff>
    </xdr:from>
    <xdr:to>
      <xdr:col>81</xdr:col>
      <xdr:colOff>50800</xdr:colOff>
      <xdr:row>39</xdr:row>
      <xdr:rowOff>45223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15183"/>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83786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7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45223</xdr:rowOff>
    </xdr:from>
    <xdr:to>
      <xdr:col>76</xdr:col>
      <xdr:colOff>114300</xdr:colOff>
      <xdr:row>39</xdr:row>
      <xdr:rowOff>50154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31773"/>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50154</xdr:rowOff>
    </xdr:from>
    <xdr:to>
      <xdr:col>71</xdr:col>
      <xdr:colOff>177800</xdr:colOff>
      <xdr:row>39</xdr:row>
      <xdr:rowOff>73079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36704"/>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26525</xdr:rowOff>
    </xdr:from>
    <xdr:to>
      <xdr:col>85</xdr:col>
      <xdr:colOff>177800</xdr:colOff>
      <xdr:row>39</xdr:row>
      <xdr:rowOff>128125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163209</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149283</xdr:rowOff>
    </xdr:from>
    <xdr:to>
      <xdr:col>81</xdr:col>
      <xdr:colOff>101600</xdr:colOff>
      <xdr:row>39</xdr:row>
      <xdr:rowOff>79433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95960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4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165873</xdr:rowOff>
    </xdr:from>
    <xdr:to>
      <xdr:col>76</xdr:col>
      <xdr:colOff>165100</xdr:colOff>
      <xdr:row>39</xdr:row>
      <xdr:rowOff>96023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87150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77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170804</xdr:rowOff>
    </xdr:from>
    <xdr:to>
      <xdr:col>72</xdr:col>
      <xdr:colOff>38100</xdr:colOff>
      <xdr:row>39</xdr:row>
      <xdr:rowOff>100954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92081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22279</xdr:rowOff>
    </xdr:from>
    <xdr:to>
      <xdr:col>67</xdr:col>
      <xdr:colOff>101600</xdr:colOff>
      <xdr:row>39</xdr:row>
      <xdr:rowOff>123879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115006</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80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66205</xdr:rowOff>
    </xdr:from>
    <xdr:to>
      <xdr:col>85</xdr:col>
      <xdr:colOff>127000</xdr:colOff>
      <xdr:row>73</xdr:row>
      <xdr:rowOff>70858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582055"/>
          <a:ext cx="838200" cy="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56097</xdr:rowOff>
    </xdr:from>
    <xdr:to>
      <xdr:col>81</xdr:col>
      <xdr:colOff>50800</xdr:colOff>
      <xdr:row>73</xdr:row>
      <xdr:rowOff>66205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571947"/>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56097</xdr:rowOff>
    </xdr:from>
    <xdr:to>
      <xdr:col>76</xdr:col>
      <xdr:colOff>114300</xdr:colOff>
      <xdr:row>73</xdr:row>
      <xdr:rowOff>69617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571947"/>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61682</xdr:rowOff>
    </xdr:from>
    <xdr:to>
      <xdr:col>71</xdr:col>
      <xdr:colOff>177800</xdr:colOff>
      <xdr:row>73</xdr:row>
      <xdr:rowOff>69617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577532"/>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20058</xdr:rowOff>
    </xdr:from>
    <xdr:to>
      <xdr:col>85</xdr:col>
      <xdr:colOff>177800</xdr:colOff>
      <xdr:row>73</xdr:row>
      <xdr:rowOff>121658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42935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15405</xdr:rowOff>
    </xdr:from>
    <xdr:to>
      <xdr:col>81</xdr:col>
      <xdr:colOff>101600</xdr:colOff>
      <xdr:row>73</xdr:row>
      <xdr:rowOff>117005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133532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5297</xdr:rowOff>
    </xdr:from>
    <xdr:to>
      <xdr:col>76</xdr:col>
      <xdr:colOff>165100</xdr:colOff>
      <xdr:row>73</xdr:row>
      <xdr:rowOff>106897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123424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29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18817</xdr:rowOff>
    </xdr:from>
    <xdr:to>
      <xdr:col>72</xdr:col>
      <xdr:colOff>38100</xdr:colOff>
      <xdr:row>73</xdr:row>
      <xdr:rowOff>120417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5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136944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10882</xdr:rowOff>
    </xdr:from>
    <xdr:to>
      <xdr:col>67</xdr:col>
      <xdr:colOff>101600</xdr:colOff>
      <xdr:row>73</xdr:row>
      <xdr:rowOff>112482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5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129009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3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150737</xdr:rowOff>
    </xdr:from>
    <xdr:to>
      <xdr:col>85</xdr:col>
      <xdr:colOff>127000</xdr:colOff>
      <xdr:row>95</xdr:row>
      <xdr:rowOff>87936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267037"/>
          <a:ext cx="838200" cy="10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103124</xdr:rowOff>
    </xdr:from>
    <xdr:to>
      <xdr:col>81</xdr:col>
      <xdr:colOff>50800</xdr:colOff>
      <xdr:row>95</xdr:row>
      <xdr:rowOff>87936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219424"/>
          <a:ext cx="889000" cy="15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103124</xdr:rowOff>
    </xdr:from>
    <xdr:to>
      <xdr:col>76</xdr:col>
      <xdr:colOff>114300</xdr:colOff>
      <xdr:row>95</xdr:row>
      <xdr:rowOff>72039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219424"/>
          <a:ext cx="889000" cy="1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72039</xdr:rowOff>
    </xdr:from>
    <xdr:to>
      <xdr:col>71</xdr:col>
      <xdr:colOff>177800</xdr:colOff>
      <xdr:row>96</xdr:row>
      <xdr:rowOff>11382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359789"/>
          <a:ext cx="889000" cy="1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99937</xdr:rowOff>
    </xdr:from>
    <xdr:to>
      <xdr:col>85</xdr:col>
      <xdr:colOff>177800</xdr:colOff>
      <xdr:row>95</xdr:row>
      <xdr:rowOff>30087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2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122814</xdr:rowOff>
    </xdr:from>
    <xdr:ext cx="599010"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6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37136</xdr:rowOff>
    </xdr:from>
    <xdr:to>
      <xdr:col>81</xdr:col>
      <xdr:colOff>101600</xdr:colOff>
      <xdr:row>95</xdr:row>
      <xdr:rowOff>138736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155263</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181795" y="1610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52324</xdr:rowOff>
    </xdr:from>
    <xdr:to>
      <xdr:col>76</xdr:col>
      <xdr:colOff>165100</xdr:colOff>
      <xdr:row>94</xdr:row>
      <xdr:rowOff>153924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1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170451</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292795" y="159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21239</xdr:rowOff>
    </xdr:from>
    <xdr:to>
      <xdr:col>72</xdr:col>
      <xdr:colOff>38100</xdr:colOff>
      <xdr:row>95</xdr:row>
      <xdr:rowOff>122839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3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139366</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03795" y="1608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132032</xdr:rowOff>
    </xdr:from>
    <xdr:to>
      <xdr:col>67</xdr:col>
      <xdr:colOff>101600</xdr:colOff>
      <xdr:row>96</xdr:row>
      <xdr:rowOff>62182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4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78709</xdr:rowOff>
    </xdr:from>
    <xdr:ext cx="59901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14795" y="161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50912</xdr:rowOff>
    </xdr:from>
    <xdr:to>
      <xdr:col>116</xdr:col>
      <xdr:colOff>63500</xdr:colOff>
      <xdr:row>58</xdr:row>
      <xdr:rowOff>50912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950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50912</xdr:rowOff>
    </xdr:from>
    <xdr:to>
      <xdr:col>111</xdr:col>
      <xdr:colOff>177800</xdr:colOff>
      <xdr:row>58</xdr:row>
      <xdr:rowOff>51186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9501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50912</xdr:rowOff>
    </xdr:from>
    <xdr:to>
      <xdr:col>107</xdr:col>
      <xdr:colOff>50800</xdr:colOff>
      <xdr:row>58</xdr:row>
      <xdr:rowOff>51186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9501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50912</xdr:rowOff>
    </xdr:from>
    <xdr:to>
      <xdr:col>102</xdr:col>
      <xdr:colOff>114300</xdr:colOff>
      <xdr:row>58</xdr:row>
      <xdr:rowOff>79166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95012"/>
          <a:ext cx="8890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xdr:rowOff>
    </xdr:from>
    <xdr:to>
      <xdr:col>116</xdr:col>
      <xdr:colOff>114300</xdr:colOff>
      <xdr:row>58</xdr:row>
      <xdr:rowOff>101712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130939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32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xdr:rowOff>
    </xdr:from>
    <xdr:to>
      <xdr:col>112</xdr:col>
      <xdr:colOff>38100</xdr:colOff>
      <xdr:row>58</xdr:row>
      <xdr:rowOff>101712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118239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971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386</xdr:rowOff>
    </xdr:from>
    <xdr:to>
      <xdr:col>107</xdr:col>
      <xdr:colOff>101600</xdr:colOff>
      <xdr:row>58</xdr:row>
      <xdr:rowOff>101986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93113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03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xdr:rowOff>
    </xdr:from>
    <xdr:to>
      <xdr:col>102</xdr:col>
      <xdr:colOff>165100</xdr:colOff>
      <xdr:row>58</xdr:row>
      <xdr:rowOff>101712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92839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036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28366</xdr:rowOff>
    </xdr:from>
    <xdr:to>
      <xdr:col>98</xdr:col>
      <xdr:colOff>38100</xdr:colOff>
      <xdr:row>58</xdr:row>
      <xdr:rowOff>129966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121093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06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158579</xdr:rowOff>
    </xdr:from>
    <xdr:to>
      <xdr:col>116</xdr:col>
      <xdr:colOff>63500</xdr:colOff>
      <xdr:row>74</xdr:row>
      <xdr:rowOff>42450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74429"/>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42450</xdr:rowOff>
    </xdr:from>
    <xdr:to>
      <xdr:col>111</xdr:col>
      <xdr:colOff>177800</xdr:colOff>
      <xdr:row>74</xdr:row>
      <xdr:rowOff>124327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29750"/>
          <a:ext cx="8890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53556</xdr:rowOff>
    </xdr:from>
    <xdr:to>
      <xdr:col>107</xdr:col>
      <xdr:colOff>50800</xdr:colOff>
      <xdr:row>74</xdr:row>
      <xdr:rowOff>124327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740856"/>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53556</xdr:rowOff>
    </xdr:from>
    <xdr:to>
      <xdr:col>102</xdr:col>
      <xdr:colOff>114300</xdr:colOff>
      <xdr:row>74</xdr:row>
      <xdr:rowOff>55670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40856"/>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107779</xdr:rowOff>
    </xdr:from>
    <xdr:to>
      <xdr:col>116</xdr:col>
      <xdr:colOff>114300</xdr:colOff>
      <xdr:row>74</xdr:row>
      <xdr:rowOff>37929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130656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7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163100</xdr:rowOff>
    </xdr:from>
    <xdr:to>
      <xdr:col>112</xdr:col>
      <xdr:colOff>38100</xdr:colOff>
      <xdr:row>74</xdr:row>
      <xdr:rowOff>93250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109777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5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73527</xdr:rowOff>
    </xdr:from>
    <xdr:to>
      <xdr:col>107</xdr:col>
      <xdr:colOff>101600</xdr:colOff>
      <xdr:row>75</xdr:row>
      <xdr:rowOff>3677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6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20204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2756</xdr:rowOff>
    </xdr:from>
    <xdr:to>
      <xdr:col>102</xdr:col>
      <xdr:colOff>165100</xdr:colOff>
      <xdr:row>74</xdr:row>
      <xdr:rowOff>104356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120883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4870</xdr:rowOff>
    </xdr:from>
    <xdr:to>
      <xdr:col>98</xdr:col>
      <xdr:colOff>38100</xdr:colOff>
      <xdr:row>74</xdr:row>
      <xdr:rowOff>106470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122997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774,598</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5,182</a:t>
          </a:r>
          <a:r>
            <a:rPr kumimoji="1" lang="ja-JP" altLang="ja-JP" sz="1100">
              <a:solidFill>
                <a:schemeClr val="dk1"/>
              </a:solidFill>
              <a:effectLst/>
              <a:latin typeface="+mn-lt"/>
              <a:ea typeface="+mn-ea"/>
              <a:cs typeface="+mn-cs"/>
            </a:rPr>
            <a:t>円の減となった。主な構成項目では、人件費は、合併時の</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年度までは退職者不補充により減少傾向が続</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、近年は事務量の増大に伴う新規職員や会計年度任用職員の採用等により、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増加に転じている。物件費は、物価高騰の影響により経常的な物件費は増加傾向となっているが、新型コロナウイルス感染症対応地方創生臨時交付金事業に係る物件費の減等により、前年度からほぼ横這いとなった。扶助費は、障害介護給付費や障害児給付費、子どものための教育・保育給付費負担金等が年々増加しており、</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6,823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の増となった。補助費は、</a:t>
          </a:r>
          <a:r>
            <a:rPr kumimoji="1" lang="ja-JP" altLang="en-US" sz="1100">
              <a:solidFill>
                <a:schemeClr val="dk1"/>
              </a:solidFill>
              <a:effectLst/>
              <a:latin typeface="+mn-lt"/>
              <a:ea typeface="+mn-ea"/>
              <a:cs typeface="+mn-cs"/>
            </a:rPr>
            <a:t>一部事務組合負担金や国庫補助金返還金の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8,094</a:t>
          </a:r>
          <a:r>
            <a:rPr kumimoji="1" lang="ja-JP" altLang="ja-JP" sz="1100">
              <a:solidFill>
                <a:schemeClr val="dk1"/>
              </a:solidFill>
              <a:effectLst/>
              <a:latin typeface="+mn-lt"/>
              <a:ea typeface="+mn-ea"/>
              <a:cs typeface="+mn-cs"/>
            </a:rPr>
            <a:t>円の増となった。普通建設事業費は、</a:t>
          </a:r>
          <a:r>
            <a:rPr kumimoji="1" lang="ja-JP" altLang="en-US" sz="1100">
              <a:solidFill>
                <a:schemeClr val="dk1"/>
              </a:solidFill>
              <a:effectLst/>
              <a:latin typeface="+mn-lt"/>
              <a:ea typeface="+mn-ea"/>
              <a:cs typeface="+mn-cs"/>
            </a:rPr>
            <a:t>公営住宅建替事業、保育所整備事業補助金及び国スポ開催に伴う社会体育施設改修事業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減等により、前年度比△</a:t>
          </a:r>
          <a:r>
            <a:rPr kumimoji="1" lang="en-US" altLang="ja-JP" sz="1100">
              <a:solidFill>
                <a:schemeClr val="dk1"/>
              </a:solidFill>
              <a:effectLst/>
              <a:latin typeface="+mn-lt"/>
              <a:ea typeface="+mn-ea"/>
              <a:cs typeface="+mn-cs"/>
            </a:rPr>
            <a:t>46,937</a:t>
          </a:r>
          <a:r>
            <a:rPr kumimoji="1" lang="ja-JP" altLang="en-US" sz="1100">
              <a:solidFill>
                <a:schemeClr val="dk1"/>
              </a:solidFill>
              <a:effectLst/>
              <a:latin typeface="+mn-lt"/>
              <a:ea typeface="+mn-ea"/>
              <a:cs typeface="+mn-cs"/>
            </a:rPr>
            <a:t>円の大幅な減となった。</a:t>
          </a:r>
          <a:r>
            <a:rPr kumimoji="1" lang="ja-JP" altLang="ja-JP" sz="1100">
              <a:solidFill>
                <a:schemeClr val="dk1"/>
              </a:solidFill>
              <a:effectLst/>
              <a:latin typeface="+mn-lt"/>
              <a:ea typeface="+mn-ea"/>
              <a:cs typeface="+mn-cs"/>
            </a:rPr>
            <a:t>今後は、合併特例債が借入上限額まで達したことにより、新たな特定財源の確保に努めた上で事業を実施していく。公債費は、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年度が償還額のピークと</a:t>
          </a:r>
          <a:r>
            <a:rPr kumimoji="1" lang="ja-JP" altLang="en-US" sz="1100">
              <a:solidFill>
                <a:schemeClr val="dk1"/>
              </a:solidFill>
              <a:effectLst/>
              <a:latin typeface="+mn-lt"/>
              <a:ea typeface="+mn-ea"/>
              <a:cs typeface="+mn-cs"/>
            </a:rPr>
            <a:t>なっており</a:t>
          </a:r>
          <a:r>
            <a:rPr kumimoji="1" lang="ja-JP" altLang="ja-JP" sz="1100">
              <a:solidFill>
                <a:schemeClr val="dk1"/>
              </a:solidFill>
              <a:effectLst/>
              <a:latin typeface="+mn-lt"/>
              <a:ea typeface="+mn-ea"/>
              <a:cs typeface="+mn-cs"/>
            </a:rPr>
            <a:t>、その後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減少していく見込である。積立金は、教育施設整備基金積立金</a:t>
          </a:r>
          <a:r>
            <a:rPr kumimoji="1" lang="ja-JP" altLang="en-US" sz="1100">
              <a:solidFill>
                <a:schemeClr val="dk1"/>
              </a:solidFill>
              <a:effectLst/>
              <a:latin typeface="+mn-lt"/>
              <a:ea typeface="+mn-ea"/>
              <a:cs typeface="+mn-cs"/>
            </a:rPr>
            <a:t>やグリーンパーク推進整備事業基金積立金等が減となったが</a:t>
          </a:r>
          <a:r>
            <a:rPr kumimoji="1" lang="ja-JP" altLang="ja-JP" sz="1100">
              <a:solidFill>
                <a:schemeClr val="dk1"/>
              </a:solidFill>
              <a:effectLst/>
              <a:latin typeface="+mn-lt"/>
              <a:ea typeface="+mn-ea"/>
              <a:cs typeface="+mn-cs"/>
            </a:rPr>
            <a:t>、ふるさと寄附金基金</a:t>
          </a:r>
          <a:r>
            <a:rPr kumimoji="1" lang="ja-JP" altLang="en-US" sz="1100">
              <a:solidFill>
                <a:schemeClr val="dk1"/>
              </a:solidFill>
              <a:effectLst/>
              <a:latin typeface="+mn-lt"/>
              <a:ea typeface="+mn-ea"/>
              <a:cs typeface="+mn-cs"/>
            </a:rPr>
            <a:t>積立金や減債基金積立金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23,764</a:t>
          </a:r>
          <a:r>
            <a:rPr kumimoji="1" lang="ja-JP" altLang="en-US" sz="1100">
              <a:solidFill>
                <a:schemeClr val="dk1"/>
              </a:solidFill>
              <a:effectLst/>
              <a:latin typeface="+mn-lt"/>
              <a:ea typeface="+mn-ea"/>
              <a:cs typeface="+mn-cs"/>
            </a:rPr>
            <a:t>円の増となった。</a:t>
          </a:r>
          <a:r>
            <a:rPr kumimoji="1" lang="ja-JP" altLang="ja-JP" sz="1100">
              <a:solidFill>
                <a:schemeClr val="dk1"/>
              </a:solidFill>
              <a:effectLst/>
              <a:latin typeface="+mn-lt"/>
              <a:ea typeface="+mn-ea"/>
              <a:cs typeface="+mn-cs"/>
            </a:rPr>
            <a:t>繰出金は、</a:t>
          </a:r>
          <a:r>
            <a:rPr kumimoji="1" lang="ja-JP" altLang="en-US" sz="1100">
              <a:solidFill>
                <a:schemeClr val="dk1"/>
              </a:solidFill>
              <a:effectLst/>
              <a:latin typeface="+mn-lt"/>
              <a:ea typeface="+mn-ea"/>
              <a:cs typeface="+mn-cs"/>
            </a:rPr>
            <a:t>国民健康保険特別会計繰出金や後期高齢者医療特別会計繰出金の増等により、前年度比</a:t>
          </a:r>
          <a:r>
            <a:rPr kumimoji="1" lang="en-US" altLang="ja-JP" sz="1100">
              <a:solidFill>
                <a:schemeClr val="dk1"/>
              </a:solidFill>
              <a:effectLst/>
              <a:latin typeface="+mn-lt"/>
              <a:ea typeface="+mn-ea"/>
              <a:cs typeface="+mn-cs"/>
            </a:rPr>
            <a:t>2,904</a:t>
          </a:r>
          <a:r>
            <a:rPr kumimoji="1" lang="ja-JP" altLang="en-US" sz="1100">
              <a:solidFill>
                <a:schemeClr val="dk1"/>
              </a:solidFill>
              <a:effectLst/>
              <a:latin typeface="+mn-lt"/>
              <a:ea typeface="+mn-ea"/>
              <a:cs typeface="+mn-cs"/>
            </a:rPr>
            <a:t>円の増となった。全国平均及び類似団体平均よ</a:t>
          </a:r>
          <a:r>
            <a:rPr kumimoji="1" lang="ja-JP" altLang="ja-JP" sz="1100">
              <a:solidFill>
                <a:schemeClr val="dk1"/>
              </a:solidFill>
              <a:effectLst/>
              <a:latin typeface="+mn-lt"/>
              <a:ea typeface="+mn-ea"/>
              <a:cs typeface="+mn-cs"/>
            </a:rPr>
            <a:t>り高い水準で推移して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ため、国民健康保険税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の適正化を検討し、抑制を図る必要がある。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17399</xdr:rowOff>
    </xdr:from>
    <xdr:to>
      <xdr:col>24</xdr:col>
      <xdr:colOff>63500</xdr:colOff>
      <xdr:row>33</xdr:row>
      <xdr:rowOff>59690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75249"/>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59690</xdr:rowOff>
    </xdr:from>
    <xdr:to>
      <xdr:col>19</xdr:col>
      <xdr:colOff>177800</xdr:colOff>
      <xdr:row>33</xdr:row>
      <xdr:rowOff>133223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17540"/>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104267</xdr:rowOff>
    </xdr:from>
    <xdr:to>
      <xdr:col>15</xdr:col>
      <xdr:colOff>50800</xdr:colOff>
      <xdr:row>33</xdr:row>
      <xdr:rowOff>133223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6211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141986</xdr:rowOff>
    </xdr:from>
    <xdr:to>
      <xdr:col>10</xdr:col>
      <xdr:colOff>114300</xdr:colOff>
      <xdr:row>33</xdr:row>
      <xdr:rowOff>104267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28386"/>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138049</xdr:rowOff>
    </xdr:from>
    <xdr:to>
      <xdr:col>24</xdr:col>
      <xdr:colOff>114300</xdr:colOff>
      <xdr:row>33</xdr:row>
      <xdr:rowOff>68199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160926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7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8890</xdr:rowOff>
    </xdr:from>
    <xdr:to>
      <xdr:col>20</xdr:col>
      <xdr:colOff>38100</xdr:colOff>
      <xdr:row>33</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127017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82423</xdr:rowOff>
    </xdr:from>
    <xdr:to>
      <xdr:col>15</xdr:col>
      <xdr:colOff>101600</xdr:colOff>
      <xdr:row>34</xdr:row>
      <xdr:rowOff>12573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29100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1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53467</xdr:rowOff>
    </xdr:from>
    <xdr:to>
      <xdr:col>10</xdr:col>
      <xdr:colOff>165100</xdr:colOff>
      <xdr:row>33</xdr:row>
      <xdr:rowOff>155067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91186</xdr:rowOff>
    </xdr:from>
    <xdr:to>
      <xdr:col>6</xdr:col>
      <xdr:colOff>38100</xdr:colOff>
      <xdr:row>33</xdr:row>
      <xdr:rowOff>21336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37863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72475</xdr:rowOff>
    </xdr:from>
    <xdr:to>
      <xdr:col>24</xdr:col>
      <xdr:colOff>63500</xdr:colOff>
      <xdr:row>54</xdr:row>
      <xdr:rowOff>170456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30775"/>
          <a:ext cx="838200" cy="9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101024</xdr:rowOff>
    </xdr:from>
    <xdr:to>
      <xdr:col>19</xdr:col>
      <xdr:colOff>177800</xdr:colOff>
      <xdr:row>54</xdr:row>
      <xdr:rowOff>170456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016424"/>
          <a:ext cx="889000" cy="41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101024</xdr:rowOff>
    </xdr:from>
    <xdr:to>
      <xdr:col>15</xdr:col>
      <xdr:colOff>50800</xdr:colOff>
      <xdr:row>53</xdr:row>
      <xdr:rowOff>67635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016424"/>
          <a:ext cx="889000" cy="1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67635</xdr:rowOff>
    </xdr:from>
    <xdr:to>
      <xdr:col>10</xdr:col>
      <xdr:colOff>114300</xdr:colOff>
      <xdr:row>56</xdr:row>
      <xdr:rowOff>51516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154485"/>
          <a:ext cx="889000" cy="49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21675</xdr:rowOff>
    </xdr:from>
    <xdr:to>
      <xdr:col>24</xdr:col>
      <xdr:colOff>114300</xdr:colOff>
      <xdr:row>54</xdr:row>
      <xdr:rowOff>123275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44552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3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119656</xdr:rowOff>
    </xdr:from>
    <xdr:to>
      <xdr:col>20</xdr:col>
      <xdr:colOff>38100</xdr:colOff>
      <xdr:row>55</xdr:row>
      <xdr:rowOff>49806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66333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5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50224</xdr:rowOff>
    </xdr:from>
    <xdr:to>
      <xdr:col>15</xdr:col>
      <xdr:colOff>101600</xdr:colOff>
      <xdr:row>52</xdr:row>
      <xdr:rowOff>151824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96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168351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74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16835</xdr:rowOff>
    </xdr:from>
    <xdr:to>
      <xdr:col>10</xdr:col>
      <xdr:colOff>165100</xdr:colOff>
      <xdr:row>53</xdr:row>
      <xdr:rowOff>118435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1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134962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87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716</xdr:rowOff>
    </xdr:from>
    <xdr:to>
      <xdr:col>6</xdr:col>
      <xdr:colOff>38100</xdr:colOff>
      <xdr:row>56</xdr:row>
      <xdr:rowOff>102316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118843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7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58829</xdr:rowOff>
    </xdr:from>
    <xdr:to>
      <xdr:col>24</xdr:col>
      <xdr:colOff>63500</xdr:colOff>
      <xdr:row>74</xdr:row>
      <xdr:rowOff>84524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46129"/>
          <a:ext cx="8382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84524</xdr:rowOff>
    </xdr:from>
    <xdr:to>
      <xdr:col>19</xdr:col>
      <xdr:colOff>177800</xdr:colOff>
      <xdr:row>74</xdr:row>
      <xdr:rowOff>85522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71824"/>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85522</xdr:rowOff>
    </xdr:from>
    <xdr:to>
      <xdr:col>15</xdr:col>
      <xdr:colOff>50800</xdr:colOff>
      <xdr:row>75</xdr:row>
      <xdr:rowOff>46507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72822"/>
          <a:ext cx="8890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46507</xdr:rowOff>
    </xdr:from>
    <xdr:to>
      <xdr:col>10</xdr:col>
      <xdr:colOff>114300</xdr:colOff>
      <xdr:row>75</xdr:row>
      <xdr:rowOff>115659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05257"/>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8029</xdr:rowOff>
    </xdr:from>
    <xdr:to>
      <xdr:col>24</xdr:col>
      <xdr:colOff>114300</xdr:colOff>
      <xdr:row>74</xdr:row>
      <xdr:rowOff>109629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9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30906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4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33724</xdr:rowOff>
    </xdr:from>
    <xdr:to>
      <xdr:col>20</xdr:col>
      <xdr:colOff>38100</xdr:colOff>
      <xdr:row>74</xdr:row>
      <xdr:rowOff>135324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151851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9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34722</xdr:rowOff>
    </xdr:from>
    <xdr:to>
      <xdr:col>15</xdr:col>
      <xdr:colOff>101600</xdr:colOff>
      <xdr:row>74</xdr:row>
      <xdr:rowOff>136322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152849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9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167157</xdr:rowOff>
    </xdr:from>
    <xdr:to>
      <xdr:col>10</xdr:col>
      <xdr:colOff>165100</xdr:colOff>
      <xdr:row>75</xdr:row>
      <xdr:rowOff>97307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113834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2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64859</xdr:rowOff>
    </xdr:from>
    <xdr:to>
      <xdr:col>6</xdr:col>
      <xdr:colOff>38100</xdr:colOff>
      <xdr:row>75</xdr:row>
      <xdr:rowOff>166458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236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11536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9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114047</xdr:rowOff>
    </xdr:from>
    <xdr:to>
      <xdr:col>24</xdr:col>
      <xdr:colOff>63500</xdr:colOff>
      <xdr:row>96</xdr:row>
      <xdr:rowOff>38136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01797"/>
          <a:ext cx="838200" cy="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15032</xdr:rowOff>
    </xdr:from>
    <xdr:to>
      <xdr:col>19</xdr:col>
      <xdr:colOff>177800</xdr:colOff>
      <xdr:row>96</xdr:row>
      <xdr:rowOff>38136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74232"/>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15032</xdr:rowOff>
    </xdr:from>
    <xdr:to>
      <xdr:col>15</xdr:col>
      <xdr:colOff>50800</xdr:colOff>
      <xdr:row>97</xdr:row>
      <xdr:rowOff>96610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74232"/>
          <a:ext cx="889000" cy="2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96610</xdr:rowOff>
    </xdr:from>
    <xdr:to>
      <xdr:col>10</xdr:col>
      <xdr:colOff>114300</xdr:colOff>
      <xdr:row>97</xdr:row>
      <xdr:rowOff>120498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27260"/>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63247</xdr:rowOff>
    </xdr:from>
    <xdr:to>
      <xdr:col>24</xdr:col>
      <xdr:colOff>114300</xdr:colOff>
      <xdr:row>95</xdr:row>
      <xdr:rowOff>164847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86124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0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158786</xdr:rowOff>
    </xdr:from>
    <xdr:to>
      <xdr:col>20</xdr:col>
      <xdr:colOff>38100</xdr:colOff>
      <xdr:row>96</xdr:row>
      <xdr:rowOff>88936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105463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135682</xdr:rowOff>
    </xdr:from>
    <xdr:to>
      <xdr:col>15</xdr:col>
      <xdr:colOff>101600</xdr:colOff>
      <xdr:row>96</xdr:row>
      <xdr:rowOff>65832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82359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45810</xdr:rowOff>
    </xdr:from>
    <xdr:to>
      <xdr:col>10</xdr:col>
      <xdr:colOff>165100</xdr:colOff>
      <xdr:row>97</xdr:row>
      <xdr:rowOff>147410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69698</xdr:rowOff>
    </xdr:from>
    <xdr:to>
      <xdr:col>6</xdr:col>
      <xdr:colOff>38100</xdr:colOff>
      <xdr:row>97</xdr:row>
      <xdr:rowOff>171298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147701</xdr:rowOff>
    </xdr:from>
    <xdr:to>
      <xdr:col>55</xdr:col>
      <xdr:colOff>0</xdr:colOff>
      <xdr:row>38</xdr:row>
      <xdr:rowOff>156655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62801"/>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152844</xdr:rowOff>
    </xdr:from>
    <xdr:to>
      <xdr:col>50</xdr:col>
      <xdr:colOff>114300</xdr:colOff>
      <xdr:row>38</xdr:row>
      <xdr:rowOff>156655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6794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122174</xdr:rowOff>
    </xdr:from>
    <xdr:to>
      <xdr:col>45</xdr:col>
      <xdr:colOff>177800</xdr:colOff>
      <xdr:row>38</xdr:row>
      <xdr:rowOff>152844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37274"/>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122174</xdr:rowOff>
    </xdr:from>
    <xdr:to>
      <xdr:col>41</xdr:col>
      <xdr:colOff>50800</xdr:colOff>
      <xdr:row>38</xdr:row>
      <xdr:rowOff>156655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37274"/>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96901</xdr:rowOff>
    </xdr:from>
    <xdr:to>
      <xdr:col>55</xdr:col>
      <xdr:colOff>50800</xdr:colOff>
      <xdr:row>39</xdr:row>
      <xdr:rowOff>27051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105855</xdr:rowOff>
    </xdr:from>
    <xdr:to>
      <xdr:col>50</xdr:col>
      <xdr:colOff>165100</xdr:colOff>
      <xdr:row>39</xdr:row>
      <xdr:rowOff>36005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27132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1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102044</xdr:rowOff>
    </xdr:from>
    <xdr:to>
      <xdr:col>46</xdr:col>
      <xdr:colOff>38100</xdr:colOff>
      <xdr:row>39</xdr:row>
      <xdr:rowOff>32194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23321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09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71374</xdr:rowOff>
    </xdr:from>
    <xdr:to>
      <xdr:col>41</xdr:col>
      <xdr:colOff>101600</xdr:colOff>
      <xdr:row>39</xdr:row>
      <xdr:rowOff>1524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18051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1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105855</xdr:rowOff>
    </xdr:from>
    <xdr:to>
      <xdr:col>36</xdr:col>
      <xdr:colOff>165100</xdr:colOff>
      <xdr:row>39</xdr:row>
      <xdr:rowOff>36005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27132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113538</xdr:rowOff>
    </xdr:from>
    <xdr:to>
      <xdr:col>55</xdr:col>
      <xdr:colOff>0</xdr:colOff>
      <xdr:row>57</xdr:row>
      <xdr:rowOff>134658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86188"/>
          <a:ext cx="8382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132791</xdr:rowOff>
    </xdr:from>
    <xdr:to>
      <xdr:col>50</xdr:col>
      <xdr:colOff>114300</xdr:colOff>
      <xdr:row>57</xdr:row>
      <xdr:rowOff>134658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05441"/>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132791</xdr:rowOff>
    </xdr:from>
    <xdr:to>
      <xdr:col>45</xdr:col>
      <xdr:colOff>177800</xdr:colOff>
      <xdr:row>57</xdr:row>
      <xdr:rowOff>142494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05441"/>
          <a:ext cx="889000" cy="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64732</xdr:rowOff>
    </xdr:from>
    <xdr:to>
      <xdr:col>41</xdr:col>
      <xdr:colOff>50800</xdr:colOff>
      <xdr:row>57</xdr:row>
      <xdr:rowOff>142494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37382"/>
          <a:ext cx="889000" cy="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62738</xdr:rowOff>
    </xdr:from>
    <xdr:to>
      <xdr:col>55</xdr:col>
      <xdr:colOff>50800</xdr:colOff>
      <xdr:row>57</xdr:row>
      <xdr:rowOff>164338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85615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8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83858</xdr:rowOff>
    </xdr:from>
    <xdr:to>
      <xdr:col>50</xdr:col>
      <xdr:colOff>165100</xdr:colOff>
      <xdr:row>58</xdr:row>
      <xdr:rowOff>14008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30535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81991</xdr:rowOff>
    </xdr:from>
    <xdr:to>
      <xdr:col>46</xdr:col>
      <xdr:colOff>38100</xdr:colOff>
      <xdr:row>58</xdr:row>
      <xdr:rowOff>12141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28668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91694</xdr:rowOff>
    </xdr:from>
    <xdr:to>
      <xdr:col>41</xdr:col>
      <xdr:colOff>101600</xdr:colOff>
      <xdr:row>58</xdr:row>
      <xdr:rowOff>21844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38371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13932</xdr:rowOff>
    </xdr:from>
    <xdr:to>
      <xdr:col>36</xdr:col>
      <xdr:colOff>165100</xdr:colOff>
      <xdr:row>57</xdr:row>
      <xdr:rowOff>115532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132059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6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122479</xdr:rowOff>
    </xdr:from>
    <xdr:to>
      <xdr:col>55</xdr:col>
      <xdr:colOff>0</xdr:colOff>
      <xdr:row>78</xdr:row>
      <xdr:rowOff>52223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24129"/>
          <a:ext cx="8382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132842</xdr:rowOff>
    </xdr:from>
    <xdr:to>
      <xdr:col>50</xdr:col>
      <xdr:colOff>114300</xdr:colOff>
      <xdr:row>78</xdr:row>
      <xdr:rowOff>52223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34492"/>
          <a:ext cx="889000" cy="9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135165</xdr:rowOff>
    </xdr:from>
    <xdr:to>
      <xdr:col>45</xdr:col>
      <xdr:colOff>177800</xdr:colOff>
      <xdr:row>77</xdr:row>
      <xdr:rowOff>132842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65365"/>
          <a:ext cx="889000" cy="16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135165</xdr:rowOff>
    </xdr:from>
    <xdr:to>
      <xdr:col>41</xdr:col>
      <xdr:colOff>50800</xdr:colOff>
      <xdr:row>77</xdr:row>
      <xdr:rowOff>109410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65365"/>
          <a:ext cx="889000" cy="14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71679</xdr:rowOff>
    </xdr:from>
    <xdr:to>
      <xdr:col>55</xdr:col>
      <xdr:colOff>50800</xdr:colOff>
      <xdr:row>78</xdr:row>
      <xdr:rowOff>1829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50106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1423</xdr:rowOff>
    </xdr:from>
    <xdr:to>
      <xdr:col>50</xdr:col>
      <xdr:colOff>165100</xdr:colOff>
      <xdr:row>78</xdr:row>
      <xdr:rowOff>103023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94150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6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82042</xdr:rowOff>
    </xdr:from>
    <xdr:to>
      <xdr:col>46</xdr:col>
      <xdr:colOff>38100</xdr:colOff>
      <xdr:row>78</xdr:row>
      <xdr:rowOff>12192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84365</xdr:rowOff>
    </xdr:from>
    <xdr:to>
      <xdr:col>41</xdr:col>
      <xdr:colOff>101600</xdr:colOff>
      <xdr:row>77</xdr:row>
      <xdr:rowOff>14515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0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58610</xdr:rowOff>
    </xdr:from>
    <xdr:to>
      <xdr:col>36</xdr:col>
      <xdr:colOff>165100</xdr:colOff>
      <xdr:row>77</xdr:row>
      <xdr:rowOff>160210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5287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0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40170</xdr:rowOff>
    </xdr:from>
    <xdr:to>
      <xdr:col>55</xdr:col>
      <xdr:colOff>0</xdr:colOff>
      <xdr:row>95</xdr:row>
      <xdr:rowOff>65252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985020"/>
          <a:ext cx="8382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40170</xdr:rowOff>
    </xdr:from>
    <xdr:to>
      <xdr:col>50</xdr:col>
      <xdr:colOff>114300</xdr:colOff>
      <xdr:row>95</xdr:row>
      <xdr:rowOff>78130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985020"/>
          <a:ext cx="889000" cy="3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78130</xdr:rowOff>
    </xdr:from>
    <xdr:to>
      <xdr:col>45</xdr:col>
      <xdr:colOff>177800</xdr:colOff>
      <xdr:row>95</xdr:row>
      <xdr:rowOff>106629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65880"/>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70613</xdr:rowOff>
    </xdr:from>
    <xdr:to>
      <xdr:col>41</xdr:col>
      <xdr:colOff>50800</xdr:colOff>
      <xdr:row>95</xdr:row>
      <xdr:rowOff>106629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844013"/>
          <a:ext cx="889000" cy="55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14452</xdr:rowOff>
    </xdr:from>
    <xdr:to>
      <xdr:col>55</xdr:col>
      <xdr:colOff>50800</xdr:colOff>
      <xdr:row>95</xdr:row>
      <xdr:rowOff>116052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37329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160820</xdr:rowOff>
    </xdr:from>
    <xdr:to>
      <xdr:col>50</xdr:col>
      <xdr:colOff>165100</xdr:colOff>
      <xdr:row>93</xdr:row>
      <xdr:rowOff>90970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9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107497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7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27330</xdr:rowOff>
    </xdr:from>
    <xdr:to>
      <xdr:col>46</xdr:col>
      <xdr:colOff>38100</xdr:colOff>
      <xdr:row>95</xdr:row>
      <xdr:rowOff>128930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145457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55829</xdr:rowOff>
    </xdr:from>
    <xdr:to>
      <xdr:col>41</xdr:col>
      <xdr:colOff>101600</xdr:colOff>
      <xdr:row>95</xdr:row>
      <xdr:rowOff>157429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2506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19813</xdr:rowOff>
    </xdr:from>
    <xdr:to>
      <xdr:col>36</xdr:col>
      <xdr:colOff>165100</xdr:colOff>
      <xdr:row>92</xdr:row>
      <xdr:rowOff>121413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7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137940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56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26086</xdr:rowOff>
    </xdr:from>
    <xdr:to>
      <xdr:col>85</xdr:col>
      <xdr:colOff>127000</xdr:colOff>
      <xdr:row>37</xdr:row>
      <xdr:rowOff>39116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69736"/>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39116</xdr:rowOff>
    </xdr:from>
    <xdr:to>
      <xdr:col>81</xdr:col>
      <xdr:colOff>50800</xdr:colOff>
      <xdr:row>37</xdr:row>
      <xdr:rowOff>94590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82766"/>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49403</xdr:rowOff>
    </xdr:from>
    <xdr:to>
      <xdr:col>76</xdr:col>
      <xdr:colOff>114300</xdr:colOff>
      <xdr:row>37</xdr:row>
      <xdr:rowOff>94590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93053"/>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45022</xdr:rowOff>
    </xdr:from>
    <xdr:to>
      <xdr:col>71</xdr:col>
      <xdr:colOff>177800</xdr:colOff>
      <xdr:row>37</xdr:row>
      <xdr:rowOff>49403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8867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146736</xdr:rowOff>
    </xdr:from>
    <xdr:to>
      <xdr:col>85</xdr:col>
      <xdr:colOff>177800</xdr:colOff>
      <xdr:row>37</xdr:row>
      <xdr:rowOff>76886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169613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159766</xdr:rowOff>
    </xdr:from>
    <xdr:to>
      <xdr:col>81</xdr:col>
      <xdr:colOff>101600</xdr:colOff>
      <xdr:row>37</xdr:row>
      <xdr:rowOff>89916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106443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43790</xdr:rowOff>
    </xdr:from>
    <xdr:to>
      <xdr:col>76</xdr:col>
      <xdr:colOff>165100</xdr:colOff>
      <xdr:row>37</xdr:row>
      <xdr:rowOff>145390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161917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170053</xdr:rowOff>
    </xdr:from>
    <xdr:to>
      <xdr:col>72</xdr:col>
      <xdr:colOff>38100</xdr:colOff>
      <xdr:row>37</xdr:row>
      <xdr:rowOff>100203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116730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165672</xdr:rowOff>
    </xdr:from>
    <xdr:to>
      <xdr:col>67</xdr:col>
      <xdr:colOff>101600</xdr:colOff>
      <xdr:row>37</xdr:row>
      <xdr:rowOff>95822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112349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1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121077</xdr:rowOff>
    </xdr:from>
    <xdr:to>
      <xdr:col>85</xdr:col>
      <xdr:colOff>127000</xdr:colOff>
      <xdr:row>56</xdr:row>
      <xdr:rowOff>90414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50827"/>
          <a:ext cx="838200" cy="1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121077</xdr:rowOff>
    </xdr:from>
    <xdr:to>
      <xdr:col>81</xdr:col>
      <xdr:colOff>50800</xdr:colOff>
      <xdr:row>56</xdr:row>
      <xdr:rowOff>38278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50827"/>
          <a:ext cx="889000" cy="8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38278</xdr:rowOff>
    </xdr:from>
    <xdr:to>
      <xdr:col>76</xdr:col>
      <xdr:colOff>114300</xdr:colOff>
      <xdr:row>56</xdr:row>
      <xdr:rowOff>69238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39478"/>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69238</xdr:rowOff>
    </xdr:from>
    <xdr:to>
      <xdr:col>71</xdr:col>
      <xdr:colOff>177800</xdr:colOff>
      <xdr:row>56</xdr:row>
      <xdr:rowOff>150162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70438"/>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39614</xdr:rowOff>
    </xdr:from>
    <xdr:to>
      <xdr:col>85</xdr:col>
      <xdr:colOff>177800</xdr:colOff>
      <xdr:row>56</xdr:row>
      <xdr:rowOff>141214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62491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9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70277</xdr:rowOff>
    </xdr:from>
    <xdr:to>
      <xdr:col>81</xdr:col>
      <xdr:colOff>101600</xdr:colOff>
      <xdr:row>56</xdr:row>
      <xdr:rowOff>427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16954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7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158928</xdr:rowOff>
    </xdr:from>
    <xdr:to>
      <xdr:col>76</xdr:col>
      <xdr:colOff>165100</xdr:colOff>
      <xdr:row>56</xdr:row>
      <xdr:rowOff>89078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105605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18438</xdr:rowOff>
    </xdr:from>
    <xdr:to>
      <xdr:col>72</xdr:col>
      <xdr:colOff>38100</xdr:colOff>
      <xdr:row>56</xdr:row>
      <xdr:rowOff>120038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136565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99362</xdr:rowOff>
    </xdr:from>
    <xdr:to>
      <xdr:col>67</xdr:col>
      <xdr:colOff>101600</xdr:colOff>
      <xdr:row>57</xdr:row>
      <xdr:rowOff>29512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46039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28632</xdr:rowOff>
    </xdr:from>
    <xdr:to>
      <xdr:col>85</xdr:col>
      <xdr:colOff>127000</xdr:colOff>
      <xdr:row>79</xdr:row>
      <xdr:rowOff>77326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73182"/>
          <a:ext cx="838200" cy="4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28632</xdr:rowOff>
    </xdr:from>
    <xdr:to>
      <xdr:col>81</xdr:col>
      <xdr:colOff>50800</xdr:colOff>
      <xdr:row>79</xdr:row>
      <xdr:rowOff>45224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73182"/>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83786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2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45224</xdr:rowOff>
    </xdr:from>
    <xdr:to>
      <xdr:col>76</xdr:col>
      <xdr:colOff>114300</xdr:colOff>
      <xdr:row>79</xdr:row>
      <xdr:rowOff>50154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89774"/>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50154</xdr:rowOff>
    </xdr:from>
    <xdr:to>
      <xdr:col>71</xdr:col>
      <xdr:colOff>177800</xdr:colOff>
      <xdr:row>79</xdr:row>
      <xdr:rowOff>73079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94704"/>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26526</xdr:rowOff>
    </xdr:from>
    <xdr:to>
      <xdr:col>85</xdr:col>
      <xdr:colOff>177800</xdr:colOff>
      <xdr:row>79</xdr:row>
      <xdr:rowOff>128126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163210</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149282</xdr:rowOff>
    </xdr:from>
    <xdr:to>
      <xdr:col>81</xdr:col>
      <xdr:colOff>101600</xdr:colOff>
      <xdr:row>79</xdr:row>
      <xdr:rowOff>79432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95959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29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165874</xdr:rowOff>
    </xdr:from>
    <xdr:to>
      <xdr:col>76</xdr:col>
      <xdr:colOff>165100</xdr:colOff>
      <xdr:row>79</xdr:row>
      <xdr:rowOff>96024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87151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3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170804</xdr:rowOff>
    </xdr:from>
    <xdr:to>
      <xdr:col>72</xdr:col>
      <xdr:colOff>38100</xdr:colOff>
      <xdr:row>79</xdr:row>
      <xdr:rowOff>100954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92081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3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22279</xdr:rowOff>
    </xdr:from>
    <xdr:to>
      <xdr:col>67</xdr:col>
      <xdr:colOff>101600</xdr:colOff>
      <xdr:row>79</xdr:row>
      <xdr:rowOff>123879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115006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66205</xdr:rowOff>
    </xdr:from>
    <xdr:to>
      <xdr:col>85</xdr:col>
      <xdr:colOff>127000</xdr:colOff>
      <xdr:row>93</xdr:row>
      <xdr:rowOff>70859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011055"/>
          <a:ext cx="8382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56097</xdr:rowOff>
    </xdr:from>
    <xdr:to>
      <xdr:col>81</xdr:col>
      <xdr:colOff>50800</xdr:colOff>
      <xdr:row>93</xdr:row>
      <xdr:rowOff>66205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000947"/>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56097</xdr:rowOff>
    </xdr:from>
    <xdr:to>
      <xdr:col>76</xdr:col>
      <xdr:colOff>114300</xdr:colOff>
      <xdr:row>93</xdr:row>
      <xdr:rowOff>69617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000947"/>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61682</xdr:rowOff>
    </xdr:from>
    <xdr:to>
      <xdr:col>71</xdr:col>
      <xdr:colOff>177800</xdr:colOff>
      <xdr:row>93</xdr:row>
      <xdr:rowOff>69617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006532"/>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20059</xdr:rowOff>
    </xdr:from>
    <xdr:to>
      <xdr:col>85</xdr:col>
      <xdr:colOff>177800</xdr:colOff>
      <xdr:row>93</xdr:row>
      <xdr:rowOff>121659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9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42936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15405</xdr:rowOff>
    </xdr:from>
    <xdr:to>
      <xdr:col>81</xdr:col>
      <xdr:colOff>101600</xdr:colOff>
      <xdr:row>93</xdr:row>
      <xdr:rowOff>117005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9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133532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7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5297</xdr:rowOff>
    </xdr:from>
    <xdr:to>
      <xdr:col>76</xdr:col>
      <xdr:colOff>165100</xdr:colOff>
      <xdr:row>93</xdr:row>
      <xdr:rowOff>106897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95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123424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72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18817</xdr:rowOff>
    </xdr:from>
    <xdr:to>
      <xdr:col>72</xdr:col>
      <xdr:colOff>38100</xdr:colOff>
      <xdr:row>93</xdr:row>
      <xdr:rowOff>120417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136944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7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10882</xdr:rowOff>
    </xdr:from>
    <xdr:to>
      <xdr:col>67</xdr:col>
      <xdr:colOff>101600</xdr:colOff>
      <xdr:row>93</xdr:row>
      <xdr:rowOff>112482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9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129009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7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774,598</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5,182</a:t>
          </a:r>
          <a:r>
            <a:rPr kumimoji="1" lang="ja-JP" altLang="ja-JP" sz="1100">
              <a:solidFill>
                <a:schemeClr val="dk1"/>
              </a:solidFill>
              <a:effectLst/>
              <a:latin typeface="+mn-lt"/>
              <a:ea typeface="+mn-ea"/>
              <a:cs typeface="+mn-cs"/>
            </a:rPr>
            <a:t>円の減となった。主な構成項目では、総務費は、</a:t>
          </a:r>
          <a:r>
            <a:rPr kumimoji="1" lang="ja-JP" altLang="en-US" sz="1100">
              <a:solidFill>
                <a:schemeClr val="dk1"/>
              </a:solidFill>
              <a:effectLst/>
              <a:latin typeface="+mn-lt"/>
              <a:ea typeface="+mn-ea"/>
              <a:cs typeface="+mn-cs"/>
            </a:rPr>
            <a:t>減債基金積立金及び</a:t>
          </a:r>
          <a:r>
            <a:rPr kumimoji="1" lang="ja-JP" altLang="ja-JP" sz="1100">
              <a:solidFill>
                <a:schemeClr val="dk1"/>
              </a:solidFill>
              <a:effectLst/>
              <a:latin typeface="+mn-lt"/>
              <a:ea typeface="+mn-ea"/>
              <a:cs typeface="+mn-cs"/>
            </a:rPr>
            <a:t>ふるさと寄附金</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収に伴う</a:t>
          </a:r>
          <a:r>
            <a:rPr kumimoji="1" lang="ja-JP" altLang="en-US" sz="1100">
              <a:solidFill>
                <a:schemeClr val="dk1"/>
              </a:solidFill>
              <a:effectLst/>
              <a:latin typeface="+mn-lt"/>
              <a:ea typeface="+mn-ea"/>
              <a:cs typeface="+mn-cs"/>
            </a:rPr>
            <a:t>ふるさと寄附金基金</a:t>
          </a:r>
          <a:r>
            <a:rPr kumimoji="1" lang="ja-JP" altLang="ja-JP" sz="1100">
              <a:solidFill>
                <a:schemeClr val="dk1"/>
              </a:solidFill>
              <a:effectLst/>
              <a:latin typeface="+mn-lt"/>
              <a:ea typeface="+mn-ea"/>
              <a:cs typeface="+mn-cs"/>
            </a:rPr>
            <a:t>積立金の</a:t>
          </a:r>
          <a:r>
            <a:rPr kumimoji="1" lang="ja-JP" altLang="en-US" sz="1100">
              <a:solidFill>
                <a:schemeClr val="dk1"/>
              </a:solidFill>
              <a:effectLst/>
              <a:latin typeface="+mn-lt"/>
              <a:ea typeface="+mn-ea"/>
              <a:cs typeface="+mn-cs"/>
            </a:rPr>
            <a:t>増等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30,003</a:t>
          </a:r>
          <a:r>
            <a:rPr kumimoji="1" lang="ja-JP" altLang="en-US" sz="1100">
              <a:solidFill>
                <a:schemeClr val="dk1"/>
              </a:solidFill>
              <a:effectLst/>
              <a:latin typeface="+mn-lt"/>
              <a:ea typeface="+mn-ea"/>
              <a:cs typeface="+mn-cs"/>
            </a:rPr>
            <a:t>円の大幅な増となった。</a:t>
          </a:r>
          <a:r>
            <a:rPr kumimoji="1" lang="ja-JP" altLang="ja-JP" sz="1100">
              <a:solidFill>
                <a:schemeClr val="dk1"/>
              </a:solidFill>
              <a:effectLst/>
              <a:latin typeface="+mn-lt"/>
              <a:ea typeface="+mn-ea"/>
              <a:cs typeface="+mn-cs"/>
            </a:rPr>
            <a:t>民生費は、障害介護給付費や障害児給付費、子どものための教育・保育給付費負担金等が年々増加しており、前年度比</a:t>
          </a:r>
          <a:r>
            <a:rPr kumimoji="1" lang="en-US" altLang="ja-JP" sz="1100">
              <a:solidFill>
                <a:schemeClr val="dk1"/>
              </a:solidFill>
              <a:effectLst/>
              <a:latin typeface="+mn-lt"/>
              <a:ea typeface="+mn-ea"/>
              <a:cs typeface="+mn-cs"/>
            </a:rPr>
            <a:t>3,372</a:t>
          </a:r>
          <a:r>
            <a:rPr kumimoji="1" lang="ja-JP" altLang="ja-JP" sz="1100">
              <a:solidFill>
                <a:schemeClr val="dk1"/>
              </a:solidFill>
              <a:effectLst/>
              <a:latin typeface="+mn-lt"/>
              <a:ea typeface="+mn-ea"/>
              <a:cs typeface="+mn-cs"/>
            </a:rPr>
            <a:t>円の増となった。</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、町独自の</a:t>
          </a:r>
          <a:r>
            <a:rPr kumimoji="1" lang="ja-JP" altLang="en-US" sz="1100">
              <a:solidFill>
                <a:schemeClr val="dk1"/>
              </a:solidFill>
              <a:effectLst/>
              <a:latin typeface="+mn-lt"/>
              <a:ea typeface="+mn-ea"/>
              <a:cs typeface="+mn-cs"/>
            </a:rPr>
            <a:t>施策</a:t>
          </a:r>
          <a:r>
            <a:rPr kumimoji="1" lang="ja-JP" altLang="ja-JP" sz="1100">
              <a:solidFill>
                <a:schemeClr val="dk1"/>
              </a:solidFill>
              <a:effectLst/>
              <a:latin typeface="+mn-lt"/>
              <a:ea typeface="+mn-ea"/>
              <a:cs typeface="+mn-cs"/>
            </a:rPr>
            <a:t>として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歳までの医療費助成</a:t>
          </a:r>
          <a:r>
            <a:rPr kumimoji="1" lang="ja-JP" altLang="en-US" sz="1100">
              <a:solidFill>
                <a:schemeClr val="dk1"/>
              </a:solidFill>
              <a:effectLst/>
              <a:latin typeface="+mn-lt"/>
              <a:ea typeface="+mn-ea"/>
              <a:cs typeface="+mn-cs"/>
            </a:rPr>
            <a:t>などを実施し</a:t>
          </a:r>
          <a:r>
            <a:rPr kumimoji="1" lang="ja-JP" altLang="ja-JP" sz="1100">
              <a:solidFill>
                <a:schemeClr val="dk1"/>
              </a:solidFill>
              <a:effectLst/>
              <a:latin typeface="+mn-lt"/>
              <a:ea typeface="+mn-ea"/>
              <a:cs typeface="+mn-cs"/>
            </a:rPr>
            <a:t>ている。衛生費は、一部事務組合負担金や国庫補助金返還金の増等により、前年度比</a:t>
          </a:r>
          <a:r>
            <a:rPr kumimoji="1" lang="en-US" altLang="ja-JP" sz="1100">
              <a:solidFill>
                <a:schemeClr val="dk1"/>
              </a:solidFill>
              <a:effectLst/>
              <a:latin typeface="+mn-lt"/>
              <a:ea typeface="+mn-ea"/>
              <a:cs typeface="+mn-cs"/>
            </a:rPr>
            <a:t>5,851</a:t>
          </a:r>
          <a:r>
            <a:rPr kumimoji="1" lang="ja-JP" altLang="ja-JP" sz="1100">
              <a:solidFill>
                <a:schemeClr val="dk1"/>
              </a:solidFill>
              <a:effectLst/>
              <a:latin typeface="+mn-lt"/>
              <a:ea typeface="+mn-ea"/>
              <a:cs typeface="+mn-cs"/>
            </a:rPr>
            <a:t>円の増となった。土木費は、公営住宅建替事業の</a:t>
          </a:r>
          <a:r>
            <a:rPr kumimoji="1" lang="ja-JP" altLang="en-US" sz="1100">
              <a:solidFill>
                <a:schemeClr val="dk1"/>
              </a:solidFill>
              <a:effectLst/>
              <a:latin typeface="+mn-lt"/>
              <a:ea typeface="+mn-ea"/>
              <a:cs typeface="+mn-cs"/>
            </a:rPr>
            <a:t>減等</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28,975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大幅な減</a:t>
          </a:r>
          <a:r>
            <a:rPr kumimoji="1" lang="ja-JP" altLang="ja-JP" sz="1100">
              <a:solidFill>
                <a:schemeClr val="dk1"/>
              </a:solidFill>
              <a:effectLst/>
              <a:latin typeface="+mn-lt"/>
              <a:ea typeface="+mn-ea"/>
              <a:cs typeface="+mn-cs"/>
            </a:rPr>
            <a:t>となった。教育費は、</a:t>
          </a:r>
          <a:r>
            <a:rPr kumimoji="1" lang="ja-JP" altLang="en-US" sz="1100">
              <a:solidFill>
                <a:schemeClr val="dk1"/>
              </a:solidFill>
              <a:effectLst/>
              <a:latin typeface="+mn-lt"/>
              <a:ea typeface="+mn-ea"/>
              <a:cs typeface="+mn-cs"/>
            </a:rPr>
            <a:t>教育施設整備基金積立金や</a:t>
          </a:r>
          <a:r>
            <a:rPr kumimoji="1" lang="ja-JP" altLang="ja-JP" sz="1100">
              <a:solidFill>
                <a:schemeClr val="dk1"/>
              </a:solidFill>
              <a:effectLst/>
              <a:latin typeface="+mn-lt"/>
              <a:ea typeface="+mn-ea"/>
              <a:cs typeface="+mn-cs"/>
            </a:rPr>
            <a:t>国スポ開催に伴う社会体育施設改修事業の減等により、前年度比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18,476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減となった。</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町独自の施策として学校給食費補助</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を実施している。公債費は、合併特例債や臨時財政対策債の発行により類似団体において上位となっているが、起債の発行については普通交付税措置のある事業のみを原則とし、また、合併特例債償還財源として交付税措置対象外相当額を減債基金から繰入を行うとともに、中・長期財政計画に基づき積立を行っており、償還財源の確保に努め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財政調整基金残高は、約</a:t>
          </a:r>
          <a:r>
            <a:rPr kumimoji="1" lang="en-US" altLang="ja-JP" sz="1000">
              <a:solidFill>
                <a:schemeClr val="dk1"/>
              </a:solidFill>
              <a:effectLst/>
              <a:latin typeface="+mn-lt"/>
              <a:ea typeface="+mn-ea"/>
              <a:cs typeface="+mn-cs"/>
            </a:rPr>
            <a:t>288</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を取り崩した一方で</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309</a:t>
          </a:r>
          <a:r>
            <a:rPr kumimoji="1" lang="ja-JP" altLang="en-US" sz="1000">
              <a:solidFill>
                <a:schemeClr val="dk1"/>
              </a:solidFill>
              <a:effectLst/>
              <a:latin typeface="+mn-lt"/>
              <a:ea typeface="+mn-ea"/>
              <a:cs typeface="+mn-cs"/>
            </a:rPr>
            <a:t>百万円を</a:t>
          </a:r>
          <a:r>
            <a:rPr kumimoji="1" lang="ja-JP" altLang="ja-JP" sz="1000">
              <a:solidFill>
                <a:schemeClr val="dk1"/>
              </a:solidFill>
              <a:effectLst/>
              <a:latin typeface="+mn-lt"/>
              <a:ea typeface="+mn-ea"/>
              <a:cs typeface="+mn-cs"/>
            </a:rPr>
            <a:t>積み立てたこと</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、前年度から約</a:t>
          </a:r>
          <a:r>
            <a:rPr kumimoji="1" lang="en-US" altLang="ja-JP" sz="1000">
              <a:solidFill>
                <a:schemeClr val="dk1"/>
              </a:solidFill>
              <a:effectLst/>
              <a:latin typeface="+mn-lt"/>
              <a:ea typeface="+mn-ea"/>
              <a:cs typeface="+mn-cs"/>
            </a:rPr>
            <a:t>21</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の増となった。</a:t>
          </a:r>
          <a:r>
            <a:rPr kumimoji="1" lang="ja-JP" altLang="ja-JP" sz="1000">
              <a:solidFill>
                <a:schemeClr val="dk1"/>
              </a:solidFill>
              <a:effectLst/>
              <a:latin typeface="+mn-lt"/>
              <a:ea typeface="+mn-ea"/>
              <a:cs typeface="+mn-cs"/>
            </a:rPr>
            <a:t>標準財政規模比は</a:t>
          </a:r>
          <a:r>
            <a:rPr kumimoji="1" lang="ja-JP" altLang="en-US" sz="1000">
              <a:solidFill>
                <a:schemeClr val="dk1"/>
              </a:solidFill>
              <a:effectLst/>
              <a:latin typeface="+mn-lt"/>
              <a:ea typeface="+mn-ea"/>
              <a:cs typeface="+mn-cs"/>
            </a:rPr>
            <a:t>、基金残高の増より標準財政規模の増が上回ったことにより、△</a:t>
          </a:r>
          <a:r>
            <a:rPr kumimoji="1" lang="en-US" altLang="ja-JP" sz="1000">
              <a:solidFill>
                <a:schemeClr val="dk1"/>
              </a:solidFill>
              <a:effectLst/>
              <a:latin typeface="+mn-lt"/>
              <a:ea typeface="+mn-ea"/>
              <a:cs typeface="+mn-cs"/>
            </a:rPr>
            <a:t>0.38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減の</a:t>
          </a:r>
          <a:r>
            <a:rPr kumimoji="1" lang="en-US" altLang="ja-JP" sz="1000">
              <a:solidFill>
                <a:schemeClr val="dk1"/>
              </a:solidFill>
              <a:effectLst/>
              <a:latin typeface="+mn-lt"/>
              <a:ea typeface="+mn-ea"/>
              <a:cs typeface="+mn-cs"/>
            </a:rPr>
            <a:t>25.80</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実質収支額は、</a:t>
          </a:r>
          <a:r>
            <a:rPr kumimoji="1" lang="ja-JP" altLang="en-US" sz="1000">
              <a:solidFill>
                <a:schemeClr val="dk1"/>
              </a:solidFill>
              <a:effectLst/>
              <a:latin typeface="+mn-lt"/>
              <a:ea typeface="+mn-ea"/>
              <a:cs typeface="+mn-cs"/>
            </a:rPr>
            <a:t>繰越金に含まれる国庫支出金精算分の増等により、</a:t>
          </a:r>
          <a:r>
            <a:rPr kumimoji="1" lang="ja-JP" altLang="ja-JP" sz="1000">
              <a:solidFill>
                <a:schemeClr val="dk1"/>
              </a:solidFill>
              <a:effectLst/>
              <a:latin typeface="+mn-lt"/>
              <a:ea typeface="+mn-ea"/>
              <a:cs typeface="+mn-cs"/>
            </a:rPr>
            <a:t>約</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90</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の減となり</a:t>
          </a:r>
          <a:r>
            <a:rPr kumimoji="1" lang="ja-JP" altLang="ja-JP" sz="1000">
              <a:solidFill>
                <a:schemeClr val="dk1"/>
              </a:solidFill>
              <a:effectLst/>
              <a:latin typeface="+mn-lt"/>
              <a:ea typeface="+mn-ea"/>
              <a:cs typeface="+mn-cs"/>
            </a:rPr>
            <a:t>、標準財政規模比は</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1.37</a:t>
          </a:r>
          <a:r>
            <a:rPr kumimoji="1" lang="ja-JP" altLang="ja-JP" sz="1000">
              <a:solidFill>
                <a:schemeClr val="dk1"/>
              </a:solidFill>
              <a:effectLst/>
              <a:latin typeface="+mn-lt"/>
              <a:ea typeface="+mn-ea"/>
              <a:cs typeface="+mn-cs"/>
            </a:rPr>
            <a:t>ポイント減の</a:t>
          </a:r>
          <a:r>
            <a:rPr kumimoji="1" lang="en-US" altLang="ja-JP" sz="1000">
              <a:solidFill>
                <a:schemeClr val="dk1"/>
              </a:solidFill>
              <a:effectLst/>
              <a:latin typeface="+mn-lt"/>
              <a:ea typeface="+mn-ea"/>
              <a:cs typeface="+mn-cs"/>
            </a:rPr>
            <a:t>8.45</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実質単年度収支</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繰越金に含まれる国庫支出金精算分の増等により、約</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222</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の減となり</a:t>
          </a:r>
          <a:r>
            <a:rPr kumimoji="1" lang="ja-JP" altLang="ja-JP" sz="1000">
              <a:solidFill>
                <a:schemeClr val="dk1"/>
              </a:solidFill>
              <a:effectLst/>
              <a:latin typeface="+mn-lt"/>
              <a:ea typeface="+mn-ea"/>
              <a:cs typeface="+mn-cs"/>
            </a:rPr>
            <a:t>、標準財政規模比は</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2.04</a:t>
          </a:r>
          <a:r>
            <a:rPr kumimoji="1" lang="ja-JP" altLang="ja-JP" sz="1000">
              <a:solidFill>
                <a:schemeClr val="dk1"/>
              </a:solidFill>
              <a:effectLst/>
              <a:latin typeface="+mn-lt"/>
              <a:ea typeface="+mn-ea"/>
              <a:cs typeface="+mn-cs"/>
            </a:rPr>
            <a:t>ポイント減の</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0.87</a:t>
          </a:r>
          <a:r>
            <a:rPr kumimoji="1" lang="ja-JP" altLang="ja-JP" sz="1000">
              <a:solidFill>
                <a:schemeClr val="dk1"/>
              </a:solidFill>
              <a:effectLst/>
              <a:latin typeface="+mn-lt"/>
              <a:ea typeface="+mn-ea"/>
              <a:cs typeface="+mn-cs"/>
            </a:rPr>
            <a:t>％となった。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一般会計及びその他の特別会計すべてにおいて、実質収支が黒字であるため、連結実質赤字比率は算定されていない。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一般会計では</a:t>
          </a:r>
          <a:r>
            <a:rPr kumimoji="1" lang="ja-JP" altLang="ja-JP" sz="1100">
              <a:solidFill>
                <a:schemeClr val="dk1"/>
              </a:solidFill>
              <a:effectLst/>
              <a:latin typeface="+mn-lt"/>
              <a:ea typeface="+mn-ea"/>
              <a:cs typeface="+mn-cs"/>
            </a:rPr>
            <a:t>、繰越金に含まれる国庫支出金精算分の増等により、約△</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百万円の減となり、標準財政規模比は△</a:t>
          </a:r>
          <a:r>
            <a:rPr kumimoji="1" lang="en-US" altLang="ja-JP" sz="1100">
              <a:solidFill>
                <a:schemeClr val="dk1"/>
              </a:solidFill>
              <a:effectLst/>
              <a:latin typeface="+mn-lt"/>
              <a:ea typeface="+mn-ea"/>
              <a:cs typeface="+mn-cs"/>
            </a:rPr>
            <a:t>2.40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5.50</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ふるさと寄附金基金特別会計では、ふるさと寄附金収入額の</a:t>
          </a:r>
          <a:r>
            <a:rPr kumimoji="1" lang="ja-JP" altLang="ja-JP" sz="1100">
              <a:solidFill>
                <a:schemeClr val="dk1"/>
              </a:solidFill>
              <a:effectLst/>
              <a:latin typeface="+mn-lt"/>
              <a:ea typeface="+mn-ea"/>
              <a:cs typeface="+mn-cs"/>
            </a:rPr>
            <a:t>増等により、約</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となり、標準財政規模比は</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％となった。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国民健康保険特別会計</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翌年度返還予定の保険給付等交付金収入額の</a:t>
          </a:r>
          <a:r>
            <a:rPr kumimoji="1" lang="ja-JP" altLang="ja-JP" sz="1100">
              <a:solidFill>
                <a:schemeClr val="dk1"/>
              </a:solidFill>
              <a:effectLst/>
              <a:latin typeface="+mn-lt"/>
              <a:ea typeface="+mn-ea"/>
              <a:cs typeface="+mn-cs"/>
            </a:rPr>
            <a:t>増等により、約</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百万円の増となり、標準財政規模比は</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％となった。</a:t>
          </a:r>
          <a:r>
            <a:rPr kumimoji="0" lang="ja-JP" altLang="en-US" sz="1100">
              <a:solidFill>
                <a:schemeClr val="dk1"/>
              </a:solidFill>
              <a:effectLst/>
              <a:latin typeface="+mn-lt"/>
              <a:ea typeface="+mn-ea"/>
              <a:cs typeface="+mn-cs"/>
            </a:rPr>
            <a:t>国民健康保険特別会計については、一般会計から</a:t>
          </a:r>
          <a:r>
            <a:rPr kumimoji="1" lang="ja-JP" altLang="ja-JP" sz="1100">
              <a:solidFill>
                <a:schemeClr val="dk1"/>
              </a:solidFill>
              <a:effectLst/>
              <a:latin typeface="+mn-lt"/>
              <a:ea typeface="+mn-ea"/>
              <a:cs typeface="+mn-cs"/>
            </a:rPr>
            <a:t>財政支援繰出金として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年度で約</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円の繰出を行って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国民健康保険税の見直しを含め、健全な財政運営に向けた改善を図る。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20677048</v>
      </c>
      <c r="BO4" s="485"/>
      <c r="BP4" s="485"/>
      <c r="BQ4" s="485"/>
      <c r="BR4" s="485"/>
      <c r="BS4" s="485"/>
      <c r="BT4" s="485"/>
      <c r="BU4" s="486"/>
      <c r="BV4" s="484">
        <v>20921011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8.4</v>
      </c>
      <c r="CU4" s="625"/>
      <c r="CV4" s="625"/>
      <c r="CW4" s="625"/>
      <c r="CX4" s="625"/>
      <c r="CY4" s="625"/>
      <c r="CZ4" s="625"/>
      <c r="DA4" s="626"/>
      <c r="DB4" s="624">
        <v>9.8000000000000007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19952882</v>
      </c>
      <c r="BO5" s="456"/>
      <c r="BP5" s="456"/>
      <c r="BQ5" s="456"/>
      <c r="BR5" s="456"/>
      <c r="BS5" s="456"/>
      <c r="BT5" s="456"/>
      <c r="BU5" s="457"/>
      <c r="BV5" s="455">
        <v>20080888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100.6</v>
      </c>
      <c r="CU5" s="453"/>
      <c r="CV5" s="453"/>
      <c r="CW5" s="453"/>
      <c r="CX5" s="453"/>
      <c r="CY5" s="453"/>
      <c r="CZ5" s="453"/>
      <c r="DA5" s="454"/>
      <c r="DB5" s="452">
        <v>95.6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724166</v>
      </c>
      <c r="BO6" s="456"/>
      <c r="BP6" s="456"/>
      <c r="BQ6" s="456"/>
      <c r="BR6" s="456"/>
      <c r="BS6" s="456"/>
      <c r="BT6" s="456"/>
      <c r="BU6" s="457"/>
      <c r="BV6" s="455">
        <v>840123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101.2</v>
      </c>
      <c r="CU6" s="599"/>
      <c r="CV6" s="599"/>
      <c r="CW6" s="599"/>
      <c r="CX6" s="599"/>
      <c r="CY6" s="599"/>
      <c r="CZ6" s="599"/>
      <c r="DA6" s="600"/>
      <c r="DB6" s="598">
        <v>96.9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49947</v>
      </c>
      <c r="BO7" s="456"/>
      <c r="BP7" s="456"/>
      <c r="BQ7" s="456"/>
      <c r="BR7" s="456"/>
      <c r="BS7" s="456"/>
      <c r="BT7" s="456"/>
      <c r="BU7" s="457"/>
      <c r="BV7" s="455">
        <v>75693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7981058</v>
      </c>
      <c r="CU7" s="456"/>
      <c r="CV7" s="456"/>
      <c r="CW7" s="456"/>
      <c r="CX7" s="456"/>
      <c r="CY7" s="456"/>
      <c r="CZ7" s="456"/>
      <c r="DA7" s="457"/>
      <c r="DB7" s="455">
        <v>7785374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674219</v>
      </c>
      <c r="BO8" s="456"/>
      <c r="BP8" s="456"/>
      <c r="BQ8" s="456"/>
      <c r="BR8" s="456"/>
      <c r="BS8" s="456"/>
      <c r="BT8" s="456"/>
      <c r="BU8" s="457"/>
      <c r="BV8" s="455">
        <v>764430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0.41</v>
      </c>
      <c r="CU8" s="559"/>
      <c r="CV8" s="559"/>
      <c r="CW8" s="559"/>
      <c r="CX8" s="559"/>
      <c r="CY8" s="559"/>
      <c r="CZ8" s="559"/>
      <c r="DA8" s="560"/>
      <c r="DB8" s="558">
        <v>0.41</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25511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-90211</v>
      </c>
      <c r="BO9" s="456"/>
      <c r="BP9" s="456"/>
      <c r="BQ9" s="456"/>
      <c r="BR9" s="456"/>
      <c r="BS9" s="456"/>
      <c r="BT9" s="456"/>
      <c r="BU9" s="457"/>
      <c r="BV9" s="455">
        <v>132587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14.7</v>
      </c>
      <c r="CU9" s="453"/>
      <c r="CV9" s="453"/>
      <c r="CW9" s="453"/>
      <c r="CX9" s="453"/>
      <c r="CY9" s="453"/>
      <c r="CZ9" s="453"/>
      <c r="DA9" s="454"/>
      <c r="DB9" s="452">
        <v>14.6</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25278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308680</v>
      </c>
      <c r="BO10" s="456"/>
      <c r="BP10" s="456"/>
      <c r="BQ10" s="456"/>
      <c r="BR10" s="456"/>
      <c r="BS10" s="456"/>
      <c r="BT10" s="456"/>
      <c r="BU10" s="457"/>
      <c r="BV10" s="455">
        <v>246915</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25759</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127</v>
      </c>
      <c r="AV12" s="514"/>
      <c r="AW12" s="514"/>
      <c r="AX12" s="514"/>
      <c r="AY12" s="469" t="s">
        <v>128</v>
      </c>
      <c r="AZ12" s="470"/>
      <c r="BA12" s="470"/>
      <c r="BB12" s="470"/>
      <c r="BC12" s="470"/>
      <c r="BD12" s="470"/>
      <c r="BE12" s="470"/>
      <c r="BF12" s="470"/>
      <c r="BG12" s="470"/>
      <c r="BH12" s="470"/>
      <c r="BI12" s="470"/>
      <c r="BJ12" s="470"/>
      <c r="BK12" s="470"/>
      <c r="BL12" s="470"/>
      <c r="BM12" s="471"/>
      <c r="BN12" s="455">
        <v>287580</v>
      </c>
      <c r="BO12" s="456"/>
      <c r="BP12" s="456"/>
      <c r="BQ12" s="456"/>
      <c r="BR12" s="456"/>
      <c r="BS12" s="456"/>
      <c r="BT12" s="456"/>
      <c r="BU12" s="457"/>
      <c r="BV12" s="455">
        <v>288084</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25448</v>
      </c>
      <c r="S13" s="543"/>
      <c r="T13" s="543"/>
      <c r="U13" s="543"/>
      <c r="V13" s="544"/>
      <c r="W13" s="545" t="s">
        <v>131</v>
      </c>
      <c r="X13" s="441"/>
      <c r="Y13" s="441"/>
      <c r="Z13" s="441"/>
      <c r="AA13" s="441"/>
      <c r="AB13" s="442"/>
      <c r="AC13" s="408">
        <v>722</v>
      </c>
      <c r="AD13" s="409"/>
      <c r="AE13" s="409"/>
      <c r="AF13" s="409"/>
      <c r="AG13" s="410"/>
      <c r="AH13" s="408">
        <v>686</v>
      </c>
      <c r="AI13" s="409"/>
      <c r="AJ13" s="409"/>
      <c r="AK13" s="409"/>
      <c r="AL13" s="468"/>
      <c r="AM13" s="512" t="s">
        <v>132</v>
      </c>
      <c r="AN13" s="412"/>
      <c r="AO13" s="412"/>
      <c r="AP13" s="412"/>
      <c r="AQ13" s="412"/>
      <c r="AR13" s="412"/>
      <c r="AS13" s="412"/>
      <c r="AT13" s="413"/>
      <c r="AU13" s="513" t="s">
        <v>127</v>
      </c>
      <c r="AV13" s="514"/>
      <c r="AW13" s="514"/>
      <c r="AX13" s="514"/>
      <c r="AY13" s="469" t="s">
        <v>133</v>
      </c>
      <c r="AZ13" s="470"/>
      <c r="BA13" s="470"/>
      <c r="BB13" s="470"/>
      <c r="BC13" s="470"/>
      <c r="BD13" s="470"/>
      <c r="BE13" s="470"/>
      <c r="BF13" s="470"/>
      <c r="BG13" s="470"/>
      <c r="BH13" s="470"/>
      <c r="BI13" s="470"/>
      <c r="BJ13" s="470"/>
      <c r="BK13" s="470"/>
      <c r="BL13" s="470"/>
      <c r="BM13" s="471"/>
      <c r="BN13" s="455">
        <v>-69111</v>
      </c>
      <c r="BO13" s="456"/>
      <c r="BP13" s="456"/>
      <c r="BQ13" s="456"/>
      <c r="BR13" s="456"/>
      <c r="BS13" s="456"/>
      <c r="BT13" s="456"/>
      <c r="BU13" s="457"/>
      <c r="BV13" s="455">
        <v>91418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v>
      </c>
      <c r="CU13" s="453"/>
      <c r="CV13" s="453"/>
      <c r="CW13" s="453"/>
      <c r="CX13" s="453"/>
      <c r="CY13" s="453"/>
      <c r="CZ13" s="453"/>
      <c r="DA13" s="454"/>
      <c r="DB13" s="452">
        <v>9.6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25752</v>
      </c>
      <c r="S14" s="543"/>
      <c r="T14" s="543"/>
      <c r="U14" s="543"/>
      <c r="V14" s="544"/>
      <c r="W14" s="546"/>
      <c r="X14" s="444"/>
      <c r="Y14" s="444"/>
      <c r="Z14" s="444"/>
      <c r="AA14" s="444"/>
      <c r="AB14" s="445"/>
      <c r="AC14" s="535">
        <v>6.3</v>
      </c>
      <c r="AD14" s="536"/>
      <c r="AE14" s="536"/>
      <c r="AF14" s="536"/>
      <c r="AG14" s="537"/>
      <c r="AH14" s="535">
        <v>6.2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15.8</v>
      </c>
      <c r="CU14" s="553"/>
      <c r="CV14" s="553"/>
      <c r="CW14" s="553"/>
      <c r="CX14" s="553"/>
      <c r="CY14" s="553"/>
      <c r="CZ14" s="553"/>
      <c r="DA14" s="554"/>
      <c r="DB14" s="552" t="s">
        <v>121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25503</v>
      </c>
      <c r="S15" s="543"/>
      <c r="T15" s="543"/>
      <c r="U15" s="543"/>
      <c r="V15" s="544"/>
      <c r="W15" s="545" t="s">
        <v>137</v>
      </c>
      <c r="X15" s="441"/>
      <c r="Y15" s="441"/>
      <c r="Z15" s="441"/>
      <c r="AA15" s="441"/>
      <c r="AB15" s="442"/>
      <c r="AC15" s="408">
        <v>3287</v>
      </c>
      <c r="AD15" s="409"/>
      <c r="AE15" s="409"/>
      <c r="AF15" s="409"/>
      <c r="AG15" s="410"/>
      <c r="AH15" s="408">
        <v>3155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2979684</v>
      </c>
      <c r="BO15" s="485"/>
      <c r="BP15" s="485"/>
      <c r="BQ15" s="485"/>
      <c r="BR15" s="485"/>
      <c r="BS15" s="485"/>
      <c r="BT15" s="485"/>
      <c r="BU15" s="486"/>
      <c r="BV15" s="484">
        <v>2897223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28.7</v>
      </c>
      <c r="AD16" s="536"/>
      <c r="AE16" s="536"/>
      <c r="AF16" s="536"/>
      <c r="AG16" s="537"/>
      <c r="AH16" s="535">
        <v>28.6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7174485</v>
      </c>
      <c r="BO16" s="456"/>
      <c r="BP16" s="456"/>
      <c r="BQ16" s="456"/>
      <c r="BR16" s="456"/>
      <c r="BS16" s="456"/>
      <c r="BT16" s="456"/>
      <c r="BU16" s="457"/>
      <c r="BV16" s="455">
        <v>6949434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7433</v>
      </c>
      <c r="AD17" s="409"/>
      <c r="AE17" s="409"/>
      <c r="AF17" s="409"/>
      <c r="AG17" s="410"/>
      <c r="AH17" s="408">
        <v>7209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3738316</v>
      </c>
      <c r="BO17" s="456"/>
      <c r="BP17" s="456"/>
      <c r="BQ17" s="456"/>
      <c r="BR17" s="456"/>
      <c r="BS17" s="456"/>
      <c r="BT17" s="456"/>
      <c r="BU17" s="457"/>
      <c r="BV17" s="455">
        <v>3631496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51.92</v>
      </c>
      <c r="M18" s="508"/>
      <c r="N18" s="508"/>
      <c r="O18" s="508"/>
      <c r="P18" s="508"/>
      <c r="Q18" s="508"/>
      <c r="R18" s="509"/>
      <c r="S18" s="509"/>
      <c r="T18" s="509"/>
      <c r="U18" s="509"/>
      <c r="V18" s="510"/>
      <c r="W18" s="526"/>
      <c r="X18" s="527"/>
      <c r="Y18" s="527"/>
      <c r="Z18" s="527"/>
      <c r="AA18" s="527"/>
      <c r="AB18" s="551"/>
      <c r="AC18" s="425">
        <v>65</v>
      </c>
      <c r="AD18" s="426"/>
      <c r="AE18" s="426"/>
      <c r="AF18" s="426"/>
      <c r="AG18" s="511"/>
      <c r="AH18" s="425">
        <v>65.2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8046240</v>
      </c>
      <c r="BO18" s="456"/>
      <c r="BP18" s="456"/>
      <c r="BQ18" s="456"/>
      <c r="BR18" s="456"/>
      <c r="BS18" s="456"/>
      <c r="BT18" s="456"/>
      <c r="BU18" s="457"/>
      <c r="BV18" s="455">
        <v>7528982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491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11016871</v>
      </c>
      <c r="BO19" s="456"/>
      <c r="BP19" s="456"/>
      <c r="BQ19" s="456"/>
      <c r="BR19" s="456"/>
      <c r="BS19" s="456"/>
      <c r="BT19" s="456"/>
      <c r="BU19" s="457"/>
      <c r="BV19" s="455">
        <v>10454957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9229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14573354</v>
      </c>
      <c r="BO22" s="485"/>
      <c r="BP22" s="485"/>
      <c r="BQ22" s="485"/>
      <c r="BR22" s="485"/>
      <c r="BS22" s="485"/>
      <c r="BT22" s="485"/>
      <c r="BU22" s="486"/>
      <c r="BV22" s="484">
        <v>15839859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6046240</v>
      </c>
      <c r="BO23" s="456"/>
      <c r="BP23" s="456"/>
      <c r="BQ23" s="456"/>
      <c r="BR23" s="456"/>
      <c r="BS23" s="456"/>
      <c r="BT23" s="456"/>
      <c r="BU23" s="457"/>
      <c r="BV23" s="455">
        <v>6497285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7760</v>
      </c>
      <c r="R24" s="409"/>
      <c r="S24" s="409"/>
      <c r="T24" s="409"/>
      <c r="U24" s="409"/>
      <c r="V24" s="410"/>
      <c r="W24" s="498"/>
      <c r="X24" s="435"/>
      <c r="Y24" s="436"/>
      <c r="Z24" s="411" t="s">
        <v>162</v>
      </c>
      <c r="AA24" s="412"/>
      <c r="AB24" s="412"/>
      <c r="AC24" s="412"/>
      <c r="AD24" s="412"/>
      <c r="AE24" s="412"/>
      <c r="AF24" s="412"/>
      <c r="AG24" s="413"/>
      <c r="AH24" s="408">
        <v>218</v>
      </c>
      <c r="AI24" s="409"/>
      <c r="AJ24" s="409"/>
      <c r="AK24" s="409"/>
      <c r="AL24" s="410"/>
      <c r="AM24" s="408">
        <v>661194</v>
      </c>
      <c r="AN24" s="409"/>
      <c r="AO24" s="409"/>
      <c r="AP24" s="409"/>
      <c r="AQ24" s="409"/>
      <c r="AR24" s="410"/>
      <c r="AS24" s="408">
        <v>3033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10342219</v>
      </c>
      <c r="BO24" s="456"/>
      <c r="BP24" s="456"/>
      <c r="BQ24" s="456"/>
      <c r="BR24" s="456"/>
      <c r="BS24" s="456"/>
      <c r="BT24" s="456"/>
      <c r="BU24" s="457"/>
      <c r="BV24" s="455">
        <v>11171881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6300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5924936</v>
      </c>
      <c r="BO25" s="485"/>
      <c r="BP25" s="485"/>
      <c r="BQ25" s="485"/>
      <c r="BR25" s="485"/>
      <c r="BS25" s="485"/>
      <c r="BT25" s="485"/>
      <c r="BU25" s="486"/>
      <c r="BV25" s="484">
        <v>3646351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5300</v>
      </c>
      <c r="R26" s="409"/>
      <c r="S26" s="409"/>
      <c r="T26" s="409"/>
      <c r="U26" s="409"/>
      <c r="V26" s="410"/>
      <c r="W26" s="498"/>
      <c r="X26" s="435"/>
      <c r="Y26" s="436"/>
      <c r="Z26" s="411" t="s">
        <v>168</v>
      </c>
      <c r="AA26" s="466"/>
      <c r="AB26" s="466"/>
      <c r="AC26" s="466"/>
      <c r="AD26" s="466"/>
      <c r="AE26" s="466"/>
      <c r="AF26" s="466"/>
      <c r="AG26" s="467"/>
      <c r="AH26" s="408">
        <v>5</v>
      </c>
      <c r="AI26" s="409"/>
      <c r="AJ26" s="409"/>
      <c r="AK26" s="409"/>
      <c r="AL26" s="410"/>
      <c r="AM26" s="408">
        <v>15060</v>
      </c>
      <c r="AN26" s="409"/>
      <c r="AO26" s="409"/>
      <c r="AP26" s="409"/>
      <c r="AQ26" s="409"/>
      <c r="AR26" s="410"/>
      <c r="AS26" s="408">
        <v>3012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3260</v>
      </c>
      <c r="R27" s="409"/>
      <c r="S27" s="409"/>
      <c r="T27" s="409"/>
      <c r="U27" s="409"/>
      <c r="V27" s="410"/>
      <c r="W27" s="498"/>
      <c r="X27" s="435"/>
      <c r="Y27" s="436"/>
      <c r="Z27" s="411" t="s">
        <v>171</v>
      </c>
      <c r="AA27" s="412"/>
      <c r="AB27" s="412"/>
      <c r="AC27" s="412"/>
      <c r="AD27" s="412"/>
      <c r="AE27" s="412"/>
      <c r="AF27" s="412"/>
      <c r="AG27" s="413"/>
      <c r="AH27" s="408">
        <v>2</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285345</v>
      </c>
      <c r="BO27" s="490"/>
      <c r="BP27" s="490"/>
      <c r="BQ27" s="490"/>
      <c r="BR27" s="490"/>
      <c r="BS27" s="490"/>
      <c r="BT27" s="490"/>
      <c r="BU27" s="491"/>
      <c r="BV27" s="489">
        <v>284877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2710</v>
      </c>
      <c r="R28" s="409"/>
      <c r="S28" s="409"/>
      <c r="T28" s="409"/>
      <c r="U28" s="409"/>
      <c r="V28" s="410"/>
      <c r="W28" s="498"/>
      <c r="X28" s="435"/>
      <c r="Y28" s="436"/>
      <c r="Z28" s="411" t="s">
        <v>175</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2059198</v>
      </c>
      <c r="BO28" s="485"/>
      <c r="BP28" s="485"/>
      <c r="BQ28" s="485"/>
      <c r="BR28" s="485"/>
      <c r="BS28" s="485"/>
      <c r="BT28" s="485"/>
      <c r="BU28" s="486"/>
      <c r="BV28" s="484">
        <v>2038098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14</v>
      </c>
      <c r="M29" s="409"/>
      <c r="N29" s="409"/>
      <c r="O29" s="409"/>
      <c r="P29" s="410"/>
      <c r="Q29" s="408">
        <v>2530</v>
      </c>
      <c r="R29" s="409"/>
      <c r="S29" s="409"/>
      <c r="T29" s="409"/>
      <c r="U29" s="409"/>
      <c r="V29" s="410"/>
      <c r="W29" s="499"/>
      <c r="X29" s="500"/>
      <c r="Y29" s="501"/>
      <c r="Z29" s="411" t="s">
        <v>178</v>
      </c>
      <c r="AA29" s="412"/>
      <c r="AB29" s="412"/>
      <c r="AC29" s="412"/>
      <c r="AD29" s="412"/>
      <c r="AE29" s="412"/>
      <c r="AF29" s="412"/>
      <c r="AG29" s="413"/>
      <c r="AH29" s="408">
        <v>220</v>
      </c>
      <c r="AI29" s="409"/>
      <c r="AJ29" s="409"/>
      <c r="AK29" s="409"/>
      <c r="AL29" s="410"/>
      <c r="AM29" s="408">
        <v>669112</v>
      </c>
      <c r="AN29" s="409"/>
      <c r="AO29" s="409"/>
      <c r="AP29" s="409"/>
      <c r="AQ29" s="409"/>
      <c r="AR29" s="410"/>
      <c r="AS29" s="408">
        <v>3041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1874585</v>
      </c>
      <c r="BO29" s="456"/>
      <c r="BP29" s="456"/>
      <c r="BQ29" s="456"/>
      <c r="BR29" s="456"/>
      <c r="BS29" s="456"/>
      <c r="BT29" s="456"/>
      <c r="BU29" s="457"/>
      <c r="BV29" s="455">
        <v>1884901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95.6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7885809</v>
      </c>
      <c r="BO30" s="490"/>
      <c r="BP30" s="490"/>
      <c r="BQ30" s="490"/>
      <c r="BR30" s="490"/>
      <c r="BS30" s="490"/>
      <c r="BT30" s="490"/>
      <c r="BU30" s="491"/>
      <c r="BV30" s="489">
        <v>8126034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IF('各会計、関係団体の財政状況及び健全化判断比率'!B30="","",'各会計、関係団体の財政状況及び健全化判断比率'!B30)</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鳥栖・三養基西部環境施設組合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リバーサイド三根</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グリーンパーク推進整備事業基金特別会計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IF('各会計、関係団体の財政状況及び健全化判断比率'!B31="","",'各会計、関係団体の財政状況及び健全化判断比率'!B31)</f>
        <v>工業用地取得造成事業特別会計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鳥栖・三養基地区消防事務組合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三根街づくり</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ふるさと寄附金基金特別会計</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8</v>
      </c>
      <c r="BF36" s="403"/>
      <c r="BG36" s="404" t="str">
        <f>IF('各会計、関係団体の財政状況及び健全化判断比率'!B32="","",'各会計、関係団体の財政状況及び健全化判断比率'!B32)</f>
        <v>住宅用地取得造成事業特別会計</v>
      </c>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三神地区環境事務組合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三養基西部土地開発公社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佐賀東部水道企業団（水道事業特別会計）</v>
      </c>
      <c r="BZ37" s="404"/>
      <c r="CA37" s="404"/>
      <c r="CB37" s="404"/>
      <c r="CC37" s="404"/>
      <c r="CD37" s="404"/>
      <c r="CE37" s="404"/>
      <c r="CF37" s="404"/>
      <c r="CG37" s="404"/>
      <c r="CH37" s="404"/>
      <c r="CI37" s="404"/>
      <c r="CJ37" s="404"/>
      <c r="CK37" s="404"/>
      <c r="CL37" s="404"/>
      <c r="CM37" s="404"/>
      <c r="CN37" s="181"/>
      <c r="CO37" s="403">
        <f t="shared" si="3"/>
        <v>22</v>
      </c>
      <c r="CP37" s="403"/>
      <c r="CQ37" s="404" t="str">
        <f>IF('各会計、関係団体の財政状況及び健全化判断比率'!BS10="","",'各会計、関係団体の財政状況及び健全化判断比率'!BS10)</f>
        <v>みやきまち</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佐賀東部水道企業団（用水供給事業特別会計）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三養基西部葬祭組合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鳥栖地区広域市町村圏組合（一般会計）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鳥栖地区広域市町村圏組合（介護保険特別会計）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佐賀県後期高齢者医療広域連合（一般会計）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佐賀県後期高齢者医療広域連合（後期高齢者医療特別会計）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bB9J+SjRUnw5B9KfHnbvbdkfZk+WJ5tQCC7clVArrFam94Xwfg9GFIRvE/iEwKELv8OK94OfKOZFBn5oA8U21A==" saltValue="pziX+Za//HHf7bcGyGWF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535</v>
      </c>
      <c r="D34" s="1187"/>
      <c r="E34" s="1188"/>
      <c r="F34" s="32">
        <v>5.56</v>
      </c>
      <c r="G34" s="33">
        <v>4.43</v>
      </c>
      <c r="H34" s="33">
        <v>6.2</v>
      </c>
      <c r="I34" s="33">
        <v>7.9</v>
      </c>
      <c r="J34" s="34">
        <v>5.5</v>
      </c>
      <c r="K34" s="22"/>
      <c r="L34" s="22"/>
      <c r="M34" s="22"/>
      <c r="N34" s="22"/>
      <c r="O34" s="22"/>
      <c r="P34" s="22"/>
    </row>
    <row r="35" spans="1:16" ht="39" customHeight="1" x14ac:dyDescent="0.2">
      <c r="A35" s="22"/>
      <c r="B35" s="35"/>
      <c r="C35" s="1181" t="s">
        <v>536</v>
      </c>
      <c r="D35" s="1182"/>
      <c r="E35" s="1183"/>
      <c r="F35" s="36">
        <v>1.83</v>
      </c>
      <c r="G35" s="37">
        <v>5.91</v>
      </c>
      <c r="H35" s="37">
        <v>1.68</v>
      </c>
      <c r="I35" s="37">
        <v>1.9</v>
      </c>
      <c r="J35" s="38">
        <v>2.93</v>
      </c>
      <c r="K35" s="22"/>
      <c r="L35" s="22"/>
      <c r="M35" s="22"/>
      <c r="N35" s="22"/>
      <c r="O35" s="22"/>
      <c r="P35" s="22"/>
    </row>
    <row r="36" spans="1:16" ht="39" customHeight="1" x14ac:dyDescent="0.2">
      <c r="A36" s="22"/>
      <c r="B36" s="35"/>
      <c r="C36" s="1181" t="s">
        <v>537</v>
      </c>
      <c r="D36" s="1182"/>
      <c r="E36" s="1183"/>
      <c r="F36" s="36">
        <v>1.47</v>
      </c>
      <c r="G36" s="37">
        <v>1.34</v>
      </c>
      <c r="H36" s="37">
        <v>1.32</v>
      </c>
      <c r="I36" s="37">
        <v>0.73</v>
      </c>
      <c r="J36" s="38">
        <v>2.19</v>
      </c>
      <c r="K36" s="22"/>
      <c r="L36" s="22"/>
      <c r="M36" s="22"/>
      <c r="N36" s="22"/>
      <c r="O36" s="22"/>
      <c r="P36" s="22"/>
    </row>
    <row r="37" spans="1:16" ht="39" customHeight="1" x14ac:dyDescent="0.2">
      <c r="A37" s="22"/>
      <c r="B37" s="35"/>
      <c r="C37" s="1181" t="s">
        <v>538</v>
      </c>
      <c r="D37" s="1182"/>
      <c r="E37" s="1183"/>
      <c r="F37" s="36">
        <v>1.1399999999999999</v>
      </c>
      <c r="G37" s="37">
        <v>1.1000000000000001</v>
      </c>
      <c r="H37" s="37">
        <v>1.04</v>
      </c>
      <c r="I37" s="37">
        <v>0.92</v>
      </c>
      <c r="J37" s="38">
        <v>0.89</v>
      </c>
      <c r="K37" s="22"/>
      <c r="L37" s="22"/>
      <c r="M37" s="22"/>
      <c r="N37" s="22"/>
      <c r="O37" s="22"/>
      <c r="P37" s="22"/>
    </row>
    <row r="38" spans="1:16" ht="39" customHeight="1" x14ac:dyDescent="0.2">
      <c r="A38" s="22"/>
      <c r="B38" s="35"/>
      <c r="C38" s="1181" t="s">
        <v>539</v>
      </c>
      <c r="D38" s="1182"/>
      <c r="E38" s="1183"/>
      <c r="F38" s="36">
        <v>0.56000000000000005</v>
      </c>
      <c r="G38" s="37">
        <v>0.59</v>
      </c>
      <c r="H38" s="37">
        <v>0.33</v>
      </c>
      <c r="I38" s="37">
        <v>0.27</v>
      </c>
      <c r="J38" s="38">
        <v>0.35</v>
      </c>
      <c r="K38" s="22"/>
      <c r="L38" s="22"/>
      <c r="M38" s="22"/>
      <c r="N38" s="22"/>
      <c r="O38" s="22"/>
      <c r="P38" s="22"/>
    </row>
    <row r="39" spans="1:16" ht="39" customHeight="1" x14ac:dyDescent="0.2">
      <c r="A39" s="22"/>
      <c r="B39" s="35"/>
      <c r="C39" s="1181" t="s">
        <v>540</v>
      </c>
      <c r="D39" s="1182"/>
      <c r="E39" s="1183"/>
      <c r="F39" s="36">
        <v>0.02</v>
      </c>
      <c r="G39" s="37">
        <v>0.02</v>
      </c>
      <c r="H39" s="37">
        <v>0.03</v>
      </c>
      <c r="I39" s="37">
        <v>0.02</v>
      </c>
      <c r="J39" s="38">
        <v>0.14000000000000001</v>
      </c>
      <c r="K39" s="22"/>
      <c r="L39" s="22"/>
      <c r="M39" s="22"/>
      <c r="N39" s="22"/>
      <c r="O39" s="22"/>
      <c r="P39" s="22"/>
    </row>
    <row r="40" spans="1:16" ht="39" customHeight="1" x14ac:dyDescent="0.2">
      <c r="A40" s="22"/>
      <c r="B40" s="35"/>
      <c r="C40" s="1181" t="s">
        <v>541</v>
      </c>
      <c r="D40" s="1182"/>
      <c r="E40" s="1183"/>
      <c r="F40" s="36">
        <v>0.08</v>
      </c>
      <c r="G40" s="37">
        <v>0.01</v>
      </c>
      <c r="H40" s="37">
        <v>0.18</v>
      </c>
      <c r="I40" s="37">
        <v>0</v>
      </c>
      <c r="J40" s="38">
        <v>0</v>
      </c>
      <c r="K40" s="22"/>
      <c r="L40" s="22"/>
      <c r="M40" s="22"/>
      <c r="N40" s="22"/>
      <c r="O40" s="22"/>
      <c r="P40" s="22"/>
    </row>
    <row r="41" spans="1:16" ht="39" customHeight="1" x14ac:dyDescent="0.2">
      <c r="A41" s="22"/>
      <c r="B41" s="35"/>
      <c r="C41" s="1181" t="s">
        <v>542</v>
      </c>
      <c r="D41" s="1182"/>
      <c r="E41" s="1183"/>
      <c r="F41" s="36">
        <v>0.03</v>
      </c>
      <c r="G41" s="37">
        <v>0.17</v>
      </c>
      <c r="H41" s="37">
        <v>7.0000000000000007E-2</v>
      </c>
      <c r="I41" s="37">
        <v>0</v>
      </c>
      <c r="J41" s="38">
        <v>0</v>
      </c>
      <c r="K41" s="22"/>
      <c r="L41" s="22"/>
      <c r="M41" s="22"/>
      <c r="N41" s="22"/>
      <c r="O41" s="22"/>
      <c r="P41" s="22"/>
    </row>
    <row r="42" spans="1:16" ht="39" customHeight="1" x14ac:dyDescent="0.2">
      <c r="A42" s="22"/>
      <c r="B42" s="39"/>
      <c r="C42" s="1181" t="s">
        <v>543</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544</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dJ6qwKcywWR1E0OX2USYze3LQOfgVy5MoxeanYi1529dftphzMw2x3ehvrZoW0krwZWBfCDTEXMa4cngjaBHw==" saltValue="TlFIKV3ixkLvz6qrf7j8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1676</v>
      </c>
      <c r="L45" s="60">
        <v>1668</v>
      </c>
      <c r="M45" s="60">
        <v>1695</v>
      </c>
      <c r="N45" s="60">
        <v>1674</v>
      </c>
      <c r="O45" s="61">
        <v>1667</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273</v>
      </c>
      <c r="L48" s="64">
        <v>297</v>
      </c>
      <c r="M48" s="64">
        <v>311</v>
      </c>
      <c r="N48" s="64">
        <v>360</v>
      </c>
      <c r="O48" s="65">
        <v>367</v>
      </c>
      <c r="P48" s="48"/>
      <c r="Q48" s="48"/>
      <c r="R48" s="48"/>
      <c r="S48" s="48"/>
      <c r="T48" s="48"/>
      <c r="U48" s="48"/>
    </row>
    <row r="49" spans="1:21" ht="30.75" customHeight="1" x14ac:dyDescent="0.2">
      <c r="A49" s="48"/>
      <c r="B49" s="1214"/>
      <c r="C49" s="1215"/>
      <c r="D49" s="62"/>
      <c r="E49" s="1191" t="s">
        <v>14</v>
      </c>
      <c r="F49" s="1191"/>
      <c r="G49" s="1191"/>
      <c r="H49" s="1191"/>
      <c r="I49" s="1191"/>
      <c r="J49" s="1192"/>
      <c r="K49" s="63">
        <v>23</v>
      </c>
      <c r="L49" s="64">
        <v>24</v>
      </c>
      <c r="M49" s="64">
        <v>25</v>
      </c>
      <c r="N49" s="64">
        <v>21</v>
      </c>
      <c r="O49" s="65">
        <v>23</v>
      </c>
      <c r="P49" s="48"/>
      <c r="Q49" s="48"/>
      <c r="R49" s="48"/>
      <c r="S49" s="48"/>
      <c r="T49" s="48"/>
      <c r="U49" s="48"/>
    </row>
    <row r="50" spans="1:21" ht="30.75" customHeight="1" x14ac:dyDescent="0.2">
      <c r="A50" s="48"/>
      <c r="B50" s="1214"/>
      <c r="C50" s="1215"/>
      <c r="D50" s="62"/>
      <c r="E50" s="1191" t="s">
        <v>15</v>
      </c>
      <c r="F50" s="1191"/>
      <c r="G50" s="1191"/>
      <c r="H50" s="1191"/>
      <c r="I50" s="1191"/>
      <c r="J50" s="1192"/>
      <c r="K50" s="63">
        <v>83</v>
      </c>
      <c r="L50" s="64">
        <v>89</v>
      </c>
      <c r="M50" s="64">
        <v>84</v>
      </c>
      <c r="N50" s="64">
        <v>80</v>
      </c>
      <c r="O50" s="65">
        <v>73</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1507</v>
      </c>
      <c r="L52" s="64">
        <v>1509</v>
      </c>
      <c r="M52" s="64">
        <v>1480</v>
      </c>
      <c r="N52" s="64">
        <v>1491</v>
      </c>
      <c r="O52" s="65">
        <v>1443</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548</v>
      </c>
      <c r="L53" s="69">
        <v>569</v>
      </c>
      <c r="M53" s="69">
        <v>635</v>
      </c>
      <c r="N53" s="69">
        <v>644</v>
      </c>
      <c r="O53" s="70">
        <v>687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JWzjWD11MEAlYZdq7iGX20Qdcqzt9HhWvYxuY8FRiC+uwUA6riVZNmA02F3DUbKyEButVNTjq2XBnhRfzdCmw==" saltValue="qzOhHNEgT8brUUvS3EiB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16169</v>
      </c>
      <c r="J41" s="356">
        <v>15579</v>
      </c>
      <c r="K41" s="356">
        <v>16471</v>
      </c>
      <c r="L41" s="356">
        <v>15840</v>
      </c>
      <c r="M41" s="357">
        <v>14573</v>
      </c>
    </row>
    <row r="42" spans="2:13" ht="27.75" customHeight="1" x14ac:dyDescent="0.2">
      <c r="B42" s="1222"/>
      <c r="C42" s="1223"/>
      <c r="D42" s="106"/>
      <c r="E42" s="1226" t="s">
        <v>32</v>
      </c>
      <c r="F42" s="1226"/>
      <c r="G42" s="1226"/>
      <c r="H42" s="1227"/>
      <c r="I42" s="358">
        <v>4228</v>
      </c>
      <c r="J42" s="359">
        <v>4132</v>
      </c>
      <c r="K42" s="359">
        <v>1654</v>
      </c>
      <c r="L42" s="359">
        <v>1574</v>
      </c>
      <c r="M42" s="360">
        <v>2442</v>
      </c>
    </row>
    <row r="43" spans="2:13" ht="27.75" customHeight="1" x14ac:dyDescent="0.2">
      <c r="B43" s="1222"/>
      <c r="C43" s="1223"/>
      <c r="D43" s="106"/>
      <c r="E43" s="1226" t="s">
        <v>33</v>
      </c>
      <c r="F43" s="1226"/>
      <c r="G43" s="1226"/>
      <c r="H43" s="1227"/>
      <c r="I43" s="358">
        <v>5245</v>
      </c>
      <c r="J43" s="359">
        <v>5426</v>
      </c>
      <c r="K43" s="359">
        <v>5364</v>
      </c>
      <c r="L43" s="359">
        <v>5831</v>
      </c>
      <c r="M43" s="360">
        <v>5906</v>
      </c>
    </row>
    <row r="44" spans="2:13" ht="27.75" customHeight="1" x14ac:dyDescent="0.2">
      <c r="B44" s="1222"/>
      <c r="C44" s="1223"/>
      <c r="D44" s="106"/>
      <c r="E44" s="1226" t="s">
        <v>34</v>
      </c>
      <c r="F44" s="1226"/>
      <c r="G44" s="1226"/>
      <c r="H44" s="1227"/>
      <c r="I44" s="358">
        <v>96</v>
      </c>
      <c r="J44" s="359">
        <v>77</v>
      </c>
      <c r="K44" s="359">
        <v>120</v>
      </c>
      <c r="L44" s="359">
        <v>586</v>
      </c>
      <c r="M44" s="360">
        <v>1977</v>
      </c>
    </row>
    <row r="45" spans="2:13" ht="27.75" customHeight="1" x14ac:dyDescent="0.2">
      <c r="B45" s="1222"/>
      <c r="C45" s="1223"/>
      <c r="D45" s="106"/>
      <c r="E45" s="1226" t="s">
        <v>35</v>
      </c>
      <c r="F45" s="1226"/>
      <c r="G45" s="1226"/>
      <c r="H45" s="1227"/>
      <c r="I45" s="358">
        <v>1318</v>
      </c>
      <c r="J45" s="359">
        <v>1258</v>
      </c>
      <c r="K45" s="359">
        <v>1161</v>
      </c>
      <c r="L45" s="359">
        <v>1130</v>
      </c>
      <c r="M45" s="360">
        <v>1449</v>
      </c>
    </row>
    <row r="46" spans="2:13" ht="27.75" customHeight="1" x14ac:dyDescent="0.2">
      <c r="B46" s="1222"/>
      <c r="C46" s="1223"/>
      <c r="D46" s="107"/>
      <c r="E46" s="1226" t="s">
        <v>36</v>
      </c>
      <c r="F46" s="1226"/>
      <c r="G46" s="1226"/>
      <c r="H46" s="1227"/>
      <c r="I46" s="358" t="s">
        <v>488</v>
      </c>
      <c r="J46" s="359" t="s">
        <v>488</v>
      </c>
      <c r="K46" s="359" t="s">
        <v>488</v>
      </c>
      <c r="L46" s="359" t="s">
        <v>488</v>
      </c>
      <c r="M46" s="360" t="s">
        <v>488</v>
      </c>
    </row>
    <row r="47" spans="2:13" ht="27.75" customHeight="1" x14ac:dyDescent="0.2">
      <c r="B47" s="1222"/>
      <c r="C47" s="1223"/>
      <c r="D47" s="108"/>
      <c r="E47" s="1236" t="s">
        <v>37</v>
      </c>
      <c r="F47" s="1237"/>
      <c r="G47" s="1237"/>
      <c r="H47" s="1238"/>
      <c r="I47" s="358" t="s">
        <v>488</v>
      </c>
      <c r="J47" s="359" t="s">
        <v>488</v>
      </c>
      <c r="K47" s="359" t="s">
        <v>488</v>
      </c>
      <c r="L47" s="359" t="s">
        <v>488</v>
      </c>
      <c r="M47" s="360" t="s">
        <v>488</v>
      </c>
    </row>
    <row r="48" spans="2:13" ht="27.75" customHeight="1" x14ac:dyDescent="0.2">
      <c r="B48" s="1222"/>
      <c r="C48" s="1223"/>
      <c r="D48" s="106"/>
      <c r="E48" s="1226" t="s">
        <v>38</v>
      </c>
      <c r="F48" s="1226"/>
      <c r="G48" s="1226"/>
      <c r="H48" s="1227"/>
      <c r="I48" s="358" t="s">
        <v>488</v>
      </c>
      <c r="J48" s="359" t="s">
        <v>488</v>
      </c>
      <c r="K48" s="359" t="s">
        <v>488</v>
      </c>
      <c r="L48" s="359" t="s">
        <v>488</v>
      </c>
      <c r="M48" s="360" t="s">
        <v>488</v>
      </c>
    </row>
    <row r="49" spans="2:13" ht="27.75" customHeight="1" x14ac:dyDescent="0.2">
      <c r="B49" s="1224"/>
      <c r="C49" s="1225"/>
      <c r="D49" s="106"/>
      <c r="E49" s="1226" t="s">
        <v>39</v>
      </c>
      <c r="F49" s="1226"/>
      <c r="G49" s="1226"/>
      <c r="H49" s="1227"/>
      <c r="I49" s="358" t="s">
        <v>488</v>
      </c>
      <c r="J49" s="359" t="s">
        <v>488</v>
      </c>
      <c r="K49" s="359" t="s">
        <v>488</v>
      </c>
      <c r="L49" s="359" t="s">
        <v>488</v>
      </c>
      <c r="M49" s="360" t="s">
        <v>488</v>
      </c>
    </row>
    <row r="50" spans="2:13" ht="27.75" customHeight="1" x14ac:dyDescent="0.2">
      <c r="B50" s="1220" t="s">
        <v>40</v>
      </c>
      <c r="C50" s="1221"/>
      <c r="D50" s="109"/>
      <c r="E50" s="1226" t="s">
        <v>41</v>
      </c>
      <c r="F50" s="1226"/>
      <c r="G50" s="1226"/>
      <c r="H50" s="1227"/>
      <c r="I50" s="358">
        <v>11250</v>
      </c>
      <c r="J50" s="359">
        <v>10703</v>
      </c>
      <c r="K50" s="359">
        <v>10969</v>
      </c>
      <c r="L50" s="359">
        <v>10359</v>
      </c>
      <c r="M50" s="360">
        <v>10151</v>
      </c>
    </row>
    <row r="51" spans="2:13" ht="27.75" customHeight="1" x14ac:dyDescent="0.2">
      <c r="B51" s="1222"/>
      <c r="C51" s="1223"/>
      <c r="D51" s="106"/>
      <c r="E51" s="1226" t="s">
        <v>42</v>
      </c>
      <c r="F51" s="1226"/>
      <c r="G51" s="1226"/>
      <c r="H51" s="1227"/>
      <c r="I51" s="358">
        <v>2273</v>
      </c>
      <c r="J51" s="359">
        <v>2253</v>
      </c>
      <c r="K51" s="359">
        <v>2134</v>
      </c>
      <c r="L51" s="359">
        <v>2318</v>
      </c>
      <c r="M51" s="360">
        <v>2270</v>
      </c>
    </row>
    <row r="52" spans="2:13" ht="27.75" customHeight="1" x14ac:dyDescent="0.2">
      <c r="B52" s="1224"/>
      <c r="C52" s="1225"/>
      <c r="D52" s="106"/>
      <c r="E52" s="1226" t="s">
        <v>43</v>
      </c>
      <c r="F52" s="1226"/>
      <c r="G52" s="1226"/>
      <c r="H52" s="1227"/>
      <c r="I52" s="358">
        <v>15159</v>
      </c>
      <c r="J52" s="359">
        <v>14556</v>
      </c>
      <c r="K52" s="359">
        <v>14117</v>
      </c>
      <c r="L52" s="359">
        <v>13417</v>
      </c>
      <c r="M52" s="360">
        <v>12871</v>
      </c>
    </row>
    <row r="53" spans="2:13" ht="27.75" customHeight="1" thickBot="1" x14ac:dyDescent="0.25">
      <c r="B53" s="1228" t="s">
        <v>19</v>
      </c>
      <c r="C53" s="1229"/>
      <c r="D53" s="110"/>
      <c r="E53" s="1230" t="s">
        <v>44</v>
      </c>
      <c r="F53" s="1230"/>
      <c r="G53" s="1230"/>
      <c r="H53" s="1231"/>
      <c r="I53" s="361">
        <v>-1626</v>
      </c>
      <c r="J53" s="362">
        <v>-1040</v>
      </c>
      <c r="K53" s="362">
        <v>-2451</v>
      </c>
      <c r="L53" s="362">
        <v>-1133</v>
      </c>
      <c r="M53" s="363">
        <v>1055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FHlLFKiRzmNJnelt7/oW+TofgzbWjQldq9UYEw7hI4SiosgyYx6DR6AAFW09euvBDUHm8AzxOiXFtP5CgqyiQ==" saltValue="pnprUlnBwOczzNwh9skB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7" t="s">
        <v>46</v>
      </c>
      <c r="D55" s="1247"/>
      <c r="E55" s="1248"/>
      <c r="F55" s="122">
        <v>2079</v>
      </c>
      <c r="G55" s="122">
        <v>2038</v>
      </c>
      <c r="H55" s="123">
        <v>2059</v>
      </c>
    </row>
    <row r="56" spans="2:8" ht="52.5" customHeight="1" x14ac:dyDescent="0.2">
      <c r="B56" s="124"/>
      <c r="C56" s="1249" t="s">
        <v>47</v>
      </c>
      <c r="D56" s="1249"/>
      <c r="E56" s="1250"/>
      <c r="F56" s="125">
        <v>2000</v>
      </c>
      <c r="G56" s="125">
        <v>1885</v>
      </c>
      <c r="H56" s="126">
        <v>1875</v>
      </c>
    </row>
    <row r="57" spans="2:8" ht="53.25" customHeight="1" x14ac:dyDescent="0.2">
      <c r="B57" s="124"/>
      <c r="C57" s="1251" t="s">
        <v>48</v>
      </c>
      <c r="D57" s="1251"/>
      <c r="E57" s="1252"/>
      <c r="F57" s="127">
        <v>8597</v>
      </c>
      <c r="G57" s="127">
        <v>8126</v>
      </c>
      <c r="H57" s="128">
        <v>7886</v>
      </c>
    </row>
    <row r="58" spans="2:8" ht="45.75" customHeight="1" x14ac:dyDescent="0.2">
      <c r="B58" s="129"/>
      <c r="C58" s="1239" t="s">
        <v>570</v>
      </c>
      <c r="D58" s="1240"/>
      <c r="E58" s="1241"/>
      <c r="F58" s="130">
        <v>5379</v>
      </c>
      <c r="G58" s="130">
        <v>4585</v>
      </c>
      <c r="H58" s="131">
        <v>4487</v>
      </c>
    </row>
    <row r="59" spans="2:8" ht="45.75" customHeight="1" x14ac:dyDescent="0.2">
      <c r="B59" s="129"/>
      <c r="C59" s="1239" t="s">
        <v>571</v>
      </c>
      <c r="D59" s="1240"/>
      <c r="E59" s="1241"/>
      <c r="F59" s="130">
        <v>1749</v>
      </c>
      <c r="G59" s="130">
        <v>1750</v>
      </c>
      <c r="H59" s="131">
        <v>1750</v>
      </c>
    </row>
    <row r="60" spans="2:8" ht="45.75" customHeight="1" x14ac:dyDescent="0.2">
      <c r="B60" s="129"/>
      <c r="C60" s="1239" t="s">
        <v>572</v>
      </c>
      <c r="D60" s="1240"/>
      <c r="E60" s="1241"/>
      <c r="F60" s="130">
        <v>493</v>
      </c>
      <c r="G60" s="130">
        <v>493</v>
      </c>
      <c r="H60" s="131">
        <v>493</v>
      </c>
    </row>
    <row r="61" spans="2:8" ht="45.75" customHeight="1" x14ac:dyDescent="0.2">
      <c r="B61" s="129"/>
      <c r="C61" s="1239" t="s">
        <v>573</v>
      </c>
      <c r="D61" s="1240"/>
      <c r="E61" s="1241"/>
      <c r="F61" s="130">
        <v>256</v>
      </c>
      <c r="G61" s="130">
        <v>506</v>
      </c>
      <c r="H61" s="131">
        <v>365</v>
      </c>
    </row>
    <row r="62" spans="2:8" ht="45.75" customHeight="1" thickBot="1" x14ac:dyDescent="0.25">
      <c r="B62" s="132"/>
      <c r="C62" s="1242" t="s">
        <v>574</v>
      </c>
      <c r="D62" s="1243"/>
      <c r="E62" s="1244"/>
      <c r="F62" s="133">
        <v>181</v>
      </c>
      <c r="G62" s="133">
        <v>202</v>
      </c>
      <c r="H62" s="134">
        <v>202</v>
      </c>
    </row>
    <row r="63" spans="2:8" ht="52.5" customHeight="1" thickBot="1" x14ac:dyDescent="0.25">
      <c r="B63" s="135"/>
      <c r="C63" s="1245" t="s">
        <v>49</v>
      </c>
      <c r="D63" s="1245"/>
      <c r="E63" s="1246"/>
      <c r="F63" s="136">
        <v>12677</v>
      </c>
      <c r="G63" s="136">
        <v>12049</v>
      </c>
      <c r="H63" s="137">
        <v>11820</v>
      </c>
    </row>
    <row r="64" spans="2:8" ht="13.2" x14ac:dyDescent="0.2"/>
  </sheetData>
  <sheetProtection algorithmName="SHA-512" hashValue="5u3j9UcKkuyYBlVP3TP++NrUTYXD2xSUWAOyPV5cFdiyPu2iD87543qNsnt6L04Tyn7D+D3LjhDwKz96fTNd7Q==" saltValue="wLHjpG2BjMOy9EP80QSF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05499-9BCA-48DC-9B80-4CEDEB23ADB4}">
  <sheetPr>
    <pageSetUpPr fitToPage="1"/>
  </sheetPr>
  <dimension ref="A1:DE85"/>
  <sheetViews>
    <sheetView showGridLines="0" tabSelected="1" zoomScale="85" zoomScaleNormal="85" zoomScaleSheetLayoutView="55" workbookViewId="0">
      <selection activeCell="DD17" sqref="DD17"/>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575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577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578</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527</v>
      </c>
      <c r="BQ50" s="1266"/>
      <c r="BR50" s="1266"/>
      <c r="BS50" s="1266"/>
      <c r="BT50" s="1266"/>
      <c r="BU50" s="1266"/>
      <c r="BV50" s="1266"/>
      <c r="BW50" s="1266"/>
      <c r="BX50" s="1266" t="s">
        <v>528</v>
      </c>
      <c r="BY50" s="1266"/>
      <c r="BZ50" s="1266"/>
      <c r="CA50" s="1266"/>
      <c r="CB50" s="1266"/>
      <c r="CC50" s="1266"/>
      <c r="CD50" s="1266"/>
      <c r="CE50" s="1266"/>
      <c r="CF50" s="1266" t="s">
        <v>529</v>
      </c>
      <c r="CG50" s="1266"/>
      <c r="CH50" s="1266"/>
      <c r="CI50" s="1266"/>
      <c r="CJ50" s="1266"/>
      <c r="CK50" s="1266"/>
      <c r="CL50" s="1266"/>
      <c r="CM50" s="1266"/>
      <c r="CN50" s="1266" t="s">
        <v>530</v>
      </c>
      <c r="CO50" s="1266"/>
      <c r="CP50" s="1266"/>
      <c r="CQ50" s="1266"/>
      <c r="CR50" s="1266"/>
      <c r="CS50" s="1266"/>
      <c r="CT50" s="1266"/>
      <c r="CU50" s="1266"/>
      <c r="CV50" s="1266" t="s">
        <v>531</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579</v>
      </c>
      <c r="AO51" s="1269"/>
      <c r="AP51" s="1269"/>
      <c r="AQ51" s="1269"/>
      <c r="AR51" s="1269"/>
      <c r="AS51" s="1269"/>
      <c r="AT51" s="1269"/>
      <c r="AU51" s="1269"/>
      <c r="AV51" s="1269"/>
      <c r="AW51" s="1269"/>
      <c r="AX51" s="1269"/>
      <c r="AY51" s="1269"/>
      <c r="AZ51" s="1269"/>
      <c r="BA51" s="1269"/>
      <c r="BB51" s="1269" t="s">
        <v>580</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v>15.8</v>
      </c>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581</v>
      </c>
      <c r="BC53" s="1269"/>
      <c r="BD53" s="1269"/>
      <c r="BE53" s="1269"/>
      <c r="BF53" s="1269"/>
      <c r="BG53" s="1269"/>
      <c r="BH53" s="1269"/>
      <c r="BI53" s="1269"/>
      <c r="BJ53" s="1269"/>
      <c r="BK53" s="1269"/>
      <c r="BL53" s="1269"/>
      <c r="BM53" s="1269"/>
      <c r="BN53" s="1269"/>
      <c r="BO53" s="1269"/>
      <c r="BP53" s="1267">
        <v>41.1</v>
      </c>
      <c r="BQ53" s="1267"/>
      <c r="BR53" s="1267"/>
      <c r="BS53" s="1267"/>
      <c r="BT53" s="1267"/>
      <c r="BU53" s="1267"/>
      <c r="BV53" s="1267"/>
      <c r="BW53" s="1267"/>
      <c r="BX53" s="1267">
        <v>42.5</v>
      </c>
      <c r="BY53" s="1267"/>
      <c r="BZ53" s="1267"/>
      <c r="CA53" s="1267"/>
      <c r="CB53" s="1267"/>
      <c r="CC53" s="1267"/>
      <c r="CD53" s="1267"/>
      <c r="CE53" s="1267"/>
      <c r="CF53" s="1267">
        <v>42.8</v>
      </c>
      <c r="CG53" s="1267"/>
      <c r="CH53" s="1267"/>
      <c r="CI53" s="1267"/>
      <c r="CJ53" s="1267"/>
      <c r="CK53" s="1267"/>
      <c r="CL53" s="1267"/>
      <c r="CM53" s="1267"/>
      <c r="CN53" s="1267">
        <v>44.1</v>
      </c>
      <c r="CO53" s="1267"/>
      <c r="CP53" s="1267"/>
      <c r="CQ53" s="1267"/>
      <c r="CR53" s="1267"/>
      <c r="CS53" s="1267"/>
      <c r="CT53" s="1267"/>
      <c r="CU53" s="1267"/>
      <c r="CV53" s="1267">
        <v>42.8</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582</v>
      </c>
      <c r="AO55" s="1266"/>
      <c r="AP55" s="1266"/>
      <c r="AQ55" s="1266"/>
      <c r="AR55" s="1266"/>
      <c r="AS55" s="1266"/>
      <c r="AT55" s="1266"/>
      <c r="AU55" s="1266"/>
      <c r="AV55" s="1266"/>
      <c r="AW55" s="1266"/>
      <c r="AX55" s="1266"/>
      <c r="AY55" s="1266"/>
      <c r="AZ55" s="1266"/>
      <c r="BA55" s="1266"/>
      <c r="BB55" s="1269" t="s">
        <v>580</v>
      </c>
      <c r="BC55" s="1269"/>
      <c r="BD55" s="1269"/>
      <c r="BE55" s="1269"/>
      <c r="BF55" s="1269"/>
      <c r="BG55" s="1269"/>
      <c r="BH55" s="1269"/>
      <c r="BI55" s="1269"/>
      <c r="BJ55" s="1269"/>
      <c r="BK55" s="1269"/>
      <c r="BL55" s="1269"/>
      <c r="BM55" s="1269"/>
      <c r="BN55" s="1269"/>
      <c r="BO55" s="1269"/>
      <c r="BP55" s="1267">
        <v>20.3</v>
      </c>
      <c r="BQ55" s="1267"/>
      <c r="BR55" s="1267"/>
      <c r="BS55" s="1267"/>
      <c r="BT55" s="1267"/>
      <c r="BU55" s="1267"/>
      <c r="BV55" s="1267"/>
      <c r="BW55" s="1267"/>
      <c r="BX55" s="1267">
        <v>15.5</v>
      </c>
      <c r="BY55" s="1267"/>
      <c r="BZ55" s="1267"/>
      <c r="CA55" s="1267"/>
      <c r="CB55" s="1267"/>
      <c r="CC55" s="1267"/>
      <c r="CD55" s="1267"/>
      <c r="CE55" s="1267"/>
      <c r="CF55" s="1267">
        <v>4.5999999999999996</v>
      </c>
      <c r="CG55" s="1267"/>
      <c r="CH55" s="1267"/>
      <c r="CI55" s="1267"/>
      <c r="CJ55" s="1267"/>
      <c r="CK55" s="1267"/>
      <c r="CL55" s="1267"/>
      <c r="CM55" s="1267"/>
      <c r="CN55" s="1267">
        <v>1.6</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581</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61.5</v>
      </c>
      <c r="BY57" s="1267"/>
      <c r="BZ57" s="1267"/>
      <c r="CA57" s="1267"/>
      <c r="CB57" s="1267"/>
      <c r="CC57" s="1267"/>
      <c r="CD57" s="1267"/>
      <c r="CE57" s="1267"/>
      <c r="CF57" s="1267">
        <v>61.3</v>
      </c>
      <c r="CG57" s="1267"/>
      <c r="CH57" s="1267"/>
      <c r="CI57" s="1267"/>
      <c r="CJ57" s="1267"/>
      <c r="CK57" s="1267"/>
      <c r="CL57" s="1267"/>
      <c r="CM57" s="1267"/>
      <c r="CN57" s="1267">
        <v>62.4</v>
      </c>
      <c r="CO57" s="1267"/>
      <c r="CP57" s="1267"/>
      <c r="CQ57" s="1267"/>
      <c r="CR57" s="1267"/>
      <c r="CS57" s="1267"/>
      <c r="CT57" s="1267"/>
      <c r="CU57" s="1267"/>
      <c r="CV57" s="1267">
        <v>63.5</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583</v>
      </c>
    </row>
    <row r="64" spans="1:109" ht="13.2" x14ac:dyDescent="0.2">
      <c r="B64" s="372"/>
      <c r="G64" s="379"/>
      <c r="I64" s="392"/>
      <c r="J64" s="392"/>
      <c r="K64" s="392"/>
      <c r="L64" s="392"/>
      <c r="M64" s="392"/>
      <c r="N64" s="393"/>
      <c r="AM64" s="379"/>
      <c r="AN64" s="379" t="s">
        <v>576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584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578</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527</v>
      </c>
      <c r="BQ72" s="1266"/>
      <c r="BR72" s="1266"/>
      <c r="BS72" s="1266"/>
      <c r="BT72" s="1266"/>
      <c r="BU72" s="1266"/>
      <c r="BV72" s="1266"/>
      <c r="BW72" s="1266"/>
      <c r="BX72" s="1266" t="s">
        <v>528</v>
      </c>
      <c r="BY72" s="1266"/>
      <c r="BZ72" s="1266"/>
      <c r="CA72" s="1266"/>
      <c r="CB72" s="1266"/>
      <c r="CC72" s="1266"/>
      <c r="CD72" s="1266"/>
      <c r="CE72" s="1266"/>
      <c r="CF72" s="1266" t="s">
        <v>529</v>
      </c>
      <c r="CG72" s="1266"/>
      <c r="CH72" s="1266"/>
      <c r="CI72" s="1266"/>
      <c r="CJ72" s="1266"/>
      <c r="CK72" s="1266"/>
      <c r="CL72" s="1266"/>
      <c r="CM72" s="1266"/>
      <c r="CN72" s="1266" t="s">
        <v>530</v>
      </c>
      <c r="CO72" s="1266"/>
      <c r="CP72" s="1266"/>
      <c r="CQ72" s="1266"/>
      <c r="CR72" s="1266"/>
      <c r="CS72" s="1266"/>
      <c r="CT72" s="1266"/>
      <c r="CU72" s="1266"/>
      <c r="CV72" s="1266" t="s">
        <v>531</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579</v>
      </c>
      <c r="AO73" s="1269"/>
      <c r="AP73" s="1269"/>
      <c r="AQ73" s="1269"/>
      <c r="AR73" s="1269"/>
      <c r="AS73" s="1269"/>
      <c r="AT73" s="1269"/>
      <c r="AU73" s="1269"/>
      <c r="AV73" s="1269"/>
      <c r="AW73" s="1269"/>
      <c r="AX73" s="1269"/>
      <c r="AY73" s="1269"/>
      <c r="AZ73" s="1269"/>
      <c r="BA73" s="1269"/>
      <c r="BB73" s="1269" t="s">
        <v>580</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v>15.8</v>
      </c>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585</v>
      </c>
      <c r="BC75" s="1269"/>
      <c r="BD75" s="1269"/>
      <c r="BE75" s="1269"/>
      <c r="BF75" s="1269"/>
      <c r="BG75" s="1269"/>
      <c r="BH75" s="1269"/>
      <c r="BI75" s="1269"/>
      <c r="BJ75" s="1269"/>
      <c r="BK75" s="1269"/>
      <c r="BL75" s="1269"/>
      <c r="BM75" s="1269"/>
      <c r="BN75" s="1269"/>
      <c r="BO75" s="1269"/>
      <c r="BP75" s="1267">
        <v>10.9</v>
      </c>
      <c r="BQ75" s="1267"/>
      <c r="BR75" s="1267"/>
      <c r="BS75" s="1267"/>
      <c r="BT75" s="1267"/>
      <c r="BU75" s="1267"/>
      <c r="BV75" s="1267"/>
      <c r="BW75" s="1267"/>
      <c r="BX75" s="1267">
        <v>10</v>
      </c>
      <c r="BY75" s="1267"/>
      <c r="BZ75" s="1267"/>
      <c r="CA75" s="1267"/>
      <c r="CB75" s="1267"/>
      <c r="CC75" s="1267"/>
      <c r="CD75" s="1267"/>
      <c r="CE75" s="1267"/>
      <c r="CF75" s="1267">
        <v>9.4</v>
      </c>
      <c r="CG75" s="1267"/>
      <c r="CH75" s="1267"/>
      <c r="CI75" s="1267"/>
      <c r="CJ75" s="1267"/>
      <c r="CK75" s="1267"/>
      <c r="CL75" s="1267"/>
      <c r="CM75" s="1267"/>
      <c r="CN75" s="1267">
        <v>9.6</v>
      </c>
      <c r="CO75" s="1267"/>
      <c r="CP75" s="1267"/>
      <c r="CQ75" s="1267"/>
      <c r="CR75" s="1267"/>
      <c r="CS75" s="1267"/>
      <c r="CT75" s="1267"/>
      <c r="CU75" s="1267"/>
      <c r="CV75" s="1267">
        <v>10</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582</v>
      </c>
      <c r="AO77" s="1266"/>
      <c r="AP77" s="1266"/>
      <c r="AQ77" s="1266"/>
      <c r="AR77" s="1266"/>
      <c r="AS77" s="1266"/>
      <c r="AT77" s="1266"/>
      <c r="AU77" s="1266"/>
      <c r="AV77" s="1266"/>
      <c r="AW77" s="1266"/>
      <c r="AX77" s="1266"/>
      <c r="AY77" s="1266"/>
      <c r="AZ77" s="1266"/>
      <c r="BA77" s="1266"/>
      <c r="BB77" s="1269" t="s">
        <v>580</v>
      </c>
      <c r="BC77" s="1269"/>
      <c r="BD77" s="1269"/>
      <c r="BE77" s="1269"/>
      <c r="BF77" s="1269"/>
      <c r="BG77" s="1269"/>
      <c r="BH77" s="1269"/>
      <c r="BI77" s="1269"/>
      <c r="BJ77" s="1269"/>
      <c r="BK77" s="1269"/>
      <c r="BL77" s="1269"/>
      <c r="BM77" s="1269"/>
      <c r="BN77" s="1269"/>
      <c r="BO77" s="1269"/>
      <c r="BP77" s="1267">
        <v>20.3</v>
      </c>
      <c r="BQ77" s="1267"/>
      <c r="BR77" s="1267"/>
      <c r="BS77" s="1267"/>
      <c r="BT77" s="1267"/>
      <c r="BU77" s="1267"/>
      <c r="BV77" s="1267"/>
      <c r="BW77" s="1267"/>
      <c r="BX77" s="1267">
        <v>15.5</v>
      </c>
      <c r="BY77" s="1267"/>
      <c r="BZ77" s="1267"/>
      <c r="CA77" s="1267"/>
      <c r="CB77" s="1267"/>
      <c r="CC77" s="1267"/>
      <c r="CD77" s="1267"/>
      <c r="CE77" s="1267"/>
      <c r="CF77" s="1267">
        <v>4.5999999999999996</v>
      </c>
      <c r="CG77" s="1267"/>
      <c r="CH77" s="1267"/>
      <c r="CI77" s="1267"/>
      <c r="CJ77" s="1267"/>
      <c r="CK77" s="1267"/>
      <c r="CL77" s="1267"/>
      <c r="CM77" s="1267"/>
      <c r="CN77" s="1267">
        <v>1.6</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585</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6.4</v>
      </c>
      <c r="BY79" s="1267"/>
      <c r="BZ79" s="1267"/>
      <c r="CA79" s="1267"/>
      <c r="CB79" s="1267"/>
      <c r="CC79" s="1267"/>
      <c r="CD79" s="1267"/>
      <c r="CE79" s="1267"/>
      <c r="CF79" s="1267">
        <v>6.3</v>
      </c>
      <c r="CG79" s="1267"/>
      <c r="CH79" s="1267"/>
      <c r="CI79" s="1267"/>
      <c r="CJ79" s="1267"/>
      <c r="CK79" s="1267"/>
      <c r="CL79" s="1267"/>
      <c r="CM79" s="1267"/>
      <c r="CN79" s="1267">
        <v>6.6</v>
      </c>
      <c r="CO79" s="1267"/>
      <c r="CP79" s="1267"/>
      <c r="CQ79" s="1267"/>
      <c r="CR79" s="1267"/>
      <c r="CS79" s="1267"/>
      <c r="CT79" s="1267"/>
      <c r="CU79" s="1267"/>
      <c r="CV79" s="1267">
        <v>6.8</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rW5GtfbjVg1NRK9c86eSSvpplaX/lfm6QxsJ+ZwSyDb2NzEVASRP6kNKDTEchRz/DC+XG4NNp/optPVM6MLhjw==" saltValue="L9gEVKR06U3lDyGkV1HyN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C8186-EEB5-4BF2-A13B-49185CE4262F}">
  <sheetPr>
    <pageSetUpPr fitToPage="1"/>
  </sheetPr>
  <dimension ref="A1:DR125"/>
  <sheetViews>
    <sheetView showGridLines="0" topLeftCell="A89" zoomScale="85" zoomScaleNormal="8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lraE1PrLEwST+z0xygrLnrojaKDcGPkvnLnMR/3ARjRs5Gn+iLHGQFlNeaqwk8UWbmr7KJDWiDI0CX2plqEgsw==" saltValue="hwIMW2gccn9SGujw+Bj+G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0233C-B4DC-4658-B2C4-BD9D7808F126}">
  <sheetPr>
    <pageSetUpPr fitToPage="1"/>
  </sheetPr>
  <dimension ref="A1:DR125"/>
  <sheetViews>
    <sheetView showGridLines="0" topLeftCell="A103"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QUUQfavsaofhiedNZgmIX8NRRsDDqOFBcpqhyxUpzvg+q+RBzgAFSWL6zuUHaTxEVx7bYUNNZtjv1P1hkvYpAg==" saltValue="8OnHvjQmv4qtbpNnFOKWn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126935</v>
      </c>
      <c r="E3" s="156"/>
      <c r="F3" s="157">
        <v>51264</v>
      </c>
      <c r="G3" s="158"/>
      <c r="H3" s="159"/>
    </row>
    <row r="4" spans="1:8" x14ac:dyDescent="0.2">
      <c r="A4" s="160"/>
      <c r="B4" s="161"/>
      <c r="C4" s="162"/>
      <c r="D4" s="163">
        <v>96458</v>
      </c>
      <c r="E4" s="164"/>
      <c r="F4" s="165">
        <v>26040</v>
      </c>
      <c r="G4" s="166"/>
      <c r="H4" s="167"/>
    </row>
    <row r="5" spans="1:8" x14ac:dyDescent="0.2">
      <c r="A5" s="148" t="s">
        <v>521</v>
      </c>
      <c r="B5" s="153"/>
      <c r="C5" s="154"/>
      <c r="D5" s="155">
        <v>77084</v>
      </c>
      <c r="E5" s="156"/>
      <c r="F5" s="157">
        <v>52068</v>
      </c>
      <c r="G5" s="158"/>
      <c r="H5" s="159"/>
    </row>
    <row r="6" spans="1:8" x14ac:dyDescent="0.2">
      <c r="A6" s="160"/>
      <c r="B6" s="161"/>
      <c r="C6" s="162"/>
      <c r="D6" s="163">
        <v>57871</v>
      </c>
      <c r="E6" s="164"/>
      <c r="F6" s="165">
        <v>26936</v>
      </c>
      <c r="G6" s="166"/>
      <c r="H6" s="167"/>
    </row>
    <row r="7" spans="1:8" x14ac:dyDescent="0.2">
      <c r="A7" s="148" t="s">
        <v>522</v>
      </c>
      <c r="B7" s="153"/>
      <c r="C7" s="154"/>
      <c r="D7" s="155">
        <v>159297</v>
      </c>
      <c r="E7" s="156"/>
      <c r="F7" s="157">
        <v>47161</v>
      </c>
      <c r="G7" s="158"/>
      <c r="H7" s="159"/>
    </row>
    <row r="8" spans="1:8" x14ac:dyDescent="0.2">
      <c r="A8" s="160"/>
      <c r="B8" s="161"/>
      <c r="C8" s="162"/>
      <c r="D8" s="163">
        <v>137531</v>
      </c>
      <c r="E8" s="164"/>
      <c r="F8" s="165">
        <v>24595</v>
      </c>
      <c r="G8" s="166"/>
      <c r="H8" s="167"/>
    </row>
    <row r="9" spans="1:8" x14ac:dyDescent="0.2">
      <c r="A9" s="148" t="s">
        <v>523</v>
      </c>
      <c r="B9" s="153"/>
      <c r="C9" s="154"/>
      <c r="D9" s="155">
        <v>108847</v>
      </c>
      <c r="E9" s="156"/>
      <c r="F9" s="157">
        <v>43423</v>
      </c>
      <c r="G9" s="158"/>
      <c r="H9" s="159"/>
    </row>
    <row r="10" spans="1:8" x14ac:dyDescent="0.2">
      <c r="A10" s="160"/>
      <c r="B10" s="161"/>
      <c r="C10" s="162"/>
      <c r="D10" s="163">
        <v>51480</v>
      </c>
      <c r="E10" s="164"/>
      <c r="F10" s="165">
        <v>22207</v>
      </c>
      <c r="G10" s="166"/>
      <c r="H10" s="167"/>
    </row>
    <row r="11" spans="1:8" x14ac:dyDescent="0.2">
      <c r="A11" s="148" t="s">
        <v>524</v>
      </c>
      <c r="B11" s="153"/>
      <c r="C11" s="154"/>
      <c r="D11" s="155">
        <v>61910</v>
      </c>
      <c r="E11" s="156"/>
      <c r="F11" s="157">
        <v>45265</v>
      </c>
      <c r="G11" s="158"/>
      <c r="H11" s="159"/>
    </row>
    <row r="12" spans="1:8" x14ac:dyDescent="0.2">
      <c r="A12" s="160"/>
      <c r="B12" s="161"/>
      <c r="C12" s="168"/>
      <c r="D12" s="163">
        <v>36630</v>
      </c>
      <c r="E12" s="164"/>
      <c r="F12" s="165">
        <v>22600</v>
      </c>
      <c r="G12" s="166"/>
      <c r="H12" s="167"/>
    </row>
    <row r="13" spans="1:8" x14ac:dyDescent="0.2">
      <c r="A13" s="148"/>
      <c r="B13" s="153"/>
      <c r="C13" s="169"/>
      <c r="D13" s="170">
        <v>106815</v>
      </c>
      <c r="E13" s="171"/>
      <c r="F13" s="172">
        <v>47836</v>
      </c>
      <c r="G13" s="173"/>
      <c r="H13" s="159"/>
    </row>
    <row r="14" spans="1:8" x14ac:dyDescent="0.2">
      <c r="A14" s="160"/>
      <c r="B14" s="161"/>
      <c r="C14" s="162"/>
      <c r="D14" s="163">
        <v>75994</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7.43</v>
      </c>
      <c r="C19" s="174">
        <f>ROUND(VALUE(SUBSTITUTE(実質収支比率等に係る経年分析!G$48,"▲","-")),2)</f>
        <v>10.53</v>
      </c>
      <c r="D19" s="174">
        <f>ROUND(VALUE(SUBSTITUTE(実質収支比率等に係る経年分析!H$48,"▲","-")),2)</f>
        <v>7.97</v>
      </c>
      <c r="E19" s="174">
        <f>ROUND(VALUE(SUBSTITUTE(実質収支比率等に係る経年分析!I$48,"▲","-")),2)</f>
        <v>9.82</v>
      </c>
      <c r="F19" s="174">
        <f>ROUND(VALUE(SUBSTITUTE(実質収支比率等に係る経年分析!J$48,"▲","-")),2)</f>
        <v>8.4499999999999993</v>
      </c>
    </row>
    <row r="20" spans="1:11" x14ac:dyDescent="0.2">
      <c r="A20" s="174" t="s">
        <v>53</v>
      </c>
      <c r="B20" s="174">
        <f>ROUND(VALUE(SUBSTITUTE(実質収支比率等に係る経年分析!F$47,"▲","-")),2)</f>
        <v>20.7</v>
      </c>
      <c r="C20" s="174">
        <f>ROUND(VALUE(SUBSTITUTE(実質収支比率等に係る経年分析!G$47,"▲","-")),2)</f>
        <v>26.08</v>
      </c>
      <c r="D20" s="174">
        <f>ROUND(VALUE(SUBSTITUTE(実質収支比率等に係る経年分析!H$47,"▲","-")),2)</f>
        <v>26.22</v>
      </c>
      <c r="E20" s="174">
        <f>ROUND(VALUE(SUBSTITUTE(実質収支比率等に係る経年分析!I$47,"▲","-")),2)</f>
        <v>26.18</v>
      </c>
      <c r="F20" s="174">
        <f>ROUND(VALUE(SUBSTITUTE(実質収支比率等に係る経年分析!J$47,"▲","-")),2)</f>
        <v>25.8</v>
      </c>
    </row>
    <row r="21" spans="1:11" x14ac:dyDescent="0.2">
      <c r="A21" s="174" t="s">
        <v>54</v>
      </c>
      <c r="B21" s="174">
        <f>IF(ISNUMBER(VALUE(SUBSTITUTE(実質収支比率等に係る経年分析!F$49,"▲","-"))),ROUND(VALUE(SUBSTITUTE(実質収支比率等に係る経年分析!F$49,"▲","-")),2),NA())</f>
        <v>-25.1</v>
      </c>
      <c r="C21" s="174">
        <f>IF(ISNUMBER(VALUE(SUBSTITUTE(実質収支比率等に係る経年分析!G$49,"▲","-"))),ROUND(VALUE(SUBSTITUTE(実質収支比率等に係る経年分析!G$49,"▲","-")),2),NA())</f>
        <v>9.48</v>
      </c>
      <c r="D21" s="174">
        <f>IF(ISNUMBER(VALUE(SUBSTITUTE(実質収支比率等に係る経年分析!H$49,"▲","-"))),ROUND(VALUE(SUBSTITUTE(実質収支比率等に係る経年分析!H$49,"▲","-")),2),NA())</f>
        <v>-0.47</v>
      </c>
      <c r="E21" s="174">
        <f>IF(ISNUMBER(VALUE(SUBSTITUTE(実質収支比率等に係る経年分析!I$49,"▲","-"))),ROUND(VALUE(SUBSTITUTE(実質収支比率等に係る経年分析!I$49,"▲","-")),2),NA())</f>
        <v>1.17</v>
      </c>
      <c r="F21" s="174">
        <f>IF(ISNUMBER(VALUE(SUBSTITUTE(実質収支比率等に係る経年分析!J$49,"▲","-"))),ROUND(VALUE(SUBSTITUTE(実質収支比率等に係る経年分析!J$49,"▲","-")),2),NA())</f>
        <v>-0.87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グリーンパーク推進整備事業基金特別会計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住宅用地取得造成事業特別会計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2">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2">
      <c r="A33" s="175" t="str">
        <f>IF(連結実質赤字比率に係る赤字・黒字の構成分析!C$37="",NA(),連結実質赤字比率に係る赤字・黒字の構成分析!C$37)</f>
        <v>工業用地取得造成事業特別会計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1.1399999999999999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2.19</v>
      </c>
    </row>
    <row r="35" spans="1:16" x14ac:dyDescent="0.2">
      <c r="A35" s="175" t="str">
        <f>IF(連結実質赤字比率に係る赤字・黒字の構成分析!C$35="",NA(),連結実質赤字比率に係る赤字・黒字の構成分析!C$35)</f>
        <v>ふるさと寄附金基金特別会計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1507</v>
      </c>
      <c r="E42" s="176"/>
      <c r="F42" s="176"/>
      <c r="G42" s="176">
        <f>'実質公債費比率（分子）の構造'!L$52</f>
        <v>1509</v>
      </c>
      <c r="H42" s="176"/>
      <c r="I42" s="176"/>
      <c r="J42" s="176">
        <f>'実質公債費比率（分子）の構造'!M$52</f>
        <v>1480</v>
      </c>
      <c r="K42" s="176"/>
      <c r="L42" s="176"/>
      <c r="M42" s="176">
        <f>'実質公債費比率（分子）の構造'!N$52</f>
        <v>1491</v>
      </c>
      <c r="N42" s="176"/>
      <c r="O42" s="176"/>
      <c r="P42" s="176">
        <f>'実質公債費比率（分子）の構造'!O$52</f>
        <v>1443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83</v>
      </c>
      <c r="C44" s="176"/>
      <c r="D44" s="176"/>
      <c r="E44" s="176">
        <f>'実質公債費比率（分子）の構造'!L$50</f>
        <v>89</v>
      </c>
      <c r="F44" s="176"/>
      <c r="G44" s="176"/>
      <c r="H44" s="176">
        <f>'実質公債費比率（分子）の構造'!M$50</f>
        <v>84</v>
      </c>
      <c r="I44" s="176"/>
      <c r="J44" s="176"/>
      <c r="K44" s="176">
        <f>'実質公債費比率（分子）の構造'!N$50</f>
        <v>80</v>
      </c>
      <c r="L44" s="176"/>
      <c r="M44" s="176"/>
      <c r="N44" s="176">
        <f>'実質公債費比率（分子）の構造'!O$50</f>
        <v>73</v>
      </c>
      <c r="O44" s="176"/>
      <c r="P44" s="176"/>
    </row>
    <row r="45" spans="1:16" x14ac:dyDescent="0.2">
      <c r="A45" s="176" t="s">
        <v>63</v>
      </c>
      <c r="B45" s="176">
        <f>'実質公債費比率（分子）の構造'!K$49</f>
        <v>23</v>
      </c>
      <c r="C45" s="176"/>
      <c r="D45" s="176"/>
      <c r="E45" s="176">
        <f>'実質公債費比率（分子）の構造'!L$49</f>
        <v>24</v>
      </c>
      <c r="F45" s="176"/>
      <c r="G45" s="176"/>
      <c r="H45" s="176">
        <f>'実質公債費比率（分子）の構造'!M$49</f>
        <v>25</v>
      </c>
      <c r="I45" s="176"/>
      <c r="J45" s="176"/>
      <c r="K45" s="176">
        <f>'実質公債費比率（分子）の構造'!N$49</f>
        <v>21</v>
      </c>
      <c r="L45" s="176"/>
      <c r="M45" s="176"/>
      <c r="N45" s="176">
        <f>'実質公債費比率（分子）の構造'!O$49</f>
        <v>23</v>
      </c>
      <c r="O45" s="176"/>
      <c r="P45" s="176"/>
    </row>
    <row r="46" spans="1:16" x14ac:dyDescent="0.2">
      <c r="A46" s="176" t="s">
        <v>64</v>
      </c>
      <c r="B46" s="176">
        <f>'実質公債費比率（分子）の構造'!K$48</f>
        <v>273</v>
      </c>
      <c r="C46" s="176"/>
      <c r="D46" s="176"/>
      <c r="E46" s="176">
        <f>'実質公債費比率（分子）の構造'!L$48</f>
        <v>297</v>
      </c>
      <c r="F46" s="176"/>
      <c r="G46" s="176"/>
      <c r="H46" s="176">
        <f>'実質公債費比率（分子）の構造'!M$48</f>
        <v>311</v>
      </c>
      <c r="I46" s="176"/>
      <c r="J46" s="176"/>
      <c r="K46" s="176">
        <f>'実質公債費比率（分子）の構造'!N$48</f>
        <v>360</v>
      </c>
      <c r="L46" s="176"/>
      <c r="M46" s="176"/>
      <c r="N46" s="176">
        <f>'実質公債費比率（分子）の構造'!O$48</f>
        <v>367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1676</v>
      </c>
      <c r="C49" s="176"/>
      <c r="D49" s="176"/>
      <c r="E49" s="176">
        <f>'実質公債費比率（分子）の構造'!L$45</f>
        <v>1668</v>
      </c>
      <c r="F49" s="176"/>
      <c r="G49" s="176"/>
      <c r="H49" s="176">
        <f>'実質公債費比率（分子）の構造'!M$45</f>
        <v>1695</v>
      </c>
      <c r="I49" s="176"/>
      <c r="J49" s="176"/>
      <c r="K49" s="176">
        <f>'実質公債費比率（分子）の構造'!N$45</f>
        <v>1674</v>
      </c>
      <c r="L49" s="176"/>
      <c r="M49" s="176"/>
      <c r="N49" s="176">
        <f>'実質公債費比率（分子）の構造'!O$45</f>
        <v>1667</v>
      </c>
      <c r="O49" s="176"/>
      <c r="P49" s="176"/>
    </row>
    <row r="50" spans="1:16" x14ac:dyDescent="0.2">
      <c r="A50" s="176" t="s">
        <v>67</v>
      </c>
      <c r="B50" s="176" t="e">
        <f>NA()</f>
        <v>#N/A</v>
      </c>
      <c r="C50" s="176">
        <f>IF(ISNUMBER('実質公債費比率（分子）の構造'!K$53),'実質公債費比率（分子）の構造'!K$53,NA())</f>
        <v>548</v>
      </c>
      <c r="D50" s="176" t="e">
        <f>NA()</f>
        <v>#N/A</v>
      </c>
      <c r="E50" s="176" t="e">
        <f>NA()</f>
        <v>#N/A</v>
      </c>
      <c r="F50" s="176">
        <f>IF(ISNUMBER('実質公債費比率（分子）の構造'!L$53),'実質公債費比率（分子）の構造'!L$53,NA())</f>
        <v>569</v>
      </c>
      <c r="G50" s="176" t="e">
        <f>NA()</f>
        <v>#N/A</v>
      </c>
      <c r="H50" s="176" t="e">
        <f>NA()</f>
        <v>#N/A</v>
      </c>
      <c r="I50" s="176">
        <f>IF(ISNUMBER('実質公債費比率（分子）の構造'!M$53),'実質公債費比率（分子）の構造'!M$53,NA())</f>
        <v>635</v>
      </c>
      <c r="J50" s="176" t="e">
        <f>NA()</f>
        <v>#N/A</v>
      </c>
      <c r="K50" s="176" t="e">
        <f>NA()</f>
        <v>#N/A</v>
      </c>
      <c r="L50" s="176">
        <f>IF(ISNUMBER('実質公債費比率（分子）の構造'!N$53),'実質公債費比率（分子）の構造'!N$53,NA())</f>
        <v>644</v>
      </c>
      <c r="M50" s="176" t="e">
        <f>NA()</f>
        <v>#N/A</v>
      </c>
      <c r="N50" s="176" t="e">
        <f>NA()</f>
        <v>#N/A</v>
      </c>
      <c r="O50" s="176">
        <f>IF(ISNUMBER('実質公債費比率（分子）の構造'!O$53),'実質公債費比率（分子）の構造'!O$53,NA())</f>
        <v>687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15159</v>
      </c>
      <c r="E56" s="175"/>
      <c r="F56" s="175"/>
      <c r="G56" s="175">
        <f>'将来負担比率（分子）の構造'!J$52</f>
        <v>14556</v>
      </c>
      <c r="H56" s="175"/>
      <c r="I56" s="175"/>
      <c r="J56" s="175">
        <f>'将来負担比率（分子）の構造'!K$52</f>
        <v>14117</v>
      </c>
      <c r="K56" s="175"/>
      <c r="L56" s="175"/>
      <c r="M56" s="175">
        <f>'将来負担比率（分子）の構造'!L$52</f>
        <v>13417</v>
      </c>
      <c r="N56" s="175"/>
      <c r="O56" s="175"/>
      <c r="P56" s="175">
        <f>'将来負担比率（分子）の構造'!M$52</f>
        <v>12871</v>
      </c>
    </row>
    <row r="57" spans="1:16" x14ac:dyDescent="0.2">
      <c r="A57" s="175" t="s">
        <v>42</v>
      </c>
      <c r="B57" s="175"/>
      <c r="C57" s="175"/>
      <c r="D57" s="175">
        <f>'将来負担比率（分子）の構造'!I$51</f>
        <v>2273</v>
      </c>
      <c r="E57" s="175"/>
      <c r="F57" s="175"/>
      <c r="G57" s="175">
        <f>'将来負担比率（分子）の構造'!J$51</f>
        <v>2253</v>
      </c>
      <c r="H57" s="175"/>
      <c r="I57" s="175"/>
      <c r="J57" s="175">
        <f>'将来負担比率（分子）の構造'!K$51</f>
        <v>2134</v>
      </c>
      <c r="K57" s="175"/>
      <c r="L57" s="175"/>
      <c r="M57" s="175">
        <f>'将来負担比率（分子）の構造'!L$51</f>
        <v>2318</v>
      </c>
      <c r="N57" s="175"/>
      <c r="O57" s="175"/>
      <c r="P57" s="175">
        <f>'将来負担比率（分子）の構造'!M$51</f>
        <v>2270</v>
      </c>
    </row>
    <row r="58" spans="1:16" x14ac:dyDescent="0.2">
      <c r="A58" s="175" t="s">
        <v>41</v>
      </c>
      <c r="B58" s="175"/>
      <c r="C58" s="175"/>
      <c r="D58" s="175">
        <f>'将来負担比率（分子）の構造'!I$50</f>
        <v>11250</v>
      </c>
      <c r="E58" s="175"/>
      <c r="F58" s="175"/>
      <c r="G58" s="175">
        <f>'将来負担比率（分子）の構造'!J$50</f>
        <v>10703</v>
      </c>
      <c r="H58" s="175"/>
      <c r="I58" s="175"/>
      <c r="J58" s="175">
        <f>'将来負担比率（分子）の構造'!K$50</f>
        <v>10969</v>
      </c>
      <c r="K58" s="175"/>
      <c r="L58" s="175"/>
      <c r="M58" s="175">
        <f>'将来負担比率（分子）の構造'!L$50</f>
        <v>10359</v>
      </c>
      <c r="N58" s="175"/>
      <c r="O58" s="175"/>
      <c r="P58" s="175">
        <f>'将来負担比率（分子）の構造'!M$50</f>
        <v>10151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1318</v>
      </c>
      <c r="C62" s="175"/>
      <c r="D62" s="175"/>
      <c r="E62" s="175">
        <f>'将来負担比率（分子）の構造'!J$45</f>
        <v>1258</v>
      </c>
      <c r="F62" s="175"/>
      <c r="G62" s="175"/>
      <c r="H62" s="175">
        <f>'将来負担比率（分子）の構造'!K$45</f>
        <v>1161</v>
      </c>
      <c r="I62" s="175"/>
      <c r="J62" s="175"/>
      <c r="K62" s="175">
        <f>'将来負担比率（分子）の構造'!L$45</f>
        <v>1130</v>
      </c>
      <c r="L62" s="175"/>
      <c r="M62" s="175"/>
      <c r="N62" s="175">
        <f>'将来負担比率（分子）の構造'!M$45</f>
        <v>1449</v>
      </c>
      <c r="O62" s="175"/>
      <c r="P62" s="175"/>
    </row>
    <row r="63" spans="1:16" x14ac:dyDescent="0.2">
      <c r="A63" s="175" t="s">
        <v>34</v>
      </c>
      <c r="B63" s="175">
        <f>'将来負担比率（分子）の構造'!I$44</f>
        <v>96</v>
      </c>
      <c r="C63" s="175"/>
      <c r="D63" s="175"/>
      <c r="E63" s="175">
        <f>'将来負担比率（分子）の構造'!J$44</f>
        <v>77</v>
      </c>
      <c r="F63" s="175"/>
      <c r="G63" s="175"/>
      <c r="H63" s="175">
        <f>'将来負担比率（分子）の構造'!K$44</f>
        <v>120</v>
      </c>
      <c r="I63" s="175"/>
      <c r="J63" s="175"/>
      <c r="K63" s="175">
        <f>'将来負担比率（分子）の構造'!L$44</f>
        <v>586</v>
      </c>
      <c r="L63" s="175"/>
      <c r="M63" s="175"/>
      <c r="N63" s="175">
        <f>'将来負担比率（分子）の構造'!M$44</f>
        <v>1977</v>
      </c>
      <c r="O63" s="175"/>
      <c r="P63" s="175"/>
    </row>
    <row r="64" spans="1:16" x14ac:dyDescent="0.2">
      <c r="A64" s="175" t="s">
        <v>33</v>
      </c>
      <c r="B64" s="175">
        <f>'将来負担比率（分子）の構造'!I$43</f>
        <v>5245</v>
      </c>
      <c r="C64" s="175"/>
      <c r="D64" s="175"/>
      <c r="E64" s="175">
        <f>'将来負担比率（分子）の構造'!J$43</f>
        <v>5426</v>
      </c>
      <c r="F64" s="175"/>
      <c r="G64" s="175"/>
      <c r="H64" s="175">
        <f>'将来負担比率（分子）の構造'!K$43</f>
        <v>5364</v>
      </c>
      <c r="I64" s="175"/>
      <c r="J64" s="175"/>
      <c r="K64" s="175">
        <f>'将来負担比率（分子）の構造'!L$43</f>
        <v>5831</v>
      </c>
      <c r="L64" s="175"/>
      <c r="M64" s="175"/>
      <c r="N64" s="175">
        <f>'将来負担比率（分子）の構造'!M$43</f>
        <v>5906</v>
      </c>
      <c r="O64" s="175"/>
      <c r="P64" s="175"/>
    </row>
    <row r="65" spans="1:16" x14ac:dyDescent="0.2">
      <c r="A65" s="175" t="s">
        <v>32</v>
      </c>
      <c r="B65" s="175">
        <f>'将来負担比率（分子）の構造'!I$42</f>
        <v>4228</v>
      </c>
      <c r="C65" s="175"/>
      <c r="D65" s="175"/>
      <c r="E65" s="175">
        <f>'将来負担比率（分子）の構造'!J$42</f>
        <v>4132</v>
      </c>
      <c r="F65" s="175"/>
      <c r="G65" s="175"/>
      <c r="H65" s="175">
        <f>'将来負担比率（分子）の構造'!K$42</f>
        <v>1654</v>
      </c>
      <c r="I65" s="175"/>
      <c r="J65" s="175"/>
      <c r="K65" s="175">
        <f>'将来負担比率（分子）の構造'!L$42</f>
        <v>1574</v>
      </c>
      <c r="L65" s="175"/>
      <c r="M65" s="175"/>
      <c r="N65" s="175">
        <f>'将来負担比率（分子）の構造'!M$42</f>
        <v>2442</v>
      </c>
      <c r="O65" s="175"/>
      <c r="P65" s="175"/>
    </row>
    <row r="66" spans="1:16" x14ac:dyDescent="0.2">
      <c r="A66" s="175" t="s">
        <v>31</v>
      </c>
      <c r="B66" s="175">
        <f>'将来負担比率（分子）の構造'!I$41</f>
        <v>16169</v>
      </c>
      <c r="C66" s="175"/>
      <c r="D66" s="175"/>
      <c r="E66" s="175">
        <f>'将来負担比率（分子）の構造'!J$41</f>
        <v>15579</v>
      </c>
      <c r="F66" s="175"/>
      <c r="G66" s="175"/>
      <c r="H66" s="175">
        <f>'将来負担比率（分子）の構造'!K$41</f>
        <v>16471</v>
      </c>
      <c r="I66" s="175"/>
      <c r="J66" s="175"/>
      <c r="K66" s="175">
        <f>'将来負担比率（分子）の構造'!L$41</f>
        <v>15840</v>
      </c>
      <c r="L66" s="175"/>
      <c r="M66" s="175"/>
      <c r="N66" s="175">
        <f>'将来負担比率（分子）の構造'!M$41</f>
        <v>14573</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1055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2079</v>
      </c>
      <c r="C72" s="179">
        <f>基金残高に係る経年分析!G55</f>
        <v>2038</v>
      </c>
      <c r="D72" s="179">
        <f>基金残高に係る経年分析!H55</f>
        <v>2059</v>
      </c>
    </row>
    <row r="73" spans="1:16" x14ac:dyDescent="0.2">
      <c r="A73" s="178" t="s">
        <v>74</v>
      </c>
      <c r="B73" s="179">
        <f>基金残高に係る経年分析!F56</f>
        <v>2000</v>
      </c>
      <c r="C73" s="179">
        <f>基金残高に係る経年分析!G56</f>
        <v>1885</v>
      </c>
      <c r="D73" s="179">
        <f>基金残高に係る経年分析!H56</f>
        <v>1875</v>
      </c>
    </row>
    <row r="74" spans="1:16" x14ac:dyDescent="0.2">
      <c r="A74" s="178" t="s">
        <v>75</v>
      </c>
      <c r="B74" s="179">
        <f>基金残高に係る経年分析!F57</f>
        <v>8597</v>
      </c>
      <c r="C74" s="179">
        <f>基金残高に係る経年分析!G57</f>
        <v>8126</v>
      </c>
      <c r="D74" s="179">
        <f>基金残高に係る経年分析!H57</f>
        <v>7886</v>
      </c>
    </row>
  </sheetData>
  <sheetProtection algorithmName="SHA-512" hashValue="Mx80IKewaA20ypMdwwaMHJhkUZk4qneIXn20EtVAKgXFs4Xbwd4+PWJIBP79r+fRfk0TZdxFcSZmWtL0NFaK5w==" saltValue="zS3rwz8TSYCm6HwqO/W0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2879807</v>
      </c>
      <c r="S5" s="713"/>
      <c r="T5" s="713"/>
      <c r="U5" s="713"/>
      <c r="V5" s="713"/>
      <c r="W5" s="713"/>
      <c r="X5" s="713"/>
      <c r="Y5" s="738"/>
      <c r="Z5" s="751">
        <v>13.9</v>
      </c>
      <c r="AA5" s="751"/>
      <c r="AB5" s="751"/>
      <c r="AC5" s="751"/>
      <c r="AD5" s="752">
        <v>2879807</v>
      </c>
      <c r="AE5" s="752"/>
      <c r="AF5" s="752"/>
      <c r="AG5" s="752"/>
      <c r="AH5" s="752"/>
      <c r="AI5" s="752"/>
      <c r="AJ5" s="752"/>
      <c r="AK5" s="752"/>
      <c r="AL5" s="739">
        <v>36.200000000000003</v>
      </c>
      <c r="AM5" s="721"/>
      <c r="AN5" s="721"/>
      <c r="AO5" s="740"/>
      <c r="AP5" s="715" t="s">
        <v>217</v>
      </c>
      <c r="AQ5" s="716"/>
      <c r="AR5" s="716"/>
      <c r="AS5" s="716"/>
      <c r="AT5" s="716"/>
      <c r="AU5" s="716"/>
      <c r="AV5" s="716"/>
      <c r="AW5" s="716"/>
      <c r="AX5" s="716"/>
      <c r="AY5" s="716"/>
      <c r="AZ5" s="716"/>
      <c r="BA5" s="716"/>
      <c r="BB5" s="716"/>
      <c r="BC5" s="716"/>
      <c r="BD5" s="716"/>
      <c r="BE5" s="716"/>
      <c r="BF5" s="717"/>
      <c r="BG5" s="657">
        <v>2879807</v>
      </c>
      <c r="BH5" s="658"/>
      <c r="BI5" s="658"/>
      <c r="BJ5" s="658"/>
      <c r="BK5" s="658"/>
      <c r="BL5" s="658"/>
      <c r="BM5" s="658"/>
      <c r="BN5" s="659"/>
      <c r="BO5" s="695">
        <v>100</v>
      </c>
      <c r="BP5" s="695"/>
      <c r="BQ5" s="695"/>
      <c r="BR5" s="695"/>
      <c r="BS5" s="696" t="s">
        <v>121</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95477</v>
      </c>
      <c r="S6" s="658"/>
      <c r="T6" s="658"/>
      <c r="U6" s="658"/>
      <c r="V6" s="658"/>
      <c r="W6" s="658"/>
      <c r="X6" s="658"/>
      <c r="Y6" s="659"/>
      <c r="Z6" s="695">
        <v>0.5</v>
      </c>
      <c r="AA6" s="695"/>
      <c r="AB6" s="695"/>
      <c r="AC6" s="695"/>
      <c r="AD6" s="696">
        <v>95477</v>
      </c>
      <c r="AE6" s="696"/>
      <c r="AF6" s="696"/>
      <c r="AG6" s="696"/>
      <c r="AH6" s="696"/>
      <c r="AI6" s="696"/>
      <c r="AJ6" s="696"/>
      <c r="AK6" s="696"/>
      <c r="AL6" s="660">
        <v>1.2</v>
      </c>
      <c r="AM6" s="661"/>
      <c r="AN6" s="661"/>
      <c r="AO6" s="697"/>
      <c r="AP6" s="654" t="s">
        <v>222</v>
      </c>
      <c r="AQ6" s="655"/>
      <c r="AR6" s="655"/>
      <c r="AS6" s="655"/>
      <c r="AT6" s="655"/>
      <c r="AU6" s="655"/>
      <c r="AV6" s="655"/>
      <c r="AW6" s="655"/>
      <c r="AX6" s="655"/>
      <c r="AY6" s="655"/>
      <c r="AZ6" s="655"/>
      <c r="BA6" s="655"/>
      <c r="BB6" s="655"/>
      <c r="BC6" s="655"/>
      <c r="BD6" s="655"/>
      <c r="BE6" s="655"/>
      <c r="BF6" s="656"/>
      <c r="BG6" s="657">
        <v>2879807</v>
      </c>
      <c r="BH6" s="658"/>
      <c r="BI6" s="658"/>
      <c r="BJ6" s="658"/>
      <c r="BK6" s="658"/>
      <c r="BL6" s="658"/>
      <c r="BM6" s="658"/>
      <c r="BN6" s="659"/>
      <c r="BO6" s="695">
        <v>100</v>
      </c>
      <c r="BP6" s="695"/>
      <c r="BQ6" s="695"/>
      <c r="BR6" s="695"/>
      <c r="BS6" s="696" t="s">
        <v>121</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122896</v>
      </c>
      <c r="CS6" s="658"/>
      <c r="CT6" s="658"/>
      <c r="CU6" s="658"/>
      <c r="CV6" s="658"/>
      <c r="CW6" s="658"/>
      <c r="CX6" s="658"/>
      <c r="CY6" s="659"/>
      <c r="CZ6" s="739">
        <v>0.6</v>
      </c>
      <c r="DA6" s="721"/>
      <c r="DB6" s="721"/>
      <c r="DC6" s="741"/>
      <c r="DD6" s="663" t="s">
        <v>121</v>
      </c>
      <c r="DE6" s="658"/>
      <c r="DF6" s="658"/>
      <c r="DG6" s="658"/>
      <c r="DH6" s="658"/>
      <c r="DI6" s="658"/>
      <c r="DJ6" s="658"/>
      <c r="DK6" s="658"/>
      <c r="DL6" s="658"/>
      <c r="DM6" s="658"/>
      <c r="DN6" s="658"/>
      <c r="DO6" s="658"/>
      <c r="DP6" s="659"/>
      <c r="DQ6" s="663">
        <v>122896</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913</v>
      </c>
      <c r="S7" s="658"/>
      <c r="T7" s="658"/>
      <c r="U7" s="658"/>
      <c r="V7" s="658"/>
      <c r="W7" s="658"/>
      <c r="X7" s="658"/>
      <c r="Y7" s="659"/>
      <c r="Z7" s="695">
        <v>0</v>
      </c>
      <c r="AA7" s="695"/>
      <c r="AB7" s="695"/>
      <c r="AC7" s="695"/>
      <c r="AD7" s="696">
        <v>913</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1171088</v>
      </c>
      <c r="BH7" s="658"/>
      <c r="BI7" s="658"/>
      <c r="BJ7" s="658"/>
      <c r="BK7" s="658"/>
      <c r="BL7" s="658"/>
      <c r="BM7" s="658"/>
      <c r="BN7" s="659"/>
      <c r="BO7" s="695">
        <v>40.700000000000003</v>
      </c>
      <c r="BP7" s="695"/>
      <c r="BQ7" s="695"/>
      <c r="BR7" s="695"/>
      <c r="BS7" s="696" t="s">
        <v>121</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6970006</v>
      </c>
      <c r="CS7" s="658"/>
      <c r="CT7" s="658"/>
      <c r="CU7" s="658"/>
      <c r="CV7" s="658"/>
      <c r="CW7" s="658"/>
      <c r="CX7" s="658"/>
      <c r="CY7" s="659"/>
      <c r="CZ7" s="695">
        <v>34.9</v>
      </c>
      <c r="DA7" s="695"/>
      <c r="DB7" s="695"/>
      <c r="DC7" s="695"/>
      <c r="DD7" s="663">
        <v>185587</v>
      </c>
      <c r="DE7" s="658"/>
      <c r="DF7" s="658"/>
      <c r="DG7" s="658"/>
      <c r="DH7" s="658"/>
      <c r="DI7" s="658"/>
      <c r="DJ7" s="658"/>
      <c r="DK7" s="658"/>
      <c r="DL7" s="658"/>
      <c r="DM7" s="658"/>
      <c r="DN7" s="658"/>
      <c r="DO7" s="658"/>
      <c r="DP7" s="659"/>
      <c r="DQ7" s="663">
        <v>2139828</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10604</v>
      </c>
      <c r="S8" s="658"/>
      <c r="T8" s="658"/>
      <c r="U8" s="658"/>
      <c r="V8" s="658"/>
      <c r="W8" s="658"/>
      <c r="X8" s="658"/>
      <c r="Y8" s="659"/>
      <c r="Z8" s="695">
        <v>0.1</v>
      </c>
      <c r="AA8" s="695"/>
      <c r="AB8" s="695"/>
      <c r="AC8" s="695"/>
      <c r="AD8" s="696">
        <v>10604</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45432</v>
      </c>
      <c r="BH8" s="658"/>
      <c r="BI8" s="658"/>
      <c r="BJ8" s="658"/>
      <c r="BK8" s="658"/>
      <c r="BL8" s="658"/>
      <c r="BM8" s="658"/>
      <c r="BN8" s="659"/>
      <c r="BO8" s="695">
        <v>1.6</v>
      </c>
      <c r="BP8" s="695"/>
      <c r="BQ8" s="695"/>
      <c r="BR8" s="695"/>
      <c r="BS8" s="696" t="s">
        <v>121</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5425172</v>
      </c>
      <c r="CS8" s="658"/>
      <c r="CT8" s="658"/>
      <c r="CU8" s="658"/>
      <c r="CV8" s="658"/>
      <c r="CW8" s="658"/>
      <c r="CX8" s="658"/>
      <c r="CY8" s="659"/>
      <c r="CZ8" s="695">
        <v>27.2</v>
      </c>
      <c r="DA8" s="695"/>
      <c r="DB8" s="695"/>
      <c r="DC8" s="695"/>
      <c r="DD8" s="663">
        <v>270056</v>
      </c>
      <c r="DE8" s="658"/>
      <c r="DF8" s="658"/>
      <c r="DG8" s="658"/>
      <c r="DH8" s="658"/>
      <c r="DI8" s="658"/>
      <c r="DJ8" s="658"/>
      <c r="DK8" s="658"/>
      <c r="DL8" s="658"/>
      <c r="DM8" s="658"/>
      <c r="DN8" s="658"/>
      <c r="DO8" s="658"/>
      <c r="DP8" s="659"/>
      <c r="DQ8" s="663">
        <v>2821298</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11973</v>
      </c>
      <c r="S9" s="658"/>
      <c r="T9" s="658"/>
      <c r="U9" s="658"/>
      <c r="V9" s="658"/>
      <c r="W9" s="658"/>
      <c r="X9" s="658"/>
      <c r="Y9" s="659"/>
      <c r="Z9" s="695">
        <v>0.1</v>
      </c>
      <c r="AA9" s="695"/>
      <c r="AB9" s="695"/>
      <c r="AC9" s="695"/>
      <c r="AD9" s="696">
        <v>11973</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1007502</v>
      </c>
      <c r="BH9" s="658"/>
      <c r="BI9" s="658"/>
      <c r="BJ9" s="658"/>
      <c r="BK9" s="658"/>
      <c r="BL9" s="658"/>
      <c r="BM9" s="658"/>
      <c r="BN9" s="659"/>
      <c r="BO9" s="695">
        <v>35</v>
      </c>
      <c r="BP9" s="695"/>
      <c r="BQ9" s="695"/>
      <c r="BR9" s="695"/>
      <c r="BS9" s="696" t="s">
        <v>121</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1573140</v>
      </c>
      <c r="CS9" s="658"/>
      <c r="CT9" s="658"/>
      <c r="CU9" s="658"/>
      <c r="CV9" s="658"/>
      <c r="CW9" s="658"/>
      <c r="CX9" s="658"/>
      <c r="CY9" s="659"/>
      <c r="CZ9" s="695">
        <v>7.9</v>
      </c>
      <c r="DA9" s="695"/>
      <c r="DB9" s="695"/>
      <c r="DC9" s="695"/>
      <c r="DD9" s="663">
        <v>19852</v>
      </c>
      <c r="DE9" s="658"/>
      <c r="DF9" s="658"/>
      <c r="DG9" s="658"/>
      <c r="DH9" s="658"/>
      <c r="DI9" s="658"/>
      <c r="DJ9" s="658"/>
      <c r="DK9" s="658"/>
      <c r="DL9" s="658"/>
      <c r="DM9" s="658"/>
      <c r="DN9" s="658"/>
      <c r="DO9" s="658"/>
      <c r="DP9" s="659"/>
      <c r="DQ9" s="663">
        <v>1261393</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60326</v>
      </c>
      <c r="BH10" s="658"/>
      <c r="BI10" s="658"/>
      <c r="BJ10" s="658"/>
      <c r="BK10" s="658"/>
      <c r="BL10" s="658"/>
      <c r="BM10" s="658"/>
      <c r="BN10" s="659"/>
      <c r="BO10" s="695">
        <v>2.1</v>
      </c>
      <c r="BP10" s="695"/>
      <c r="BQ10" s="695"/>
      <c r="BR10" s="695"/>
      <c r="BS10" s="696" t="s">
        <v>121</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9229</v>
      </c>
      <c r="CS10" s="658"/>
      <c r="CT10" s="658"/>
      <c r="CU10" s="658"/>
      <c r="CV10" s="658"/>
      <c r="CW10" s="658"/>
      <c r="CX10" s="658"/>
      <c r="CY10" s="659"/>
      <c r="CZ10" s="695">
        <v>0</v>
      </c>
      <c r="DA10" s="695"/>
      <c r="DB10" s="695"/>
      <c r="DC10" s="695"/>
      <c r="DD10" s="663">
        <v>687</v>
      </c>
      <c r="DE10" s="658"/>
      <c r="DF10" s="658"/>
      <c r="DG10" s="658"/>
      <c r="DH10" s="658"/>
      <c r="DI10" s="658"/>
      <c r="DJ10" s="658"/>
      <c r="DK10" s="658"/>
      <c r="DL10" s="658"/>
      <c r="DM10" s="658"/>
      <c r="DN10" s="658"/>
      <c r="DO10" s="658"/>
      <c r="DP10" s="659"/>
      <c r="DQ10" s="663">
        <v>8572</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605364</v>
      </c>
      <c r="S11" s="658"/>
      <c r="T11" s="658"/>
      <c r="U11" s="658"/>
      <c r="V11" s="658"/>
      <c r="W11" s="658"/>
      <c r="X11" s="658"/>
      <c r="Y11" s="659"/>
      <c r="Z11" s="660">
        <v>2.9</v>
      </c>
      <c r="AA11" s="661"/>
      <c r="AB11" s="661"/>
      <c r="AC11" s="662"/>
      <c r="AD11" s="663">
        <v>605364</v>
      </c>
      <c r="AE11" s="658"/>
      <c r="AF11" s="658"/>
      <c r="AG11" s="658"/>
      <c r="AH11" s="658"/>
      <c r="AI11" s="658"/>
      <c r="AJ11" s="658"/>
      <c r="AK11" s="659"/>
      <c r="AL11" s="660">
        <v>7.6</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57828</v>
      </c>
      <c r="BH11" s="658"/>
      <c r="BI11" s="658"/>
      <c r="BJ11" s="658"/>
      <c r="BK11" s="658"/>
      <c r="BL11" s="658"/>
      <c r="BM11" s="658"/>
      <c r="BN11" s="659"/>
      <c r="BO11" s="695">
        <v>2</v>
      </c>
      <c r="BP11" s="695"/>
      <c r="BQ11" s="695"/>
      <c r="BR11" s="695"/>
      <c r="BS11" s="696" t="s">
        <v>121</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555371</v>
      </c>
      <c r="CS11" s="658"/>
      <c r="CT11" s="658"/>
      <c r="CU11" s="658"/>
      <c r="CV11" s="658"/>
      <c r="CW11" s="658"/>
      <c r="CX11" s="658"/>
      <c r="CY11" s="659"/>
      <c r="CZ11" s="695">
        <v>2.8</v>
      </c>
      <c r="DA11" s="695"/>
      <c r="DB11" s="695"/>
      <c r="DC11" s="695"/>
      <c r="DD11" s="663">
        <v>122588</v>
      </c>
      <c r="DE11" s="658"/>
      <c r="DF11" s="658"/>
      <c r="DG11" s="658"/>
      <c r="DH11" s="658"/>
      <c r="DI11" s="658"/>
      <c r="DJ11" s="658"/>
      <c r="DK11" s="658"/>
      <c r="DL11" s="658"/>
      <c r="DM11" s="658"/>
      <c r="DN11" s="658"/>
      <c r="DO11" s="658"/>
      <c r="DP11" s="659"/>
      <c r="DQ11" s="663">
        <v>305651</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v>16210</v>
      </c>
      <c r="S12" s="658"/>
      <c r="T12" s="658"/>
      <c r="U12" s="658"/>
      <c r="V12" s="658"/>
      <c r="W12" s="658"/>
      <c r="X12" s="658"/>
      <c r="Y12" s="659"/>
      <c r="Z12" s="695">
        <v>0.1</v>
      </c>
      <c r="AA12" s="695"/>
      <c r="AB12" s="695"/>
      <c r="AC12" s="695"/>
      <c r="AD12" s="696">
        <v>16210</v>
      </c>
      <c r="AE12" s="696"/>
      <c r="AF12" s="696"/>
      <c r="AG12" s="696"/>
      <c r="AH12" s="696"/>
      <c r="AI12" s="696"/>
      <c r="AJ12" s="696"/>
      <c r="AK12" s="696"/>
      <c r="AL12" s="660">
        <v>0.2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1351027</v>
      </c>
      <c r="BH12" s="658"/>
      <c r="BI12" s="658"/>
      <c r="BJ12" s="658"/>
      <c r="BK12" s="658"/>
      <c r="BL12" s="658"/>
      <c r="BM12" s="658"/>
      <c r="BN12" s="659"/>
      <c r="BO12" s="695">
        <v>46.9</v>
      </c>
      <c r="BP12" s="695"/>
      <c r="BQ12" s="695"/>
      <c r="BR12" s="695"/>
      <c r="BS12" s="696" t="s">
        <v>121</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179075</v>
      </c>
      <c r="CS12" s="658"/>
      <c r="CT12" s="658"/>
      <c r="CU12" s="658"/>
      <c r="CV12" s="658"/>
      <c r="CW12" s="658"/>
      <c r="CX12" s="658"/>
      <c r="CY12" s="659"/>
      <c r="CZ12" s="695">
        <v>0.9</v>
      </c>
      <c r="DA12" s="695"/>
      <c r="DB12" s="695"/>
      <c r="DC12" s="695"/>
      <c r="DD12" s="663">
        <v>1002</v>
      </c>
      <c r="DE12" s="658"/>
      <c r="DF12" s="658"/>
      <c r="DG12" s="658"/>
      <c r="DH12" s="658"/>
      <c r="DI12" s="658"/>
      <c r="DJ12" s="658"/>
      <c r="DK12" s="658"/>
      <c r="DL12" s="658"/>
      <c r="DM12" s="658"/>
      <c r="DN12" s="658"/>
      <c r="DO12" s="658"/>
      <c r="DP12" s="659"/>
      <c r="DQ12" s="663">
        <v>62458</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1350016</v>
      </c>
      <c r="BH13" s="658"/>
      <c r="BI13" s="658"/>
      <c r="BJ13" s="658"/>
      <c r="BK13" s="658"/>
      <c r="BL13" s="658"/>
      <c r="BM13" s="658"/>
      <c r="BN13" s="659"/>
      <c r="BO13" s="695">
        <v>46.9</v>
      </c>
      <c r="BP13" s="695"/>
      <c r="BQ13" s="695"/>
      <c r="BR13" s="695"/>
      <c r="BS13" s="696" t="s">
        <v>121</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1348793</v>
      </c>
      <c r="CS13" s="658"/>
      <c r="CT13" s="658"/>
      <c r="CU13" s="658"/>
      <c r="CV13" s="658"/>
      <c r="CW13" s="658"/>
      <c r="CX13" s="658"/>
      <c r="CY13" s="659"/>
      <c r="CZ13" s="695">
        <v>6.8</v>
      </c>
      <c r="DA13" s="695"/>
      <c r="DB13" s="695"/>
      <c r="DC13" s="695"/>
      <c r="DD13" s="663">
        <v>609583</v>
      </c>
      <c r="DE13" s="658"/>
      <c r="DF13" s="658"/>
      <c r="DG13" s="658"/>
      <c r="DH13" s="658"/>
      <c r="DI13" s="658"/>
      <c r="DJ13" s="658"/>
      <c r="DK13" s="658"/>
      <c r="DL13" s="658"/>
      <c r="DM13" s="658"/>
      <c r="DN13" s="658"/>
      <c r="DO13" s="658"/>
      <c r="DP13" s="659"/>
      <c r="DQ13" s="663">
        <v>610034</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585</v>
      </c>
      <c r="S14" s="658"/>
      <c r="T14" s="658"/>
      <c r="U14" s="658"/>
      <c r="V14" s="658"/>
      <c r="W14" s="658"/>
      <c r="X14" s="658"/>
      <c r="Y14" s="659"/>
      <c r="Z14" s="695">
        <v>0</v>
      </c>
      <c r="AA14" s="695"/>
      <c r="AB14" s="695"/>
      <c r="AC14" s="695"/>
      <c r="AD14" s="696">
        <v>585</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109277</v>
      </c>
      <c r="BH14" s="658"/>
      <c r="BI14" s="658"/>
      <c r="BJ14" s="658"/>
      <c r="BK14" s="658"/>
      <c r="BL14" s="658"/>
      <c r="BM14" s="658"/>
      <c r="BN14" s="659"/>
      <c r="BO14" s="695">
        <v>3.8</v>
      </c>
      <c r="BP14" s="695"/>
      <c r="BQ14" s="695"/>
      <c r="BR14" s="695"/>
      <c r="BS14" s="696" t="s">
        <v>121</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501830</v>
      </c>
      <c r="CS14" s="658"/>
      <c r="CT14" s="658"/>
      <c r="CU14" s="658"/>
      <c r="CV14" s="658"/>
      <c r="CW14" s="658"/>
      <c r="CX14" s="658"/>
      <c r="CY14" s="659"/>
      <c r="CZ14" s="695">
        <v>2.5</v>
      </c>
      <c r="DA14" s="695"/>
      <c r="DB14" s="695"/>
      <c r="DC14" s="695"/>
      <c r="DD14" s="663">
        <v>21548</v>
      </c>
      <c r="DE14" s="658"/>
      <c r="DF14" s="658"/>
      <c r="DG14" s="658"/>
      <c r="DH14" s="658"/>
      <c r="DI14" s="658"/>
      <c r="DJ14" s="658"/>
      <c r="DK14" s="658"/>
      <c r="DL14" s="658"/>
      <c r="DM14" s="658"/>
      <c r="DN14" s="658"/>
      <c r="DO14" s="658"/>
      <c r="DP14" s="659"/>
      <c r="DQ14" s="663">
        <v>436922</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248415</v>
      </c>
      <c r="BH15" s="658"/>
      <c r="BI15" s="658"/>
      <c r="BJ15" s="658"/>
      <c r="BK15" s="658"/>
      <c r="BL15" s="658"/>
      <c r="BM15" s="658"/>
      <c r="BN15" s="659"/>
      <c r="BO15" s="695">
        <v>8.6</v>
      </c>
      <c r="BP15" s="695"/>
      <c r="BQ15" s="695"/>
      <c r="BR15" s="695"/>
      <c r="BS15" s="696" t="s">
        <v>121</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1583348</v>
      </c>
      <c r="CS15" s="658"/>
      <c r="CT15" s="658"/>
      <c r="CU15" s="658"/>
      <c r="CV15" s="658"/>
      <c r="CW15" s="658"/>
      <c r="CX15" s="658"/>
      <c r="CY15" s="659"/>
      <c r="CZ15" s="695">
        <v>7.9</v>
      </c>
      <c r="DA15" s="695"/>
      <c r="DB15" s="695"/>
      <c r="DC15" s="695"/>
      <c r="DD15" s="663">
        <v>363832</v>
      </c>
      <c r="DE15" s="658"/>
      <c r="DF15" s="658"/>
      <c r="DG15" s="658"/>
      <c r="DH15" s="658"/>
      <c r="DI15" s="658"/>
      <c r="DJ15" s="658"/>
      <c r="DK15" s="658"/>
      <c r="DL15" s="658"/>
      <c r="DM15" s="658"/>
      <c r="DN15" s="658"/>
      <c r="DO15" s="658"/>
      <c r="DP15" s="659"/>
      <c r="DQ15" s="663">
        <v>882227</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8080</v>
      </c>
      <c r="S16" s="658"/>
      <c r="T16" s="658"/>
      <c r="U16" s="658"/>
      <c r="V16" s="658"/>
      <c r="W16" s="658"/>
      <c r="X16" s="658"/>
      <c r="Y16" s="659"/>
      <c r="Z16" s="695">
        <v>0</v>
      </c>
      <c r="AA16" s="695"/>
      <c r="AB16" s="695"/>
      <c r="AC16" s="695"/>
      <c r="AD16" s="696">
        <v>8080</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17011</v>
      </c>
      <c r="CS16" s="658"/>
      <c r="CT16" s="658"/>
      <c r="CU16" s="658"/>
      <c r="CV16" s="658"/>
      <c r="CW16" s="658"/>
      <c r="CX16" s="658"/>
      <c r="CY16" s="659"/>
      <c r="CZ16" s="695">
        <v>0.1</v>
      </c>
      <c r="DA16" s="695"/>
      <c r="DB16" s="695"/>
      <c r="DC16" s="695"/>
      <c r="DD16" s="663" t="s">
        <v>121</v>
      </c>
      <c r="DE16" s="658"/>
      <c r="DF16" s="658"/>
      <c r="DG16" s="658"/>
      <c r="DH16" s="658"/>
      <c r="DI16" s="658"/>
      <c r="DJ16" s="658"/>
      <c r="DK16" s="658"/>
      <c r="DL16" s="658"/>
      <c r="DM16" s="658"/>
      <c r="DN16" s="658"/>
      <c r="DO16" s="658"/>
      <c r="DP16" s="659"/>
      <c r="DQ16" s="663">
        <v>17011</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49275</v>
      </c>
      <c r="S17" s="658"/>
      <c r="T17" s="658"/>
      <c r="U17" s="658"/>
      <c r="V17" s="658"/>
      <c r="W17" s="658"/>
      <c r="X17" s="658"/>
      <c r="Y17" s="659"/>
      <c r="Z17" s="695">
        <v>0.2</v>
      </c>
      <c r="AA17" s="695"/>
      <c r="AB17" s="695"/>
      <c r="AC17" s="695"/>
      <c r="AD17" s="696">
        <v>49275</v>
      </c>
      <c r="AE17" s="696"/>
      <c r="AF17" s="696"/>
      <c r="AG17" s="696"/>
      <c r="AH17" s="696"/>
      <c r="AI17" s="696"/>
      <c r="AJ17" s="696"/>
      <c r="AK17" s="696"/>
      <c r="AL17" s="660">
        <v>0.6</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1667011</v>
      </c>
      <c r="CS17" s="658"/>
      <c r="CT17" s="658"/>
      <c r="CU17" s="658"/>
      <c r="CV17" s="658"/>
      <c r="CW17" s="658"/>
      <c r="CX17" s="658"/>
      <c r="CY17" s="659"/>
      <c r="CZ17" s="695">
        <v>8.4</v>
      </c>
      <c r="DA17" s="695"/>
      <c r="DB17" s="695"/>
      <c r="DC17" s="695"/>
      <c r="DD17" s="663" t="s">
        <v>121</v>
      </c>
      <c r="DE17" s="658"/>
      <c r="DF17" s="658"/>
      <c r="DG17" s="658"/>
      <c r="DH17" s="658"/>
      <c r="DI17" s="658"/>
      <c r="DJ17" s="658"/>
      <c r="DK17" s="658"/>
      <c r="DL17" s="658"/>
      <c r="DM17" s="658"/>
      <c r="DN17" s="658"/>
      <c r="DO17" s="658"/>
      <c r="DP17" s="659"/>
      <c r="DQ17" s="663">
        <v>1624415</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37813</v>
      </c>
      <c r="S18" s="658"/>
      <c r="T18" s="658"/>
      <c r="U18" s="658"/>
      <c r="V18" s="658"/>
      <c r="W18" s="658"/>
      <c r="X18" s="658"/>
      <c r="Y18" s="659"/>
      <c r="Z18" s="695">
        <v>0.2</v>
      </c>
      <c r="AA18" s="695"/>
      <c r="AB18" s="695"/>
      <c r="AC18" s="695"/>
      <c r="AD18" s="696">
        <v>37813</v>
      </c>
      <c r="AE18" s="696"/>
      <c r="AF18" s="696"/>
      <c r="AG18" s="696"/>
      <c r="AH18" s="696"/>
      <c r="AI18" s="696"/>
      <c r="AJ18" s="696"/>
      <c r="AK18" s="696"/>
      <c r="AL18" s="660">
        <v>0.5</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35402</v>
      </c>
      <c r="S19" s="658"/>
      <c r="T19" s="658"/>
      <c r="U19" s="658"/>
      <c r="V19" s="658"/>
      <c r="W19" s="658"/>
      <c r="X19" s="658"/>
      <c r="Y19" s="659"/>
      <c r="Z19" s="695">
        <v>0.2</v>
      </c>
      <c r="AA19" s="695"/>
      <c r="AB19" s="695"/>
      <c r="AC19" s="695"/>
      <c r="AD19" s="696">
        <v>35402</v>
      </c>
      <c r="AE19" s="696"/>
      <c r="AF19" s="696"/>
      <c r="AG19" s="696"/>
      <c r="AH19" s="696"/>
      <c r="AI19" s="696"/>
      <c r="AJ19" s="696"/>
      <c r="AK19" s="696"/>
      <c r="AL19" s="660">
        <v>0.4</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2411</v>
      </c>
      <c r="S20" s="658"/>
      <c r="T20" s="658"/>
      <c r="U20" s="658"/>
      <c r="V20" s="658"/>
      <c r="W20" s="658"/>
      <c r="X20" s="658"/>
      <c r="Y20" s="659"/>
      <c r="Z20" s="695">
        <v>0</v>
      </c>
      <c r="AA20" s="695"/>
      <c r="AB20" s="695"/>
      <c r="AC20" s="695"/>
      <c r="AD20" s="696">
        <v>2411</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19952882</v>
      </c>
      <c r="CS20" s="658"/>
      <c r="CT20" s="658"/>
      <c r="CU20" s="658"/>
      <c r="CV20" s="658"/>
      <c r="CW20" s="658"/>
      <c r="CX20" s="658"/>
      <c r="CY20" s="659"/>
      <c r="CZ20" s="695">
        <v>100</v>
      </c>
      <c r="DA20" s="695"/>
      <c r="DB20" s="695"/>
      <c r="DC20" s="695"/>
      <c r="DD20" s="663">
        <v>1594735</v>
      </c>
      <c r="DE20" s="658"/>
      <c r="DF20" s="658"/>
      <c r="DG20" s="658"/>
      <c r="DH20" s="658"/>
      <c r="DI20" s="658"/>
      <c r="DJ20" s="658"/>
      <c r="DK20" s="658"/>
      <c r="DL20" s="658"/>
      <c r="DM20" s="658"/>
      <c r="DN20" s="658"/>
      <c r="DO20" s="658"/>
      <c r="DP20" s="659"/>
      <c r="DQ20" s="663">
        <v>10292705</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4385910</v>
      </c>
      <c r="S21" s="658"/>
      <c r="T21" s="658"/>
      <c r="U21" s="658"/>
      <c r="V21" s="658"/>
      <c r="W21" s="658"/>
      <c r="X21" s="658"/>
      <c r="Y21" s="659"/>
      <c r="Z21" s="695">
        <v>21.2</v>
      </c>
      <c r="AA21" s="695"/>
      <c r="AB21" s="695"/>
      <c r="AC21" s="695"/>
      <c r="AD21" s="696">
        <v>4195805</v>
      </c>
      <c r="AE21" s="696"/>
      <c r="AF21" s="696"/>
      <c r="AG21" s="696"/>
      <c r="AH21" s="696"/>
      <c r="AI21" s="696"/>
      <c r="AJ21" s="696"/>
      <c r="AK21" s="696"/>
      <c r="AL21" s="660">
        <v>52.8</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4195805</v>
      </c>
      <c r="S22" s="658"/>
      <c r="T22" s="658"/>
      <c r="U22" s="658"/>
      <c r="V22" s="658"/>
      <c r="W22" s="658"/>
      <c r="X22" s="658"/>
      <c r="Y22" s="659"/>
      <c r="Z22" s="695">
        <v>20.3</v>
      </c>
      <c r="AA22" s="695"/>
      <c r="AB22" s="695"/>
      <c r="AC22" s="695"/>
      <c r="AD22" s="696">
        <v>4195805</v>
      </c>
      <c r="AE22" s="696"/>
      <c r="AF22" s="696"/>
      <c r="AG22" s="696"/>
      <c r="AH22" s="696"/>
      <c r="AI22" s="696"/>
      <c r="AJ22" s="696"/>
      <c r="AK22" s="696"/>
      <c r="AL22" s="660">
        <v>52.8</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190105</v>
      </c>
      <c r="S23" s="658"/>
      <c r="T23" s="658"/>
      <c r="U23" s="658"/>
      <c r="V23" s="658"/>
      <c r="W23" s="658"/>
      <c r="X23" s="658"/>
      <c r="Y23" s="659"/>
      <c r="Z23" s="695">
        <v>0.9</v>
      </c>
      <c r="AA23" s="695"/>
      <c r="AB23" s="695"/>
      <c r="AC23" s="695"/>
      <c r="AD23" s="696" t="s">
        <v>121</v>
      </c>
      <c r="AE23" s="696"/>
      <c r="AF23" s="696"/>
      <c r="AG23" s="696"/>
      <c r="AH23" s="696"/>
      <c r="AI23" s="696"/>
      <c r="AJ23" s="696"/>
      <c r="AK23" s="696"/>
      <c r="AL23" s="660" t="s">
        <v>121</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6860775</v>
      </c>
      <c r="CS24" s="713"/>
      <c r="CT24" s="713"/>
      <c r="CU24" s="713"/>
      <c r="CV24" s="713"/>
      <c r="CW24" s="713"/>
      <c r="CX24" s="713"/>
      <c r="CY24" s="738"/>
      <c r="CZ24" s="739">
        <v>34.4</v>
      </c>
      <c r="DA24" s="721"/>
      <c r="DB24" s="721"/>
      <c r="DC24" s="741"/>
      <c r="DD24" s="737">
        <v>4610239</v>
      </c>
      <c r="DE24" s="713"/>
      <c r="DF24" s="713"/>
      <c r="DG24" s="713"/>
      <c r="DH24" s="713"/>
      <c r="DI24" s="713"/>
      <c r="DJ24" s="713"/>
      <c r="DK24" s="738"/>
      <c r="DL24" s="737">
        <v>4429504</v>
      </c>
      <c r="DM24" s="713"/>
      <c r="DN24" s="713"/>
      <c r="DO24" s="713"/>
      <c r="DP24" s="713"/>
      <c r="DQ24" s="713"/>
      <c r="DR24" s="713"/>
      <c r="DS24" s="713"/>
      <c r="DT24" s="713"/>
      <c r="DU24" s="713"/>
      <c r="DV24" s="738"/>
      <c r="DW24" s="739">
        <v>55.4</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8102011</v>
      </c>
      <c r="S25" s="658"/>
      <c r="T25" s="658"/>
      <c r="U25" s="658"/>
      <c r="V25" s="658"/>
      <c r="W25" s="658"/>
      <c r="X25" s="658"/>
      <c r="Y25" s="659"/>
      <c r="Z25" s="695">
        <v>39.200000000000003</v>
      </c>
      <c r="AA25" s="695"/>
      <c r="AB25" s="695"/>
      <c r="AC25" s="695"/>
      <c r="AD25" s="696">
        <v>7911906</v>
      </c>
      <c r="AE25" s="696"/>
      <c r="AF25" s="696"/>
      <c r="AG25" s="696"/>
      <c r="AH25" s="696"/>
      <c r="AI25" s="696"/>
      <c r="AJ25" s="696"/>
      <c r="AK25" s="696"/>
      <c r="AL25" s="660">
        <v>99.5</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2163703</v>
      </c>
      <c r="CS25" s="670"/>
      <c r="CT25" s="670"/>
      <c r="CU25" s="670"/>
      <c r="CV25" s="670"/>
      <c r="CW25" s="670"/>
      <c r="CX25" s="670"/>
      <c r="CY25" s="671"/>
      <c r="CZ25" s="660">
        <v>10.8</v>
      </c>
      <c r="DA25" s="672"/>
      <c r="DB25" s="672"/>
      <c r="DC25" s="673"/>
      <c r="DD25" s="663">
        <v>1947661</v>
      </c>
      <c r="DE25" s="670"/>
      <c r="DF25" s="670"/>
      <c r="DG25" s="670"/>
      <c r="DH25" s="670"/>
      <c r="DI25" s="670"/>
      <c r="DJ25" s="670"/>
      <c r="DK25" s="671"/>
      <c r="DL25" s="663">
        <v>1932316</v>
      </c>
      <c r="DM25" s="670"/>
      <c r="DN25" s="670"/>
      <c r="DO25" s="670"/>
      <c r="DP25" s="670"/>
      <c r="DQ25" s="670"/>
      <c r="DR25" s="670"/>
      <c r="DS25" s="670"/>
      <c r="DT25" s="670"/>
      <c r="DU25" s="670"/>
      <c r="DV25" s="671"/>
      <c r="DW25" s="660">
        <v>24.2</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2567</v>
      </c>
      <c r="S26" s="658"/>
      <c r="T26" s="658"/>
      <c r="U26" s="658"/>
      <c r="V26" s="658"/>
      <c r="W26" s="658"/>
      <c r="X26" s="658"/>
      <c r="Y26" s="659"/>
      <c r="Z26" s="695">
        <v>0</v>
      </c>
      <c r="AA26" s="695"/>
      <c r="AB26" s="695"/>
      <c r="AC26" s="695"/>
      <c r="AD26" s="696">
        <v>2567</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1249180</v>
      </c>
      <c r="CS26" s="658"/>
      <c r="CT26" s="658"/>
      <c r="CU26" s="658"/>
      <c r="CV26" s="658"/>
      <c r="CW26" s="658"/>
      <c r="CX26" s="658"/>
      <c r="CY26" s="659"/>
      <c r="CZ26" s="660">
        <v>6.3</v>
      </c>
      <c r="DA26" s="672"/>
      <c r="DB26" s="672"/>
      <c r="DC26" s="673"/>
      <c r="DD26" s="663">
        <v>1131919</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167313</v>
      </c>
      <c r="S27" s="658"/>
      <c r="T27" s="658"/>
      <c r="U27" s="658"/>
      <c r="V27" s="658"/>
      <c r="W27" s="658"/>
      <c r="X27" s="658"/>
      <c r="Y27" s="659"/>
      <c r="Z27" s="695">
        <v>0.8</v>
      </c>
      <c r="AA27" s="695"/>
      <c r="AB27" s="695"/>
      <c r="AC27" s="695"/>
      <c r="AD27" s="696">
        <v>3377</v>
      </c>
      <c r="AE27" s="696"/>
      <c r="AF27" s="696"/>
      <c r="AG27" s="696"/>
      <c r="AH27" s="696"/>
      <c r="AI27" s="696"/>
      <c r="AJ27" s="696"/>
      <c r="AK27" s="696"/>
      <c r="AL27" s="660">
        <v>0</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2879807</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3030061</v>
      </c>
      <c r="CS27" s="670"/>
      <c r="CT27" s="670"/>
      <c r="CU27" s="670"/>
      <c r="CV27" s="670"/>
      <c r="CW27" s="670"/>
      <c r="CX27" s="670"/>
      <c r="CY27" s="671"/>
      <c r="CZ27" s="660">
        <v>15.2</v>
      </c>
      <c r="DA27" s="672"/>
      <c r="DB27" s="672"/>
      <c r="DC27" s="673"/>
      <c r="DD27" s="663">
        <v>1038163</v>
      </c>
      <c r="DE27" s="670"/>
      <c r="DF27" s="670"/>
      <c r="DG27" s="670"/>
      <c r="DH27" s="670"/>
      <c r="DI27" s="670"/>
      <c r="DJ27" s="670"/>
      <c r="DK27" s="671"/>
      <c r="DL27" s="663">
        <v>872773</v>
      </c>
      <c r="DM27" s="670"/>
      <c r="DN27" s="670"/>
      <c r="DO27" s="670"/>
      <c r="DP27" s="670"/>
      <c r="DQ27" s="670"/>
      <c r="DR27" s="670"/>
      <c r="DS27" s="670"/>
      <c r="DT27" s="670"/>
      <c r="DU27" s="670"/>
      <c r="DV27" s="671"/>
      <c r="DW27" s="660">
        <v>10.9</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294339</v>
      </c>
      <c r="S28" s="658"/>
      <c r="T28" s="658"/>
      <c r="U28" s="658"/>
      <c r="V28" s="658"/>
      <c r="W28" s="658"/>
      <c r="X28" s="658"/>
      <c r="Y28" s="659"/>
      <c r="Z28" s="695">
        <v>1.4</v>
      </c>
      <c r="AA28" s="695"/>
      <c r="AB28" s="695"/>
      <c r="AC28" s="695"/>
      <c r="AD28" s="696">
        <v>11018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1667011</v>
      </c>
      <c r="CS28" s="658"/>
      <c r="CT28" s="658"/>
      <c r="CU28" s="658"/>
      <c r="CV28" s="658"/>
      <c r="CW28" s="658"/>
      <c r="CX28" s="658"/>
      <c r="CY28" s="659"/>
      <c r="CZ28" s="660">
        <v>8.4</v>
      </c>
      <c r="DA28" s="672"/>
      <c r="DB28" s="672"/>
      <c r="DC28" s="673"/>
      <c r="DD28" s="663">
        <v>1624415</v>
      </c>
      <c r="DE28" s="658"/>
      <c r="DF28" s="658"/>
      <c r="DG28" s="658"/>
      <c r="DH28" s="658"/>
      <c r="DI28" s="658"/>
      <c r="DJ28" s="658"/>
      <c r="DK28" s="659"/>
      <c r="DL28" s="663">
        <v>1624415</v>
      </c>
      <c r="DM28" s="658"/>
      <c r="DN28" s="658"/>
      <c r="DO28" s="658"/>
      <c r="DP28" s="658"/>
      <c r="DQ28" s="658"/>
      <c r="DR28" s="658"/>
      <c r="DS28" s="658"/>
      <c r="DT28" s="658"/>
      <c r="DU28" s="658"/>
      <c r="DV28" s="659"/>
      <c r="DW28" s="660">
        <v>20.3</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44816</v>
      </c>
      <c r="S29" s="658"/>
      <c r="T29" s="658"/>
      <c r="U29" s="658"/>
      <c r="V29" s="658"/>
      <c r="W29" s="658"/>
      <c r="X29" s="658"/>
      <c r="Y29" s="659"/>
      <c r="Z29" s="695">
        <v>0.2</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1667011</v>
      </c>
      <c r="CS29" s="670"/>
      <c r="CT29" s="670"/>
      <c r="CU29" s="670"/>
      <c r="CV29" s="670"/>
      <c r="CW29" s="670"/>
      <c r="CX29" s="670"/>
      <c r="CY29" s="671"/>
      <c r="CZ29" s="660">
        <v>8.4</v>
      </c>
      <c r="DA29" s="672"/>
      <c r="DB29" s="672"/>
      <c r="DC29" s="673"/>
      <c r="DD29" s="663">
        <v>1624415</v>
      </c>
      <c r="DE29" s="670"/>
      <c r="DF29" s="670"/>
      <c r="DG29" s="670"/>
      <c r="DH29" s="670"/>
      <c r="DI29" s="670"/>
      <c r="DJ29" s="670"/>
      <c r="DK29" s="671"/>
      <c r="DL29" s="663">
        <v>1624415</v>
      </c>
      <c r="DM29" s="670"/>
      <c r="DN29" s="670"/>
      <c r="DO29" s="670"/>
      <c r="DP29" s="670"/>
      <c r="DQ29" s="670"/>
      <c r="DR29" s="670"/>
      <c r="DS29" s="670"/>
      <c r="DT29" s="670"/>
      <c r="DU29" s="670"/>
      <c r="DV29" s="671"/>
      <c r="DW29" s="660">
        <v>20.3</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2196147</v>
      </c>
      <c r="S30" s="658"/>
      <c r="T30" s="658"/>
      <c r="U30" s="658"/>
      <c r="V30" s="658"/>
      <c r="W30" s="658"/>
      <c r="X30" s="658"/>
      <c r="Y30" s="659"/>
      <c r="Z30" s="695">
        <v>10.6</v>
      </c>
      <c r="AA30" s="695"/>
      <c r="AB30" s="695"/>
      <c r="AC30" s="695"/>
      <c r="AD30" s="696" t="s">
        <v>121</v>
      </c>
      <c r="AE30" s="696"/>
      <c r="AF30" s="696"/>
      <c r="AG30" s="696"/>
      <c r="AH30" s="696"/>
      <c r="AI30" s="696"/>
      <c r="AJ30" s="696"/>
      <c r="AK30" s="696"/>
      <c r="AL30" s="660" t="s">
        <v>121</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1622542</v>
      </c>
      <c r="CS30" s="658"/>
      <c r="CT30" s="658"/>
      <c r="CU30" s="658"/>
      <c r="CV30" s="658"/>
      <c r="CW30" s="658"/>
      <c r="CX30" s="658"/>
      <c r="CY30" s="659"/>
      <c r="CZ30" s="660">
        <v>8.1</v>
      </c>
      <c r="DA30" s="672"/>
      <c r="DB30" s="672"/>
      <c r="DC30" s="673"/>
      <c r="DD30" s="663">
        <v>1596714</v>
      </c>
      <c r="DE30" s="658"/>
      <c r="DF30" s="658"/>
      <c r="DG30" s="658"/>
      <c r="DH30" s="658"/>
      <c r="DI30" s="658"/>
      <c r="DJ30" s="658"/>
      <c r="DK30" s="659"/>
      <c r="DL30" s="663">
        <v>1596714</v>
      </c>
      <c r="DM30" s="658"/>
      <c r="DN30" s="658"/>
      <c r="DO30" s="658"/>
      <c r="DP30" s="658"/>
      <c r="DQ30" s="658"/>
      <c r="DR30" s="658"/>
      <c r="DS30" s="658"/>
      <c r="DT30" s="658"/>
      <c r="DU30" s="658"/>
      <c r="DV30" s="659"/>
      <c r="DW30" s="660">
        <v>20</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99.2</v>
      </c>
      <c r="BH31" s="720"/>
      <c r="BI31" s="720"/>
      <c r="BJ31" s="720"/>
      <c r="BK31" s="720"/>
      <c r="BL31" s="720"/>
      <c r="BM31" s="721">
        <v>98.1</v>
      </c>
      <c r="BN31" s="720"/>
      <c r="BO31" s="720"/>
      <c r="BP31" s="720"/>
      <c r="BQ31" s="722"/>
      <c r="BR31" s="719">
        <v>99.2</v>
      </c>
      <c r="BS31" s="720"/>
      <c r="BT31" s="720"/>
      <c r="BU31" s="720"/>
      <c r="BV31" s="720"/>
      <c r="BW31" s="720"/>
      <c r="BX31" s="721">
        <v>98.2</v>
      </c>
      <c r="BY31" s="720"/>
      <c r="BZ31" s="720"/>
      <c r="CA31" s="720"/>
      <c r="CB31" s="722"/>
      <c r="CD31" s="678"/>
      <c r="CE31" s="679"/>
      <c r="CF31" s="654" t="s">
        <v>301</v>
      </c>
      <c r="CG31" s="655"/>
      <c r="CH31" s="655"/>
      <c r="CI31" s="655"/>
      <c r="CJ31" s="655"/>
      <c r="CK31" s="655"/>
      <c r="CL31" s="655"/>
      <c r="CM31" s="655"/>
      <c r="CN31" s="655"/>
      <c r="CO31" s="655"/>
      <c r="CP31" s="655"/>
      <c r="CQ31" s="656"/>
      <c r="CR31" s="657">
        <v>44469</v>
      </c>
      <c r="CS31" s="670"/>
      <c r="CT31" s="670"/>
      <c r="CU31" s="670"/>
      <c r="CV31" s="670"/>
      <c r="CW31" s="670"/>
      <c r="CX31" s="670"/>
      <c r="CY31" s="671"/>
      <c r="CZ31" s="660">
        <v>0.2</v>
      </c>
      <c r="DA31" s="672"/>
      <c r="DB31" s="672"/>
      <c r="DC31" s="673"/>
      <c r="DD31" s="663">
        <v>27701</v>
      </c>
      <c r="DE31" s="670"/>
      <c r="DF31" s="670"/>
      <c r="DG31" s="670"/>
      <c r="DH31" s="670"/>
      <c r="DI31" s="670"/>
      <c r="DJ31" s="670"/>
      <c r="DK31" s="671"/>
      <c r="DL31" s="663">
        <v>27701</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1220656</v>
      </c>
      <c r="S32" s="658"/>
      <c r="T32" s="658"/>
      <c r="U32" s="658"/>
      <c r="V32" s="658"/>
      <c r="W32" s="658"/>
      <c r="X32" s="658"/>
      <c r="Y32" s="659"/>
      <c r="Z32" s="695">
        <v>5.9</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303</v>
      </c>
      <c r="AX32" s="654" t="s">
        <v>304</v>
      </c>
      <c r="AY32" s="655"/>
      <c r="AZ32" s="655"/>
      <c r="BA32" s="655"/>
      <c r="BB32" s="655"/>
      <c r="BC32" s="655"/>
      <c r="BD32" s="655"/>
      <c r="BE32" s="655"/>
      <c r="BF32" s="656"/>
      <c r="BG32" s="723">
        <v>99.1</v>
      </c>
      <c r="BH32" s="670"/>
      <c r="BI32" s="670"/>
      <c r="BJ32" s="670"/>
      <c r="BK32" s="670"/>
      <c r="BL32" s="670"/>
      <c r="BM32" s="661">
        <v>97.9</v>
      </c>
      <c r="BN32" s="670"/>
      <c r="BO32" s="670"/>
      <c r="BP32" s="670"/>
      <c r="BQ32" s="693"/>
      <c r="BR32" s="723">
        <v>99</v>
      </c>
      <c r="BS32" s="670"/>
      <c r="BT32" s="670"/>
      <c r="BU32" s="670"/>
      <c r="BV32" s="670"/>
      <c r="BW32" s="670"/>
      <c r="BX32" s="661">
        <v>98.1</v>
      </c>
      <c r="BY32" s="670"/>
      <c r="BZ32" s="670"/>
      <c r="CA32" s="670"/>
      <c r="CB32" s="693"/>
      <c r="CD32" s="680"/>
      <c r="CE32" s="681"/>
      <c r="CF32" s="654" t="s">
        <v>305</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21201</v>
      </c>
      <c r="S33" s="658"/>
      <c r="T33" s="658"/>
      <c r="U33" s="658"/>
      <c r="V33" s="658"/>
      <c r="W33" s="658"/>
      <c r="X33" s="658"/>
      <c r="Y33" s="659"/>
      <c r="Z33" s="695">
        <v>0.1</v>
      </c>
      <c r="AA33" s="695"/>
      <c r="AB33" s="695"/>
      <c r="AC33" s="695"/>
      <c r="AD33" s="696">
        <v>13008</v>
      </c>
      <c r="AE33" s="696"/>
      <c r="AF33" s="696"/>
      <c r="AG33" s="696"/>
      <c r="AH33" s="696"/>
      <c r="AI33" s="696"/>
      <c r="AJ33" s="696"/>
      <c r="AK33" s="696"/>
      <c r="AL33" s="660">
        <v>0.2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99.2</v>
      </c>
      <c r="BH33" s="642"/>
      <c r="BI33" s="642"/>
      <c r="BJ33" s="642"/>
      <c r="BK33" s="642"/>
      <c r="BL33" s="642"/>
      <c r="BM33" s="688">
        <v>98.1</v>
      </c>
      <c r="BN33" s="642"/>
      <c r="BO33" s="642"/>
      <c r="BP33" s="642"/>
      <c r="BQ33" s="705"/>
      <c r="BR33" s="718">
        <v>99.3</v>
      </c>
      <c r="BS33" s="642"/>
      <c r="BT33" s="642"/>
      <c r="BU33" s="642"/>
      <c r="BV33" s="642"/>
      <c r="BW33" s="642"/>
      <c r="BX33" s="688">
        <v>98.2</v>
      </c>
      <c r="BY33" s="642"/>
      <c r="BZ33" s="642"/>
      <c r="CA33" s="642"/>
      <c r="CB33" s="705"/>
      <c r="CD33" s="654" t="s">
        <v>308</v>
      </c>
      <c r="CE33" s="655"/>
      <c r="CF33" s="655"/>
      <c r="CG33" s="655"/>
      <c r="CH33" s="655"/>
      <c r="CI33" s="655"/>
      <c r="CJ33" s="655"/>
      <c r="CK33" s="655"/>
      <c r="CL33" s="655"/>
      <c r="CM33" s="655"/>
      <c r="CN33" s="655"/>
      <c r="CO33" s="655"/>
      <c r="CP33" s="655"/>
      <c r="CQ33" s="656"/>
      <c r="CR33" s="657">
        <v>11480361</v>
      </c>
      <c r="CS33" s="670"/>
      <c r="CT33" s="670"/>
      <c r="CU33" s="670"/>
      <c r="CV33" s="670"/>
      <c r="CW33" s="670"/>
      <c r="CX33" s="670"/>
      <c r="CY33" s="671"/>
      <c r="CZ33" s="660">
        <v>57.5</v>
      </c>
      <c r="DA33" s="672"/>
      <c r="DB33" s="672"/>
      <c r="DC33" s="673"/>
      <c r="DD33" s="663">
        <v>5500508</v>
      </c>
      <c r="DE33" s="670"/>
      <c r="DF33" s="670"/>
      <c r="DG33" s="670"/>
      <c r="DH33" s="670"/>
      <c r="DI33" s="670"/>
      <c r="DJ33" s="670"/>
      <c r="DK33" s="671"/>
      <c r="DL33" s="663">
        <v>3616736</v>
      </c>
      <c r="DM33" s="670"/>
      <c r="DN33" s="670"/>
      <c r="DO33" s="670"/>
      <c r="DP33" s="670"/>
      <c r="DQ33" s="670"/>
      <c r="DR33" s="670"/>
      <c r="DS33" s="670"/>
      <c r="DT33" s="670"/>
      <c r="DU33" s="670"/>
      <c r="DV33" s="671"/>
      <c r="DW33" s="660">
        <v>45.2</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2977472</v>
      </c>
      <c r="S34" s="658"/>
      <c r="T34" s="658"/>
      <c r="U34" s="658"/>
      <c r="V34" s="658"/>
      <c r="W34" s="658"/>
      <c r="X34" s="658"/>
      <c r="Y34" s="659"/>
      <c r="Z34" s="695">
        <v>14.4</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3723512</v>
      </c>
      <c r="CS34" s="658"/>
      <c r="CT34" s="658"/>
      <c r="CU34" s="658"/>
      <c r="CV34" s="658"/>
      <c r="CW34" s="658"/>
      <c r="CX34" s="658"/>
      <c r="CY34" s="659"/>
      <c r="CZ34" s="660">
        <v>18.7</v>
      </c>
      <c r="DA34" s="672"/>
      <c r="DB34" s="672"/>
      <c r="DC34" s="673"/>
      <c r="DD34" s="663">
        <v>1429291</v>
      </c>
      <c r="DE34" s="658"/>
      <c r="DF34" s="658"/>
      <c r="DG34" s="658"/>
      <c r="DH34" s="658"/>
      <c r="DI34" s="658"/>
      <c r="DJ34" s="658"/>
      <c r="DK34" s="659"/>
      <c r="DL34" s="663">
        <v>1133017</v>
      </c>
      <c r="DM34" s="658"/>
      <c r="DN34" s="658"/>
      <c r="DO34" s="658"/>
      <c r="DP34" s="658"/>
      <c r="DQ34" s="658"/>
      <c r="DR34" s="658"/>
      <c r="DS34" s="658"/>
      <c r="DT34" s="658"/>
      <c r="DU34" s="658"/>
      <c r="DV34" s="659"/>
      <c r="DW34" s="660">
        <v>14.2</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4081359</v>
      </c>
      <c r="S35" s="658"/>
      <c r="T35" s="658"/>
      <c r="U35" s="658"/>
      <c r="V35" s="658"/>
      <c r="W35" s="658"/>
      <c r="X35" s="658"/>
      <c r="Y35" s="659"/>
      <c r="Z35" s="695">
        <v>19.7</v>
      </c>
      <c r="AA35" s="695"/>
      <c r="AB35" s="695"/>
      <c r="AC35" s="695"/>
      <c r="AD35" s="696" t="s">
        <v>121</v>
      </c>
      <c r="AE35" s="696"/>
      <c r="AF35" s="696"/>
      <c r="AG35" s="696"/>
      <c r="AH35" s="696"/>
      <c r="AI35" s="696"/>
      <c r="AJ35" s="696"/>
      <c r="AK35" s="696"/>
      <c r="AL35" s="660" t="s">
        <v>121</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156302</v>
      </c>
      <c r="CS35" s="670"/>
      <c r="CT35" s="670"/>
      <c r="CU35" s="670"/>
      <c r="CV35" s="670"/>
      <c r="CW35" s="670"/>
      <c r="CX35" s="670"/>
      <c r="CY35" s="671"/>
      <c r="CZ35" s="660">
        <v>0.8</v>
      </c>
      <c r="DA35" s="672"/>
      <c r="DB35" s="672"/>
      <c r="DC35" s="673"/>
      <c r="DD35" s="663">
        <v>152823</v>
      </c>
      <c r="DE35" s="670"/>
      <c r="DF35" s="670"/>
      <c r="DG35" s="670"/>
      <c r="DH35" s="670"/>
      <c r="DI35" s="670"/>
      <c r="DJ35" s="670"/>
      <c r="DK35" s="671"/>
      <c r="DL35" s="663">
        <v>152823</v>
      </c>
      <c r="DM35" s="670"/>
      <c r="DN35" s="670"/>
      <c r="DO35" s="670"/>
      <c r="DP35" s="670"/>
      <c r="DQ35" s="670"/>
      <c r="DR35" s="670"/>
      <c r="DS35" s="670"/>
      <c r="DT35" s="670"/>
      <c r="DU35" s="670"/>
      <c r="DV35" s="671"/>
      <c r="DW35" s="660">
        <v>1.9</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840123</v>
      </c>
      <c r="S36" s="658"/>
      <c r="T36" s="658"/>
      <c r="U36" s="658"/>
      <c r="V36" s="658"/>
      <c r="W36" s="658"/>
      <c r="X36" s="658"/>
      <c r="Y36" s="659"/>
      <c r="Z36" s="695">
        <v>4.0999999999999996</v>
      </c>
      <c r="AA36" s="695"/>
      <c r="AB36" s="695"/>
      <c r="AC36" s="695"/>
      <c r="AD36" s="696" t="s">
        <v>121</v>
      </c>
      <c r="AE36" s="696"/>
      <c r="AF36" s="696"/>
      <c r="AG36" s="696"/>
      <c r="AH36" s="696"/>
      <c r="AI36" s="696"/>
      <c r="AJ36" s="696"/>
      <c r="AK36" s="696"/>
      <c r="AL36" s="660" t="s">
        <v>121</v>
      </c>
      <c r="AM36" s="661"/>
      <c r="AN36" s="661"/>
      <c r="AO36" s="697"/>
      <c r="AP36" s="222"/>
      <c r="AQ36" s="706" t="s">
        <v>316</v>
      </c>
      <c r="AR36" s="707"/>
      <c r="AS36" s="707"/>
      <c r="AT36" s="707"/>
      <c r="AU36" s="707"/>
      <c r="AV36" s="707"/>
      <c r="AW36" s="707"/>
      <c r="AX36" s="707"/>
      <c r="AY36" s="708"/>
      <c r="AZ36" s="712">
        <v>1762489</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175262</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2022027</v>
      </c>
      <c r="CS36" s="658"/>
      <c r="CT36" s="658"/>
      <c r="CU36" s="658"/>
      <c r="CV36" s="658"/>
      <c r="CW36" s="658"/>
      <c r="CX36" s="658"/>
      <c r="CY36" s="659"/>
      <c r="CZ36" s="660">
        <v>10.1</v>
      </c>
      <c r="DA36" s="672"/>
      <c r="DB36" s="672"/>
      <c r="DC36" s="673"/>
      <c r="DD36" s="663">
        <v>1528860</v>
      </c>
      <c r="DE36" s="658"/>
      <c r="DF36" s="658"/>
      <c r="DG36" s="658"/>
      <c r="DH36" s="658"/>
      <c r="DI36" s="658"/>
      <c r="DJ36" s="658"/>
      <c r="DK36" s="659"/>
      <c r="DL36" s="663">
        <v>992167</v>
      </c>
      <c r="DM36" s="658"/>
      <c r="DN36" s="658"/>
      <c r="DO36" s="658"/>
      <c r="DP36" s="658"/>
      <c r="DQ36" s="658"/>
      <c r="DR36" s="658"/>
      <c r="DS36" s="658"/>
      <c r="DT36" s="658"/>
      <c r="DU36" s="658"/>
      <c r="DV36" s="659"/>
      <c r="DW36" s="660">
        <v>12.4</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373007</v>
      </c>
      <c r="S37" s="658"/>
      <c r="T37" s="658"/>
      <c r="U37" s="658"/>
      <c r="V37" s="658"/>
      <c r="W37" s="658"/>
      <c r="X37" s="658"/>
      <c r="Y37" s="659"/>
      <c r="Z37" s="695">
        <v>1.8</v>
      </c>
      <c r="AA37" s="695"/>
      <c r="AB37" s="695"/>
      <c r="AC37" s="695"/>
      <c r="AD37" s="696">
        <v>9136</v>
      </c>
      <c r="AE37" s="696"/>
      <c r="AF37" s="696"/>
      <c r="AG37" s="696"/>
      <c r="AH37" s="696"/>
      <c r="AI37" s="696"/>
      <c r="AJ37" s="696"/>
      <c r="AK37" s="696"/>
      <c r="AL37" s="660">
        <v>0.1</v>
      </c>
      <c r="AM37" s="661"/>
      <c r="AN37" s="661"/>
      <c r="AO37" s="697"/>
      <c r="AQ37" s="690" t="s">
        <v>320</v>
      </c>
      <c r="AR37" s="691"/>
      <c r="AS37" s="691"/>
      <c r="AT37" s="691"/>
      <c r="AU37" s="691"/>
      <c r="AV37" s="691"/>
      <c r="AW37" s="691"/>
      <c r="AX37" s="691"/>
      <c r="AY37" s="692"/>
      <c r="AZ37" s="657">
        <v>475894</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136626</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956822</v>
      </c>
      <c r="CS37" s="670"/>
      <c r="CT37" s="670"/>
      <c r="CU37" s="670"/>
      <c r="CV37" s="670"/>
      <c r="CW37" s="670"/>
      <c r="CX37" s="670"/>
      <c r="CY37" s="671"/>
      <c r="CZ37" s="660">
        <v>4.8</v>
      </c>
      <c r="DA37" s="672"/>
      <c r="DB37" s="672"/>
      <c r="DC37" s="673"/>
      <c r="DD37" s="663">
        <v>954025</v>
      </c>
      <c r="DE37" s="670"/>
      <c r="DF37" s="670"/>
      <c r="DG37" s="670"/>
      <c r="DH37" s="670"/>
      <c r="DI37" s="670"/>
      <c r="DJ37" s="670"/>
      <c r="DK37" s="671"/>
      <c r="DL37" s="663">
        <v>692406</v>
      </c>
      <c r="DM37" s="670"/>
      <c r="DN37" s="670"/>
      <c r="DO37" s="670"/>
      <c r="DP37" s="670"/>
      <c r="DQ37" s="670"/>
      <c r="DR37" s="670"/>
      <c r="DS37" s="670"/>
      <c r="DT37" s="670"/>
      <c r="DU37" s="670"/>
      <c r="DV37" s="671"/>
      <c r="DW37" s="660">
        <v>8.6999999999999993</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356037</v>
      </c>
      <c r="S38" s="658"/>
      <c r="T38" s="658"/>
      <c r="U38" s="658"/>
      <c r="V38" s="658"/>
      <c r="W38" s="658"/>
      <c r="X38" s="658"/>
      <c r="Y38" s="659"/>
      <c r="Z38" s="695">
        <v>1.7</v>
      </c>
      <c r="AA38" s="695"/>
      <c r="AB38" s="695"/>
      <c r="AC38" s="695"/>
      <c r="AD38" s="696" t="s">
        <v>121</v>
      </c>
      <c r="AE38" s="696"/>
      <c r="AF38" s="696"/>
      <c r="AG38" s="696"/>
      <c r="AH38" s="696"/>
      <c r="AI38" s="696"/>
      <c r="AJ38" s="696"/>
      <c r="AK38" s="696"/>
      <c r="AL38" s="660" t="s">
        <v>121</v>
      </c>
      <c r="AM38" s="661"/>
      <c r="AN38" s="661"/>
      <c r="AO38" s="697"/>
      <c r="AQ38" s="690" t="s">
        <v>324</v>
      </c>
      <c r="AR38" s="691"/>
      <c r="AS38" s="691"/>
      <c r="AT38" s="691"/>
      <c r="AU38" s="691"/>
      <c r="AV38" s="691"/>
      <c r="AW38" s="691"/>
      <c r="AX38" s="691"/>
      <c r="AY38" s="692"/>
      <c r="AZ38" s="657">
        <v>13301</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3024</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1751840</v>
      </c>
      <c r="CS38" s="658"/>
      <c r="CT38" s="658"/>
      <c r="CU38" s="658"/>
      <c r="CV38" s="658"/>
      <c r="CW38" s="658"/>
      <c r="CX38" s="658"/>
      <c r="CY38" s="659"/>
      <c r="CZ38" s="660">
        <v>8.8000000000000007</v>
      </c>
      <c r="DA38" s="672"/>
      <c r="DB38" s="672"/>
      <c r="DC38" s="673"/>
      <c r="DD38" s="663">
        <v>1425928</v>
      </c>
      <c r="DE38" s="658"/>
      <c r="DF38" s="658"/>
      <c r="DG38" s="658"/>
      <c r="DH38" s="658"/>
      <c r="DI38" s="658"/>
      <c r="DJ38" s="658"/>
      <c r="DK38" s="659"/>
      <c r="DL38" s="663">
        <v>1338729</v>
      </c>
      <c r="DM38" s="658"/>
      <c r="DN38" s="658"/>
      <c r="DO38" s="658"/>
      <c r="DP38" s="658"/>
      <c r="DQ38" s="658"/>
      <c r="DR38" s="658"/>
      <c r="DS38" s="658"/>
      <c r="DT38" s="658"/>
      <c r="DU38" s="658"/>
      <c r="DV38" s="659"/>
      <c r="DW38" s="660">
        <v>16.7</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328</v>
      </c>
      <c r="AR39" s="691"/>
      <c r="AS39" s="691"/>
      <c r="AT39" s="691"/>
      <c r="AU39" s="691"/>
      <c r="AV39" s="691"/>
      <c r="AW39" s="691"/>
      <c r="AX39" s="691"/>
      <c r="AY39" s="692"/>
      <c r="AZ39" s="657">
        <v>10649</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4630</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3801680</v>
      </c>
      <c r="CS39" s="670"/>
      <c r="CT39" s="670"/>
      <c r="CU39" s="670"/>
      <c r="CV39" s="670"/>
      <c r="CW39" s="670"/>
      <c r="CX39" s="670"/>
      <c r="CY39" s="671"/>
      <c r="CZ39" s="660">
        <v>19.100000000000001</v>
      </c>
      <c r="DA39" s="672"/>
      <c r="DB39" s="672"/>
      <c r="DC39" s="673"/>
      <c r="DD39" s="663">
        <v>938606</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46937</v>
      </c>
      <c r="S40" s="658"/>
      <c r="T40" s="658"/>
      <c r="U40" s="658"/>
      <c r="V40" s="658"/>
      <c r="W40" s="658"/>
      <c r="X40" s="658"/>
      <c r="Y40" s="659"/>
      <c r="Z40" s="695">
        <v>0.2</v>
      </c>
      <c r="AA40" s="695"/>
      <c r="AB40" s="695"/>
      <c r="AC40" s="695"/>
      <c r="AD40" s="696" t="s">
        <v>121</v>
      </c>
      <c r="AE40" s="696"/>
      <c r="AF40" s="696"/>
      <c r="AG40" s="696"/>
      <c r="AH40" s="696"/>
      <c r="AI40" s="696"/>
      <c r="AJ40" s="696"/>
      <c r="AK40" s="696"/>
      <c r="AL40" s="660" t="s">
        <v>121</v>
      </c>
      <c r="AM40" s="661"/>
      <c r="AN40" s="661"/>
      <c r="AO40" s="697"/>
      <c r="AQ40" s="690" t="s">
        <v>332</v>
      </c>
      <c r="AR40" s="691"/>
      <c r="AS40" s="691"/>
      <c r="AT40" s="691"/>
      <c r="AU40" s="691"/>
      <c r="AV40" s="691"/>
      <c r="AW40" s="691"/>
      <c r="AX40" s="691"/>
      <c r="AY40" s="692"/>
      <c r="AZ40" s="657" t="s">
        <v>121</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113</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25000</v>
      </c>
      <c r="CS40" s="658"/>
      <c r="CT40" s="658"/>
      <c r="CU40" s="658"/>
      <c r="CV40" s="658"/>
      <c r="CW40" s="658"/>
      <c r="CX40" s="658"/>
      <c r="CY40" s="659"/>
      <c r="CZ40" s="660">
        <v>0.1</v>
      </c>
      <c r="DA40" s="672"/>
      <c r="DB40" s="672"/>
      <c r="DC40" s="673"/>
      <c r="DD40" s="663">
        <v>25000</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20677048</v>
      </c>
      <c r="S41" s="682"/>
      <c r="T41" s="682"/>
      <c r="U41" s="682"/>
      <c r="V41" s="682"/>
      <c r="W41" s="682"/>
      <c r="X41" s="682"/>
      <c r="Y41" s="685"/>
      <c r="Z41" s="686">
        <v>100</v>
      </c>
      <c r="AA41" s="686"/>
      <c r="AB41" s="686"/>
      <c r="AC41" s="686"/>
      <c r="AD41" s="687">
        <v>7951012</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303785</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121</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958860</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542</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1611746</v>
      </c>
      <c r="CS42" s="670"/>
      <c r="CT42" s="670"/>
      <c r="CU42" s="670"/>
      <c r="CV42" s="670"/>
      <c r="CW42" s="670"/>
      <c r="CX42" s="670"/>
      <c r="CY42" s="671"/>
      <c r="CZ42" s="660">
        <v>8.1</v>
      </c>
      <c r="DA42" s="672"/>
      <c r="DB42" s="672"/>
      <c r="DC42" s="673"/>
      <c r="DD42" s="663">
        <v>181958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19817</v>
      </c>
      <c r="CS43" s="670"/>
      <c r="CT43" s="670"/>
      <c r="CU43" s="670"/>
      <c r="CV43" s="670"/>
      <c r="CW43" s="670"/>
      <c r="CX43" s="670"/>
      <c r="CY43" s="671"/>
      <c r="CZ43" s="660">
        <v>0.1</v>
      </c>
      <c r="DA43" s="672"/>
      <c r="DB43" s="672"/>
      <c r="DC43" s="673"/>
      <c r="DD43" s="663">
        <v>19817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1594735</v>
      </c>
      <c r="CS44" s="658"/>
      <c r="CT44" s="658"/>
      <c r="CU44" s="658"/>
      <c r="CV44" s="658"/>
      <c r="CW44" s="658"/>
      <c r="CX44" s="658"/>
      <c r="CY44" s="659"/>
      <c r="CZ44" s="660">
        <v>8</v>
      </c>
      <c r="DA44" s="661"/>
      <c r="DB44" s="661"/>
      <c r="DC44" s="662"/>
      <c r="DD44" s="663">
        <v>164947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633390</v>
      </c>
      <c r="CS45" s="670"/>
      <c r="CT45" s="670"/>
      <c r="CU45" s="670"/>
      <c r="CV45" s="670"/>
      <c r="CW45" s="670"/>
      <c r="CX45" s="670"/>
      <c r="CY45" s="671"/>
      <c r="CZ45" s="660">
        <v>3.2</v>
      </c>
      <c r="DA45" s="672"/>
      <c r="DB45" s="672"/>
      <c r="DC45" s="673"/>
      <c r="DD45" s="663">
        <v>30104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943545</v>
      </c>
      <c r="CS46" s="658"/>
      <c r="CT46" s="658"/>
      <c r="CU46" s="658"/>
      <c r="CV46" s="658"/>
      <c r="CW46" s="658"/>
      <c r="CX46" s="658"/>
      <c r="CY46" s="659"/>
      <c r="CZ46" s="660">
        <v>4.7</v>
      </c>
      <c r="DA46" s="661"/>
      <c r="DB46" s="661"/>
      <c r="DC46" s="662"/>
      <c r="DD46" s="663">
        <v>130443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v>17011</v>
      </c>
      <c r="CS47" s="670"/>
      <c r="CT47" s="670"/>
      <c r="CU47" s="670"/>
      <c r="CV47" s="670"/>
      <c r="CW47" s="670"/>
      <c r="CX47" s="670"/>
      <c r="CY47" s="671"/>
      <c r="CZ47" s="660">
        <v>0.1</v>
      </c>
      <c r="DA47" s="672"/>
      <c r="DB47" s="672"/>
      <c r="DC47" s="673"/>
      <c r="DD47" s="663">
        <v>17011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351</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19952882</v>
      </c>
      <c r="CS49" s="642"/>
      <c r="CT49" s="642"/>
      <c r="CU49" s="642"/>
      <c r="CV49" s="642"/>
      <c r="CW49" s="642"/>
      <c r="CX49" s="642"/>
      <c r="CY49" s="643"/>
      <c r="CZ49" s="644">
        <v>100</v>
      </c>
      <c r="DA49" s="645"/>
      <c r="DB49" s="645"/>
      <c r="DC49" s="646"/>
      <c r="DD49" s="647">
        <v>10292705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0+BE5KJ1IOnrgZvUtCS5Mm65Ww83Qf0mFVfFPE5i1lMdlHgKGxtR+ruUW3k++NLrmEqY+KU6ufw6xJ6b5gQ0Ng==" saltValue="48TR2rEY1lb31XjXas9b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15609</v>
      </c>
      <c r="R7" s="1139"/>
      <c r="S7" s="1139"/>
      <c r="T7" s="1139"/>
      <c r="U7" s="1139"/>
      <c r="V7" s="1139">
        <v>15119</v>
      </c>
      <c r="W7" s="1139"/>
      <c r="X7" s="1139"/>
      <c r="Y7" s="1139"/>
      <c r="Z7" s="1139"/>
      <c r="AA7" s="1139">
        <v>489</v>
      </c>
      <c r="AB7" s="1139"/>
      <c r="AC7" s="1139"/>
      <c r="AD7" s="1139"/>
      <c r="AE7" s="1140"/>
      <c r="AF7" s="1141">
        <v>439</v>
      </c>
      <c r="AG7" s="1142"/>
      <c r="AH7" s="1142"/>
      <c r="AI7" s="1142"/>
      <c r="AJ7" s="1143"/>
      <c r="AK7" s="1144">
        <v>2081</v>
      </c>
      <c r="AL7" s="1145"/>
      <c r="AM7" s="1145"/>
      <c r="AN7" s="1145"/>
      <c r="AO7" s="1145"/>
      <c r="AP7" s="1145">
        <v>14572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563</v>
      </c>
      <c r="BT7" s="1136"/>
      <c r="BU7" s="1136"/>
      <c r="BV7" s="1136"/>
      <c r="BW7" s="1136"/>
      <c r="BX7" s="1136"/>
      <c r="BY7" s="1136"/>
      <c r="BZ7" s="1136"/>
      <c r="CA7" s="1136"/>
      <c r="CB7" s="1136"/>
      <c r="CC7" s="1136"/>
      <c r="CD7" s="1136"/>
      <c r="CE7" s="1136"/>
      <c r="CF7" s="1136"/>
      <c r="CG7" s="1148"/>
      <c r="CH7" s="1132">
        <v>-1</v>
      </c>
      <c r="CI7" s="1133"/>
      <c r="CJ7" s="1133"/>
      <c r="CK7" s="1133"/>
      <c r="CL7" s="1134"/>
      <c r="CM7" s="1132">
        <v>89</v>
      </c>
      <c r="CN7" s="1133"/>
      <c r="CO7" s="1133"/>
      <c r="CP7" s="1133"/>
      <c r="CQ7" s="1134"/>
      <c r="CR7" s="1132">
        <v>31</v>
      </c>
      <c r="CS7" s="1133"/>
      <c r="CT7" s="1133"/>
      <c r="CU7" s="1133"/>
      <c r="CV7" s="1134"/>
      <c r="CW7" s="1132" t="s">
        <v>569</v>
      </c>
      <c r="CX7" s="1133"/>
      <c r="CY7" s="1133"/>
      <c r="CZ7" s="1133"/>
      <c r="DA7" s="1134"/>
      <c r="DB7" s="1132" t="s">
        <v>569</v>
      </c>
      <c r="DC7" s="1133"/>
      <c r="DD7" s="1133"/>
      <c r="DE7" s="1133"/>
      <c r="DF7" s="1134"/>
      <c r="DG7" s="1132" t="s">
        <v>569</v>
      </c>
      <c r="DH7" s="1133"/>
      <c r="DI7" s="1133"/>
      <c r="DJ7" s="1133"/>
      <c r="DK7" s="1134"/>
      <c r="DL7" s="1132" t="s">
        <v>569</v>
      </c>
      <c r="DM7" s="1133"/>
      <c r="DN7" s="1133"/>
      <c r="DO7" s="1133"/>
      <c r="DP7" s="1134"/>
      <c r="DQ7" s="1132" t="s">
        <v>569</v>
      </c>
      <c r="DR7" s="1133"/>
      <c r="DS7" s="1133"/>
      <c r="DT7" s="1133"/>
      <c r="DU7" s="1134"/>
      <c r="DV7" s="1135"/>
      <c r="DW7" s="1136"/>
      <c r="DX7" s="1136"/>
      <c r="DY7" s="1136"/>
      <c r="DZ7" s="1137"/>
      <c r="EA7" s="234"/>
    </row>
    <row r="8" spans="1:131" s="235" customFormat="1" ht="26.25" customHeight="1" x14ac:dyDescent="0.2">
      <c r="A8" s="238">
        <v>2</v>
      </c>
      <c r="B8" s="1066" t="s">
        <v>376</v>
      </c>
      <c r="C8" s="1067"/>
      <c r="D8" s="1067"/>
      <c r="E8" s="1067"/>
      <c r="F8" s="1067"/>
      <c r="G8" s="1067"/>
      <c r="H8" s="1067"/>
      <c r="I8" s="1067"/>
      <c r="J8" s="1067"/>
      <c r="K8" s="1067"/>
      <c r="L8" s="1067"/>
      <c r="M8" s="1067"/>
      <c r="N8" s="1067"/>
      <c r="O8" s="1067"/>
      <c r="P8" s="1068"/>
      <c r="Q8" s="1074">
        <v>31</v>
      </c>
      <c r="R8" s="1075"/>
      <c r="S8" s="1075"/>
      <c r="T8" s="1075"/>
      <c r="U8" s="1075"/>
      <c r="V8" s="1075">
        <v>31</v>
      </c>
      <c r="W8" s="1075"/>
      <c r="X8" s="1075"/>
      <c r="Y8" s="1075"/>
      <c r="Z8" s="1075"/>
      <c r="AA8" s="1075">
        <v>0</v>
      </c>
      <c r="AB8" s="1075"/>
      <c r="AC8" s="1075"/>
      <c r="AD8" s="1075"/>
      <c r="AE8" s="1076"/>
      <c r="AF8" s="1071">
        <v>0</v>
      </c>
      <c r="AG8" s="1072"/>
      <c r="AH8" s="1072"/>
      <c r="AI8" s="1072"/>
      <c r="AJ8" s="1073"/>
      <c r="AK8" s="1116">
        <v>30</v>
      </c>
      <c r="AL8" s="1117"/>
      <c r="AM8" s="1117"/>
      <c r="AN8" s="1117"/>
      <c r="AO8" s="1117"/>
      <c r="AP8" s="1117">
        <v>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564</v>
      </c>
      <c r="BT8" s="1029"/>
      <c r="BU8" s="1029"/>
      <c r="BV8" s="1029"/>
      <c r="BW8" s="1029"/>
      <c r="BX8" s="1029"/>
      <c r="BY8" s="1029"/>
      <c r="BZ8" s="1029"/>
      <c r="CA8" s="1029"/>
      <c r="CB8" s="1029"/>
      <c r="CC8" s="1029"/>
      <c r="CD8" s="1029"/>
      <c r="CE8" s="1029"/>
      <c r="CF8" s="1029"/>
      <c r="CG8" s="1050"/>
      <c r="CH8" s="1025">
        <v>-3</v>
      </c>
      <c r="CI8" s="1026"/>
      <c r="CJ8" s="1026"/>
      <c r="CK8" s="1026"/>
      <c r="CL8" s="1027"/>
      <c r="CM8" s="1025">
        <v>350</v>
      </c>
      <c r="CN8" s="1026"/>
      <c r="CO8" s="1026"/>
      <c r="CP8" s="1026"/>
      <c r="CQ8" s="1027"/>
      <c r="CR8" s="1025">
        <v>220</v>
      </c>
      <c r="CS8" s="1026"/>
      <c r="CT8" s="1026"/>
      <c r="CU8" s="1026"/>
      <c r="CV8" s="1027"/>
      <c r="CW8" s="1025" t="s">
        <v>569</v>
      </c>
      <c r="CX8" s="1026"/>
      <c r="CY8" s="1026"/>
      <c r="CZ8" s="1026"/>
      <c r="DA8" s="1027"/>
      <c r="DB8" s="1025" t="s">
        <v>569</v>
      </c>
      <c r="DC8" s="1026"/>
      <c r="DD8" s="1026"/>
      <c r="DE8" s="1026"/>
      <c r="DF8" s="1027"/>
      <c r="DG8" s="1025" t="s">
        <v>569</v>
      </c>
      <c r="DH8" s="1026"/>
      <c r="DI8" s="1026"/>
      <c r="DJ8" s="1026"/>
      <c r="DK8" s="1027"/>
      <c r="DL8" s="1025" t="s">
        <v>569</v>
      </c>
      <c r="DM8" s="1026"/>
      <c r="DN8" s="1026"/>
      <c r="DO8" s="1026"/>
      <c r="DP8" s="1027"/>
      <c r="DQ8" s="1025" t="s">
        <v>569</v>
      </c>
      <c r="DR8" s="1026"/>
      <c r="DS8" s="1026"/>
      <c r="DT8" s="1026"/>
      <c r="DU8" s="1027"/>
      <c r="DV8" s="1028"/>
      <c r="DW8" s="1029"/>
      <c r="DX8" s="1029"/>
      <c r="DY8" s="1029"/>
      <c r="DZ8" s="1030"/>
      <c r="EA8" s="234"/>
    </row>
    <row r="9" spans="1:131" s="235" customFormat="1" ht="26.25" customHeight="1" x14ac:dyDescent="0.2">
      <c r="A9" s="238">
        <v>3</v>
      </c>
      <c r="B9" s="1066" t="s">
        <v>377</v>
      </c>
      <c r="C9" s="1067"/>
      <c r="D9" s="1067"/>
      <c r="E9" s="1067"/>
      <c r="F9" s="1067"/>
      <c r="G9" s="1067"/>
      <c r="H9" s="1067"/>
      <c r="I9" s="1067"/>
      <c r="J9" s="1067"/>
      <c r="K9" s="1067"/>
      <c r="L9" s="1067"/>
      <c r="M9" s="1067"/>
      <c r="N9" s="1067"/>
      <c r="O9" s="1067"/>
      <c r="P9" s="1068"/>
      <c r="Q9" s="1074">
        <v>6426</v>
      </c>
      <c r="R9" s="1075"/>
      <c r="S9" s="1075"/>
      <c r="T9" s="1075"/>
      <c r="U9" s="1075"/>
      <c r="V9" s="1075">
        <v>6192</v>
      </c>
      <c r="W9" s="1075"/>
      <c r="X9" s="1075"/>
      <c r="Y9" s="1075"/>
      <c r="Z9" s="1075"/>
      <c r="AA9" s="1075">
        <v>235</v>
      </c>
      <c r="AB9" s="1075"/>
      <c r="AC9" s="1075"/>
      <c r="AD9" s="1075"/>
      <c r="AE9" s="1076"/>
      <c r="AF9" s="1071">
        <v>235</v>
      </c>
      <c r="AG9" s="1072"/>
      <c r="AH9" s="1072"/>
      <c r="AI9" s="1072"/>
      <c r="AJ9" s="1073"/>
      <c r="AK9" s="1116">
        <v>3309</v>
      </c>
      <c r="AL9" s="1117"/>
      <c r="AM9" s="1117"/>
      <c r="AN9" s="1117"/>
      <c r="AO9" s="1117"/>
      <c r="AP9" s="1117" t="s">
        <v>568</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t="s">
        <v>567</v>
      </c>
      <c r="BS9" s="1028" t="s">
        <v>565</v>
      </c>
      <c r="BT9" s="1029"/>
      <c r="BU9" s="1029"/>
      <c r="BV9" s="1029"/>
      <c r="BW9" s="1029"/>
      <c r="BX9" s="1029"/>
      <c r="BY9" s="1029"/>
      <c r="BZ9" s="1029"/>
      <c r="CA9" s="1029"/>
      <c r="CB9" s="1029"/>
      <c r="CC9" s="1029"/>
      <c r="CD9" s="1029"/>
      <c r="CE9" s="1029"/>
      <c r="CF9" s="1029"/>
      <c r="CG9" s="1050"/>
      <c r="CH9" s="1025">
        <v>0</v>
      </c>
      <c r="CI9" s="1026"/>
      <c r="CJ9" s="1026"/>
      <c r="CK9" s="1026"/>
      <c r="CL9" s="1027"/>
      <c r="CM9" s="1025">
        <v>11</v>
      </c>
      <c r="CN9" s="1026"/>
      <c r="CO9" s="1026"/>
      <c r="CP9" s="1026"/>
      <c r="CQ9" s="1027"/>
      <c r="CR9" s="1025">
        <v>5</v>
      </c>
      <c r="CS9" s="1026"/>
      <c r="CT9" s="1026"/>
      <c r="CU9" s="1026"/>
      <c r="CV9" s="1027"/>
      <c r="CW9" s="1025" t="s">
        <v>569</v>
      </c>
      <c r="CX9" s="1026"/>
      <c r="CY9" s="1026"/>
      <c r="CZ9" s="1026"/>
      <c r="DA9" s="1027"/>
      <c r="DB9" s="1025" t="s">
        <v>569</v>
      </c>
      <c r="DC9" s="1026"/>
      <c r="DD9" s="1026"/>
      <c r="DE9" s="1026"/>
      <c r="DF9" s="1027"/>
      <c r="DG9" s="1025" t="s">
        <v>569</v>
      </c>
      <c r="DH9" s="1026"/>
      <c r="DI9" s="1026"/>
      <c r="DJ9" s="1026"/>
      <c r="DK9" s="1027"/>
      <c r="DL9" s="1025" t="s">
        <v>569</v>
      </c>
      <c r="DM9" s="1026"/>
      <c r="DN9" s="1026"/>
      <c r="DO9" s="1026"/>
      <c r="DP9" s="1027"/>
      <c r="DQ9" s="1025" t="s">
        <v>569</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566</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18</v>
      </c>
      <c r="CN10" s="1026"/>
      <c r="CO10" s="1026"/>
      <c r="CP10" s="1026"/>
      <c r="CQ10" s="1027"/>
      <c r="CR10" s="1025">
        <v>1</v>
      </c>
      <c r="CS10" s="1026"/>
      <c r="CT10" s="1026"/>
      <c r="CU10" s="1026"/>
      <c r="CV10" s="1027"/>
      <c r="CW10" s="1025" t="s">
        <v>569</v>
      </c>
      <c r="CX10" s="1026"/>
      <c r="CY10" s="1026"/>
      <c r="CZ10" s="1026"/>
      <c r="DA10" s="1027"/>
      <c r="DB10" s="1025" t="s">
        <v>569</v>
      </c>
      <c r="DC10" s="1026"/>
      <c r="DD10" s="1026"/>
      <c r="DE10" s="1026"/>
      <c r="DF10" s="1027"/>
      <c r="DG10" s="1025" t="s">
        <v>569</v>
      </c>
      <c r="DH10" s="1026"/>
      <c r="DI10" s="1026"/>
      <c r="DJ10" s="1026"/>
      <c r="DK10" s="1027"/>
      <c r="DL10" s="1025" t="s">
        <v>569</v>
      </c>
      <c r="DM10" s="1026"/>
      <c r="DN10" s="1026"/>
      <c r="DO10" s="1026"/>
      <c r="DP10" s="1027"/>
      <c r="DQ10" s="1025" t="s">
        <v>569</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379</v>
      </c>
      <c r="B23" s="973" t="s">
        <v>380</v>
      </c>
      <c r="C23" s="974"/>
      <c r="D23" s="974"/>
      <c r="E23" s="974"/>
      <c r="F23" s="974"/>
      <c r="G23" s="974"/>
      <c r="H23" s="974"/>
      <c r="I23" s="974"/>
      <c r="J23" s="974"/>
      <c r="K23" s="974"/>
      <c r="L23" s="974"/>
      <c r="M23" s="974"/>
      <c r="N23" s="974"/>
      <c r="O23" s="974"/>
      <c r="P23" s="984"/>
      <c r="Q23" s="1103">
        <v>20677</v>
      </c>
      <c r="R23" s="1097"/>
      <c r="S23" s="1097"/>
      <c r="T23" s="1097"/>
      <c r="U23" s="1097"/>
      <c r="V23" s="1097">
        <v>19953</v>
      </c>
      <c r="W23" s="1097"/>
      <c r="X23" s="1097"/>
      <c r="Y23" s="1097"/>
      <c r="Z23" s="1097"/>
      <c r="AA23" s="1097">
        <v>724</v>
      </c>
      <c r="AB23" s="1097"/>
      <c r="AC23" s="1097"/>
      <c r="AD23" s="1097"/>
      <c r="AE23" s="1104"/>
      <c r="AF23" s="1105">
        <v>674</v>
      </c>
      <c r="AG23" s="1097"/>
      <c r="AH23" s="1097"/>
      <c r="AI23" s="1097"/>
      <c r="AJ23" s="1106"/>
      <c r="AK23" s="1107"/>
      <c r="AL23" s="1108"/>
      <c r="AM23" s="1108"/>
      <c r="AN23" s="1108"/>
      <c r="AO23" s="1108"/>
      <c r="AP23" s="1097">
        <v>14573</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391</v>
      </c>
      <c r="C28" s="1084"/>
      <c r="D28" s="1084"/>
      <c r="E28" s="1084"/>
      <c r="F28" s="1084"/>
      <c r="G28" s="1084"/>
      <c r="H28" s="1084"/>
      <c r="I28" s="1084"/>
      <c r="J28" s="1084"/>
      <c r="K28" s="1084"/>
      <c r="L28" s="1084"/>
      <c r="M28" s="1084"/>
      <c r="N28" s="1084"/>
      <c r="O28" s="1084"/>
      <c r="P28" s="1085"/>
      <c r="Q28" s="1086">
        <v>3657</v>
      </c>
      <c r="R28" s="1087"/>
      <c r="S28" s="1087"/>
      <c r="T28" s="1087"/>
      <c r="U28" s="1087"/>
      <c r="V28" s="1087">
        <v>3482</v>
      </c>
      <c r="W28" s="1087"/>
      <c r="X28" s="1087"/>
      <c r="Y28" s="1087"/>
      <c r="Z28" s="1087"/>
      <c r="AA28" s="1087">
        <v>175</v>
      </c>
      <c r="AB28" s="1087"/>
      <c r="AC28" s="1087"/>
      <c r="AD28" s="1087"/>
      <c r="AE28" s="1088"/>
      <c r="AF28" s="1089">
        <v>175</v>
      </c>
      <c r="AG28" s="1087"/>
      <c r="AH28" s="1087"/>
      <c r="AI28" s="1087"/>
      <c r="AJ28" s="1090"/>
      <c r="AK28" s="1078">
        <v>267</v>
      </c>
      <c r="AL28" s="1079"/>
      <c r="AM28" s="1079"/>
      <c r="AN28" s="1079"/>
      <c r="AO28" s="1079"/>
      <c r="AP28" s="1079" t="s">
        <v>568</v>
      </c>
      <c r="AQ28" s="1079"/>
      <c r="AR28" s="1079"/>
      <c r="AS28" s="1079"/>
      <c r="AT28" s="1079"/>
      <c r="AU28" s="1079" t="s">
        <v>568</v>
      </c>
      <c r="AV28" s="1079"/>
      <c r="AW28" s="1079"/>
      <c r="AX28" s="1079"/>
      <c r="AY28" s="1079"/>
      <c r="AZ28" s="1080" t="s">
        <v>568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392</v>
      </c>
      <c r="C29" s="1067"/>
      <c r="D29" s="1067"/>
      <c r="E29" s="1067"/>
      <c r="F29" s="1067"/>
      <c r="G29" s="1067"/>
      <c r="H29" s="1067"/>
      <c r="I29" s="1067"/>
      <c r="J29" s="1067"/>
      <c r="K29" s="1067"/>
      <c r="L29" s="1067"/>
      <c r="M29" s="1067"/>
      <c r="N29" s="1067"/>
      <c r="O29" s="1067"/>
      <c r="P29" s="1068"/>
      <c r="Q29" s="1074">
        <v>494</v>
      </c>
      <c r="R29" s="1075"/>
      <c r="S29" s="1075"/>
      <c r="T29" s="1075"/>
      <c r="U29" s="1075"/>
      <c r="V29" s="1075">
        <v>482</v>
      </c>
      <c r="W29" s="1075"/>
      <c r="X29" s="1075"/>
      <c r="Y29" s="1075"/>
      <c r="Z29" s="1075"/>
      <c r="AA29" s="1075">
        <v>12</v>
      </c>
      <c r="AB29" s="1075"/>
      <c r="AC29" s="1075"/>
      <c r="AD29" s="1075"/>
      <c r="AE29" s="1076"/>
      <c r="AF29" s="1071">
        <v>12</v>
      </c>
      <c r="AG29" s="1072"/>
      <c r="AH29" s="1072"/>
      <c r="AI29" s="1072"/>
      <c r="AJ29" s="1073"/>
      <c r="AK29" s="1016">
        <v>128</v>
      </c>
      <c r="AL29" s="1007"/>
      <c r="AM29" s="1007"/>
      <c r="AN29" s="1007"/>
      <c r="AO29" s="1007"/>
      <c r="AP29" s="1007" t="s">
        <v>568</v>
      </c>
      <c r="AQ29" s="1007"/>
      <c r="AR29" s="1007"/>
      <c r="AS29" s="1007"/>
      <c r="AT29" s="1007"/>
      <c r="AU29" s="1007" t="s">
        <v>568</v>
      </c>
      <c r="AV29" s="1007"/>
      <c r="AW29" s="1007"/>
      <c r="AX29" s="1007"/>
      <c r="AY29" s="1007"/>
      <c r="AZ29" s="1077" t="s">
        <v>568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393</v>
      </c>
      <c r="C30" s="1067"/>
      <c r="D30" s="1067"/>
      <c r="E30" s="1067"/>
      <c r="F30" s="1067"/>
      <c r="G30" s="1067"/>
      <c r="H30" s="1067"/>
      <c r="I30" s="1067"/>
      <c r="J30" s="1067"/>
      <c r="K30" s="1067"/>
      <c r="L30" s="1067"/>
      <c r="M30" s="1067"/>
      <c r="N30" s="1067"/>
      <c r="O30" s="1067"/>
      <c r="P30" s="1068"/>
      <c r="Q30" s="1074">
        <v>1335</v>
      </c>
      <c r="R30" s="1075"/>
      <c r="S30" s="1075"/>
      <c r="T30" s="1075"/>
      <c r="U30" s="1075"/>
      <c r="V30" s="1075">
        <v>1306</v>
      </c>
      <c r="W30" s="1075"/>
      <c r="X30" s="1075"/>
      <c r="Y30" s="1075"/>
      <c r="Z30" s="1075"/>
      <c r="AA30" s="1075">
        <v>28</v>
      </c>
      <c r="AB30" s="1075"/>
      <c r="AC30" s="1075"/>
      <c r="AD30" s="1075"/>
      <c r="AE30" s="1076"/>
      <c r="AF30" s="1071">
        <v>28</v>
      </c>
      <c r="AG30" s="1072"/>
      <c r="AH30" s="1072"/>
      <c r="AI30" s="1072"/>
      <c r="AJ30" s="1073"/>
      <c r="AK30" s="1016">
        <v>488</v>
      </c>
      <c r="AL30" s="1007"/>
      <c r="AM30" s="1007"/>
      <c r="AN30" s="1007"/>
      <c r="AO30" s="1007"/>
      <c r="AP30" s="1007">
        <v>6948</v>
      </c>
      <c r="AQ30" s="1007"/>
      <c r="AR30" s="1007"/>
      <c r="AS30" s="1007"/>
      <c r="AT30" s="1007"/>
      <c r="AU30" s="1007">
        <v>5785</v>
      </c>
      <c r="AV30" s="1007"/>
      <c r="AW30" s="1007"/>
      <c r="AX30" s="1007"/>
      <c r="AY30" s="1007"/>
      <c r="AZ30" s="1077" t="s">
        <v>568</v>
      </c>
      <c r="BA30" s="1077"/>
      <c r="BB30" s="1077"/>
      <c r="BC30" s="1077"/>
      <c r="BD30" s="1077"/>
      <c r="BE30" s="1008" t="s">
        <v>394</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395</v>
      </c>
      <c r="C31" s="1067"/>
      <c r="D31" s="1067"/>
      <c r="E31" s="1067"/>
      <c r="F31" s="1067"/>
      <c r="G31" s="1067"/>
      <c r="H31" s="1067"/>
      <c r="I31" s="1067"/>
      <c r="J31" s="1067"/>
      <c r="K31" s="1067"/>
      <c r="L31" s="1067"/>
      <c r="M31" s="1067"/>
      <c r="N31" s="1067"/>
      <c r="O31" s="1067"/>
      <c r="P31" s="1068"/>
      <c r="Q31" s="1074">
        <v>72</v>
      </c>
      <c r="R31" s="1075"/>
      <c r="S31" s="1075"/>
      <c r="T31" s="1075"/>
      <c r="U31" s="1075"/>
      <c r="V31" s="1075">
        <v>1</v>
      </c>
      <c r="W31" s="1075"/>
      <c r="X31" s="1075"/>
      <c r="Y31" s="1075"/>
      <c r="Z31" s="1075"/>
      <c r="AA31" s="1075">
        <v>71</v>
      </c>
      <c r="AB31" s="1075"/>
      <c r="AC31" s="1075"/>
      <c r="AD31" s="1075"/>
      <c r="AE31" s="1076"/>
      <c r="AF31" s="1071">
        <v>71</v>
      </c>
      <c r="AG31" s="1072"/>
      <c r="AH31" s="1072"/>
      <c r="AI31" s="1072"/>
      <c r="AJ31" s="1073"/>
      <c r="AK31" s="1016" t="s">
        <v>568</v>
      </c>
      <c r="AL31" s="1007"/>
      <c r="AM31" s="1007"/>
      <c r="AN31" s="1007"/>
      <c r="AO31" s="1007"/>
      <c r="AP31" s="1007" t="s">
        <v>568</v>
      </c>
      <c r="AQ31" s="1007"/>
      <c r="AR31" s="1007"/>
      <c r="AS31" s="1007"/>
      <c r="AT31" s="1007"/>
      <c r="AU31" s="1007" t="s">
        <v>568</v>
      </c>
      <c r="AV31" s="1007"/>
      <c r="AW31" s="1007"/>
      <c r="AX31" s="1007"/>
      <c r="AY31" s="1007"/>
      <c r="AZ31" s="1077" t="s">
        <v>568</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396</v>
      </c>
      <c r="C32" s="1067"/>
      <c r="D32" s="1067"/>
      <c r="E32" s="1067"/>
      <c r="F32" s="1067"/>
      <c r="G32" s="1067"/>
      <c r="H32" s="1067"/>
      <c r="I32" s="1067"/>
      <c r="J32" s="1067"/>
      <c r="K32" s="1067"/>
      <c r="L32" s="1067"/>
      <c r="M32" s="1067"/>
      <c r="N32" s="1067"/>
      <c r="O32" s="1067"/>
      <c r="P32" s="1068"/>
      <c r="Q32" s="1074">
        <v>13</v>
      </c>
      <c r="R32" s="1075"/>
      <c r="S32" s="1075"/>
      <c r="T32" s="1075"/>
      <c r="U32" s="1075"/>
      <c r="V32" s="1075">
        <v>13</v>
      </c>
      <c r="W32" s="1075"/>
      <c r="X32" s="1075"/>
      <c r="Y32" s="1075"/>
      <c r="Z32" s="1075"/>
      <c r="AA32" s="1075">
        <v>1</v>
      </c>
      <c r="AB32" s="1075"/>
      <c r="AC32" s="1075"/>
      <c r="AD32" s="1075"/>
      <c r="AE32" s="1076"/>
      <c r="AF32" s="1071">
        <v>1</v>
      </c>
      <c r="AG32" s="1072"/>
      <c r="AH32" s="1072"/>
      <c r="AI32" s="1072"/>
      <c r="AJ32" s="1073"/>
      <c r="AK32" s="1016">
        <v>3</v>
      </c>
      <c r="AL32" s="1007"/>
      <c r="AM32" s="1007"/>
      <c r="AN32" s="1007"/>
      <c r="AO32" s="1007"/>
      <c r="AP32" s="1007" t="s">
        <v>568</v>
      </c>
      <c r="AQ32" s="1007"/>
      <c r="AR32" s="1007"/>
      <c r="AS32" s="1007"/>
      <c r="AT32" s="1007"/>
      <c r="AU32" s="1007" t="s">
        <v>568</v>
      </c>
      <c r="AV32" s="1007"/>
      <c r="AW32" s="1007"/>
      <c r="AX32" s="1007"/>
      <c r="AY32" s="1007"/>
      <c r="AZ32" s="1077" t="s">
        <v>568</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379</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287</v>
      </c>
      <c r="AG63" s="995"/>
      <c r="AH63" s="995"/>
      <c r="AI63" s="995"/>
      <c r="AJ63" s="1058"/>
      <c r="AK63" s="1059"/>
      <c r="AL63" s="999"/>
      <c r="AM63" s="999"/>
      <c r="AN63" s="999"/>
      <c r="AO63" s="999"/>
      <c r="AP63" s="995">
        <v>6948</v>
      </c>
      <c r="AQ63" s="995"/>
      <c r="AR63" s="995"/>
      <c r="AS63" s="995"/>
      <c r="AT63" s="995"/>
      <c r="AU63" s="995">
        <v>5785</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401</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1378</v>
      </c>
      <c r="R68" s="1018"/>
      <c r="S68" s="1018"/>
      <c r="T68" s="1018"/>
      <c r="U68" s="1018"/>
      <c r="V68" s="1018">
        <v>1280</v>
      </c>
      <c r="W68" s="1018"/>
      <c r="X68" s="1018"/>
      <c r="Y68" s="1018"/>
      <c r="Z68" s="1018"/>
      <c r="AA68" s="1018">
        <v>98</v>
      </c>
      <c r="AB68" s="1018"/>
      <c r="AC68" s="1018"/>
      <c r="AD68" s="1018"/>
      <c r="AE68" s="1018"/>
      <c r="AF68" s="1018">
        <v>98</v>
      </c>
      <c r="AG68" s="1018"/>
      <c r="AH68" s="1018"/>
      <c r="AI68" s="1018"/>
      <c r="AJ68" s="1018"/>
      <c r="AK68" s="1018">
        <v>52</v>
      </c>
      <c r="AL68" s="1018"/>
      <c r="AM68" s="1018"/>
      <c r="AN68" s="1018"/>
      <c r="AO68" s="1018"/>
      <c r="AP68" s="1018" t="s">
        <v>569</v>
      </c>
      <c r="AQ68" s="1018"/>
      <c r="AR68" s="1018"/>
      <c r="AS68" s="1018"/>
      <c r="AT68" s="1018"/>
      <c r="AU68" s="1018" t="s">
        <v>569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551</v>
      </c>
      <c r="C69" s="1011"/>
      <c r="D69" s="1011"/>
      <c r="E69" s="1011"/>
      <c r="F69" s="1011"/>
      <c r="G69" s="1011"/>
      <c r="H69" s="1011"/>
      <c r="I69" s="1011"/>
      <c r="J69" s="1011"/>
      <c r="K69" s="1011"/>
      <c r="L69" s="1011"/>
      <c r="M69" s="1011"/>
      <c r="N69" s="1011"/>
      <c r="O69" s="1011"/>
      <c r="P69" s="1012"/>
      <c r="Q69" s="1013">
        <v>1814</v>
      </c>
      <c r="R69" s="1007"/>
      <c r="S69" s="1007"/>
      <c r="T69" s="1007"/>
      <c r="U69" s="1007"/>
      <c r="V69" s="1007">
        <v>1791</v>
      </c>
      <c r="W69" s="1007"/>
      <c r="X69" s="1007"/>
      <c r="Y69" s="1007"/>
      <c r="Z69" s="1007"/>
      <c r="AA69" s="1007">
        <v>23</v>
      </c>
      <c r="AB69" s="1007"/>
      <c r="AC69" s="1007"/>
      <c r="AD69" s="1007"/>
      <c r="AE69" s="1007"/>
      <c r="AF69" s="1007">
        <v>23</v>
      </c>
      <c r="AG69" s="1007"/>
      <c r="AH69" s="1007"/>
      <c r="AI69" s="1007"/>
      <c r="AJ69" s="1007"/>
      <c r="AK69" s="1007">
        <v>92</v>
      </c>
      <c r="AL69" s="1007"/>
      <c r="AM69" s="1007"/>
      <c r="AN69" s="1007"/>
      <c r="AO69" s="1007"/>
      <c r="AP69" s="1007">
        <v>314</v>
      </c>
      <c r="AQ69" s="1007"/>
      <c r="AR69" s="1007"/>
      <c r="AS69" s="1007"/>
      <c r="AT69" s="1007"/>
      <c r="AU69" s="1007">
        <v>76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552</v>
      </c>
      <c r="C70" s="1011"/>
      <c r="D70" s="1011"/>
      <c r="E70" s="1011"/>
      <c r="F70" s="1011"/>
      <c r="G70" s="1011"/>
      <c r="H70" s="1011"/>
      <c r="I70" s="1011"/>
      <c r="J70" s="1011"/>
      <c r="K70" s="1011"/>
      <c r="L70" s="1011"/>
      <c r="M70" s="1011"/>
      <c r="N70" s="1011"/>
      <c r="O70" s="1011"/>
      <c r="P70" s="1012"/>
      <c r="Q70" s="1013">
        <v>1766</v>
      </c>
      <c r="R70" s="1007"/>
      <c r="S70" s="1007"/>
      <c r="T70" s="1007"/>
      <c r="U70" s="1007"/>
      <c r="V70" s="1007">
        <v>1716</v>
      </c>
      <c r="W70" s="1007"/>
      <c r="X70" s="1007"/>
      <c r="Y70" s="1007"/>
      <c r="Z70" s="1007"/>
      <c r="AA70" s="1007">
        <v>51</v>
      </c>
      <c r="AB70" s="1007"/>
      <c r="AC70" s="1007"/>
      <c r="AD70" s="1007"/>
      <c r="AE70" s="1007"/>
      <c r="AF70" s="1007">
        <v>46</v>
      </c>
      <c r="AG70" s="1007"/>
      <c r="AH70" s="1007"/>
      <c r="AI70" s="1007"/>
      <c r="AJ70" s="1007"/>
      <c r="AK70" s="1007">
        <v>162</v>
      </c>
      <c r="AL70" s="1007"/>
      <c r="AM70" s="1007"/>
      <c r="AN70" s="1007"/>
      <c r="AO70" s="1007"/>
      <c r="AP70" s="1007">
        <v>700</v>
      </c>
      <c r="AQ70" s="1007"/>
      <c r="AR70" s="1007"/>
      <c r="AS70" s="1007"/>
      <c r="AT70" s="1007"/>
      <c r="AU70" s="1007">
        <v>196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553</v>
      </c>
      <c r="C71" s="1011"/>
      <c r="D71" s="1011"/>
      <c r="E71" s="1011"/>
      <c r="F71" s="1011"/>
      <c r="G71" s="1011"/>
      <c r="H71" s="1011"/>
      <c r="I71" s="1011"/>
      <c r="J71" s="1011"/>
      <c r="K71" s="1011"/>
      <c r="L71" s="1011"/>
      <c r="M71" s="1011"/>
      <c r="N71" s="1011"/>
      <c r="O71" s="1011"/>
      <c r="P71" s="1012"/>
      <c r="Q71" s="1013">
        <v>2380</v>
      </c>
      <c r="R71" s="1007"/>
      <c r="S71" s="1007"/>
      <c r="T71" s="1007"/>
      <c r="U71" s="1007"/>
      <c r="V71" s="1007">
        <v>2346</v>
      </c>
      <c r="W71" s="1007"/>
      <c r="X71" s="1007"/>
      <c r="Y71" s="1007"/>
      <c r="Z71" s="1007"/>
      <c r="AA71" s="1007">
        <v>34</v>
      </c>
      <c r="AB71" s="1007"/>
      <c r="AC71" s="1007"/>
      <c r="AD71" s="1007"/>
      <c r="AE71" s="1007"/>
      <c r="AF71" s="1007">
        <v>2662</v>
      </c>
      <c r="AG71" s="1007"/>
      <c r="AH71" s="1007"/>
      <c r="AI71" s="1007"/>
      <c r="AJ71" s="1007"/>
      <c r="AK71" s="1007">
        <v>34</v>
      </c>
      <c r="AL71" s="1007"/>
      <c r="AM71" s="1007"/>
      <c r="AN71" s="1007"/>
      <c r="AO71" s="1007"/>
      <c r="AP71" s="1007">
        <v>1110</v>
      </c>
      <c r="AQ71" s="1007"/>
      <c r="AR71" s="1007"/>
      <c r="AS71" s="1007"/>
      <c r="AT71" s="1007"/>
      <c r="AU71" s="1007" t="s">
        <v>569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554</v>
      </c>
      <c r="C72" s="1011"/>
      <c r="D72" s="1011"/>
      <c r="E72" s="1011"/>
      <c r="F72" s="1011"/>
      <c r="G72" s="1011"/>
      <c r="H72" s="1011"/>
      <c r="I72" s="1011"/>
      <c r="J72" s="1011"/>
      <c r="K72" s="1011"/>
      <c r="L72" s="1011"/>
      <c r="M72" s="1011"/>
      <c r="N72" s="1011"/>
      <c r="O72" s="1011"/>
      <c r="P72" s="1012"/>
      <c r="Q72" s="1013">
        <v>2450</v>
      </c>
      <c r="R72" s="1007"/>
      <c r="S72" s="1007"/>
      <c r="T72" s="1007"/>
      <c r="U72" s="1007"/>
      <c r="V72" s="1007">
        <v>2079</v>
      </c>
      <c r="W72" s="1007"/>
      <c r="X72" s="1007"/>
      <c r="Y72" s="1007"/>
      <c r="Z72" s="1007"/>
      <c r="AA72" s="1007">
        <v>371</v>
      </c>
      <c r="AB72" s="1007"/>
      <c r="AC72" s="1007"/>
      <c r="AD72" s="1007"/>
      <c r="AE72" s="1007"/>
      <c r="AF72" s="1007">
        <v>3221</v>
      </c>
      <c r="AG72" s="1007"/>
      <c r="AH72" s="1007"/>
      <c r="AI72" s="1007"/>
      <c r="AJ72" s="1007"/>
      <c r="AK72" s="1007">
        <v>9</v>
      </c>
      <c r="AL72" s="1007"/>
      <c r="AM72" s="1007"/>
      <c r="AN72" s="1007"/>
      <c r="AO72" s="1007"/>
      <c r="AP72" s="1007">
        <v>3930</v>
      </c>
      <c r="AQ72" s="1007"/>
      <c r="AR72" s="1007"/>
      <c r="AS72" s="1007"/>
      <c r="AT72" s="1007"/>
      <c r="AU72" s="1007" t="s">
        <v>569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555</v>
      </c>
      <c r="C73" s="1011"/>
      <c r="D73" s="1011"/>
      <c r="E73" s="1011"/>
      <c r="F73" s="1011"/>
      <c r="G73" s="1011"/>
      <c r="H73" s="1011"/>
      <c r="I73" s="1011"/>
      <c r="J73" s="1011"/>
      <c r="K73" s="1011"/>
      <c r="L73" s="1011"/>
      <c r="M73" s="1011"/>
      <c r="N73" s="1011"/>
      <c r="O73" s="1011"/>
      <c r="P73" s="1012"/>
      <c r="Q73" s="1013">
        <v>52</v>
      </c>
      <c r="R73" s="1007"/>
      <c r="S73" s="1007"/>
      <c r="T73" s="1007"/>
      <c r="U73" s="1007"/>
      <c r="V73" s="1007">
        <v>48</v>
      </c>
      <c r="W73" s="1007"/>
      <c r="X73" s="1007"/>
      <c r="Y73" s="1007"/>
      <c r="Z73" s="1007"/>
      <c r="AA73" s="1007">
        <v>4</v>
      </c>
      <c r="AB73" s="1007"/>
      <c r="AC73" s="1007"/>
      <c r="AD73" s="1007"/>
      <c r="AE73" s="1007"/>
      <c r="AF73" s="1007">
        <v>4</v>
      </c>
      <c r="AG73" s="1007"/>
      <c r="AH73" s="1007"/>
      <c r="AI73" s="1007"/>
      <c r="AJ73" s="1007"/>
      <c r="AK73" s="1007">
        <v>4</v>
      </c>
      <c r="AL73" s="1007"/>
      <c r="AM73" s="1007"/>
      <c r="AN73" s="1007"/>
      <c r="AO73" s="1007"/>
      <c r="AP73" s="1007" t="s">
        <v>569</v>
      </c>
      <c r="AQ73" s="1007"/>
      <c r="AR73" s="1007"/>
      <c r="AS73" s="1007"/>
      <c r="AT73" s="1007"/>
      <c r="AU73" s="1007" t="s">
        <v>569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556</v>
      </c>
      <c r="C74" s="1011"/>
      <c r="D74" s="1011"/>
      <c r="E74" s="1011"/>
      <c r="F74" s="1011"/>
      <c r="G74" s="1011"/>
      <c r="H74" s="1011"/>
      <c r="I74" s="1011"/>
      <c r="J74" s="1011"/>
      <c r="K74" s="1011"/>
      <c r="L74" s="1011"/>
      <c r="M74" s="1011"/>
      <c r="N74" s="1011"/>
      <c r="O74" s="1011"/>
      <c r="P74" s="1012"/>
      <c r="Q74" s="1013">
        <v>103</v>
      </c>
      <c r="R74" s="1007"/>
      <c r="S74" s="1007"/>
      <c r="T74" s="1007"/>
      <c r="U74" s="1007"/>
      <c r="V74" s="1007">
        <v>102</v>
      </c>
      <c r="W74" s="1007"/>
      <c r="X74" s="1007"/>
      <c r="Y74" s="1007"/>
      <c r="Z74" s="1007"/>
      <c r="AA74" s="1007">
        <v>0</v>
      </c>
      <c r="AB74" s="1007"/>
      <c r="AC74" s="1007"/>
      <c r="AD74" s="1007"/>
      <c r="AE74" s="1007"/>
      <c r="AF74" s="1007">
        <v>0</v>
      </c>
      <c r="AG74" s="1007"/>
      <c r="AH74" s="1007"/>
      <c r="AI74" s="1007"/>
      <c r="AJ74" s="1007"/>
      <c r="AK74" s="1007">
        <v>0</v>
      </c>
      <c r="AL74" s="1007"/>
      <c r="AM74" s="1007"/>
      <c r="AN74" s="1007"/>
      <c r="AO74" s="1007"/>
      <c r="AP74" s="1007" t="s">
        <v>569</v>
      </c>
      <c r="AQ74" s="1007"/>
      <c r="AR74" s="1007"/>
      <c r="AS74" s="1007"/>
      <c r="AT74" s="1007"/>
      <c r="AU74" s="1007" t="s">
        <v>569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557</v>
      </c>
      <c r="C75" s="1011"/>
      <c r="D75" s="1011"/>
      <c r="E75" s="1011"/>
      <c r="F75" s="1011"/>
      <c r="G75" s="1011"/>
      <c r="H75" s="1011"/>
      <c r="I75" s="1011"/>
      <c r="J75" s="1011"/>
      <c r="K75" s="1011"/>
      <c r="L75" s="1011"/>
      <c r="M75" s="1011"/>
      <c r="N75" s="1011"/>
      <c r="O75" s="1011"/>
      <c r="P75" s="1012"/>
      <c r="Q75" s="1014">
        <v>10649</v>
      </c>
      <c r="R75" s="1015"/>
      <c r="S75" s="1015"/>
      <c r="T75" s="1015"/>
      <c r="U75" s="1016"/>
      <c r="V75" s="1017">
        <v>10164</v>
      </c>
      <c r="W75" s="1015"/>
      <c r="X75" s="1015"/>
      <c r="Y75" s="1015"/>
      <c r="Z75" s="1016"/>
      <c r="AA75" s="1017">
        <v>485</v>
      </c>
      <c r="AB75" s="1015"/>
      <c r="AC75" s="1015"/>
      <c r="AD75" s="1015"/>
      <c r="AE75" s="1016"/>
      <c r="AF75" s="1017">
        <v>485</v>
      </c>
      <c r="AG75" s="1015"/>
      <c r="AH75" s="1015"/>
      <c r="AI75" s="1015"/>
      <c r="AJ75" s="1016"/>
      <c r="AK75" s="1017">
        <v>1607</v>
      </c>
      <c r="AL75" s="1015"/>
      <c r="AM75" s="1015"/>
      <c r="AN75" s="1015"/>
      <c r="AO75" s="1016"/>
      <c r="AP75" s="1017" t="s">
        <v>569</v>
      </c>
      <c r="AQ75" s="1015"/>
      <c r="AR75" s="1015"/>
      <c r="AS75" s="1015"/>
      <c r="AT75" s="1016"/>
      <c r="AU75" s="1017" t="s">
        <v>569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558</v>
      </c>
      <c r="C76" s="1011"/>
      <c r="D76" s="1011"/>
      <c r="E76" s="1011"/>
      <c r="F76" s="1011"/>
      <c r="G76" s="1011"/>
      <c r="H76" s="1011"/>
      <c r="I76" s="1011"/>
      <c r="J76" s="1011"/>
      <c r="K76" s="1011"/>
      <c r="L76" s="1011"/>
      <c r="M76" s="1011"/>
      <c r="N76" s="1011"/>
      <c r="O76" s="1011"/>
      <c r="P76" s="1012"/>
      <c r="Q76" s="1014">
        <v>124</v>
      </c>
      <c r="R76" s="1015"/>
      <c r="S76" s="1015"/>
      <c r="T76" s="1015"/>
      <c r="U76" s="1016"/>
      <c r="V76" s="1017">
        <v>119</v>
      </c>
      <c r="W76" s="1015"/>
      <c r="X76" s="1015"/>
      <c r="Y76" s="1015"/>
      <c r="Z76" s="1016"/>
      <c r="AA76" s="1017">
        <v>5</v>
      </c>
      <c r="AB76" s="1015"/>
      <c r="AC76" s="1015"/>
      <c r="AD76" s="1015"/>
      <c r="AE76" s="1016"/>
      <c r="AF76" s="1017">
        <v>5</v>
      </c>
      <c r="AG76" s="1015"/>
      <c r="AH76" s="1015"/>
      <c r="AI76" s="1015"/>
      <c r="AJ76" s="1016"/>
      <c r="AK76" s="1017">
        <v>40</v>
      </c>
      <c r="AL76" s="1015"/>
      <c r="AM76" s="1015"/>
      <c r="AN76" s="1015"/>
      <c r="AO76" s="1016"/>
      <c r="AP76" s="1017" t="s">
        <v>569</v>
      </c>
      <c r="AQ76" s="1015"/>
      <c r="AR76" s="1015"/>
      <c r="AS76" s="1015"/>
      <c r="AT76" s="1016"/>
      <c r="AU76" s="1017" t="s">
        <v>569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559</v>
      </c>
      <c r="C77" s="1011"/>
      <c r="D77" s="1011"/>
      <c r="E77" s="1011"/>
      <c r="F77" s="1011"/>
      <c r="G77" s="1011"/>
      <c r="H77" s="1011"/>
      <c r="I77" s="1011"/>
      <c r="J77" s="1011"/>
      <c r="K77" s="1011"/>
      <c r="L77" s="1011"/>
      <c r="M77" s="1011"/>
      <c r="N77" s="1011"/>
      <c r="O77" s="1011"/>
      <c r="P77" s="1012"/>
      <c r="Q77" s="1014">
        <v>138788</v>
      </c>
      <c r="R77" s="1015"/>
      <c r="S77" s="1015"/>
      <c r="T77" s="1015"/>
      <c r="U77" s="1016"/>
      <c r="V77" s="1017">
        <v>136779</v>
      </c>
      <c r="W77" s="1015"/>
      <c r="X77" s="1015"/>
      <c r="Y77" s="1015"/>
      <c r="Z77" s="1016"/>
      <c r="AA77" s="1017">
        <v>2009</v>
      </c>
      <c r="AB77" s="1015"/>
      <c r="AC77" s="1015"/>
      <c r="AD77" s="1015"/>
      <c r="AE77" s="1016"/>
      <c r="AF77" s="1017">
        <v>1914</v>
      </c>
      <c r="AG77" s="1015"/>
      <c r="AH77" s="1015"/>
      <c r="AI77" s="1015"/>
      <c r="AJ77" s="1016"/>
      <c r="AK77" s="1017">
        <v>1048</v>
      </c>
      <c r="AL77" s="1015"/>
      <c r="AM77" s="1015"/>
      <c r="AN77" s="1015"/>
      <c r="AO77" s="1016"/>
      <c r="AP77" s="1017" t="s">
        <v>569</v>
      </c>
      <c r="AQ77" s="1015"/>
      <c r="AR77" s="1015"/>
      <c r="AS77" s="1015"/>
      <c r="AT77" s="1016"/>
      <c r="AU77" s="1017" t="s">
        <v>569</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560</v>
      </c>
      <c r="C78" s="1011"/>
      <c r="D78" s="1011"/>
      <c r="E78" s="1011"/>
      <c r="F78" s="1011"/>
      <c r="G78" s="1011"/>
      <c r="H78" s="1011"/>
      <c r="I78" s="1011"/>
      <c r="J78" s="1011"/>
      <c r="K78" s="1011"/>
      <c r="L78" s="1011"/>
      <c r="M78" s="1011"/>
      <c r="N78" s="1011"/>
      <c r="O78" s="1011"/>
      <c r="P78" s="1012"/>
      <c r="Q78" s="1013">
        <v>2773</v>
      </c>
      <c r="R78" s="1007"/>
      <c r="S78" s="1007"/>
      <c r="T78" s="1007"/>
      <c r="U78" s="1007"/>
      <c r="V78" s="1007">
        <v>2573</v>
      </c>
      <c r="W78" s="1007"/>
      <c r="X78" s="1007"/>
      <c r="Y78" s="1007"/>
      <c r="Z78" s="1007"/>
      <c r="AA78" s="1007">
        <v>200</v>
      </c>
      <c r="AB78" s="1007"/>
      <c r="AC78" s="1007"/>
      <c r="AD78" s="1007"/>
      <c r="AE78" s="1007"/>
      <c r="AF78" s="1007">
        <v>200</v>
      </c>
      <c r="AG78" s="1007"/>
      <c r="AH78" s="1007"/>
      <c r="AI78" s="1007"/>
      <c r="AJ78" s="1007"/>
      <c r="AK78" s="1007">
        <v>13</v>
      </c>
      <c r="AL78" s="1007"/>
      <c r="AM78" s="1007"/>
      <c r="AN78" s="1007"/>
      <c r="AO78" s="1007"/>
      <c r="AP78" s="1007" t="s">
        <v>569</v>
      </c>
      <c r="AQ78" s="1007"/>
      <c r="AR78" s="1007"/>
      <c r="AS78" s="1007"/>
      <c r="AT78" s="1007"/>
      <c r="AU78" s="1007" t="s">
        <v>569</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561</v>
      </c>
      <c r="C79" s="1011"/>
      <c r="D79" s="1011"/>
      <c r="E79" s="1011"/>
      <c r="F79" s="1011"/>
      <c r="G79" s="1011"/>
      <c r="H79" s="1011"/>
      <c r="I79" s="1011"/>
      <c r="J79" s="1011"/>
      <c r="K79" s="1011"/>
      <c r="L79" s="1011"/>
      <c r="M79" s="1011"/>
      <c r="N79" s="1011"/>
      <c r="O79" s="1011"/>
      <c r="P79" s="1012"/>
      <c r="Q79" s="1013">
        <v>23</v>
      </c>
      <c r="R79" s="1007"/>
      <c r="S79" s="1007"/>
      <c r="T79" s="1007"/>
      <c r="U79" s="1007"/>
      <c r="V79" s="1007">
        <v>18</v>
      </c>
      <c r="W79" s="1007"/>
      <c r="X79" s="1007"/>
      <c r="Y79" s="1007"/>
      <c r="Z79" s="1007"/>
      <c r="AA79" s="1007">
        <v>6</v>
      </c>
      <c r="AB79" s="1007"/>
      <c r="AC79" s="1007"/>
      <c r="AD79" s="1007"/>
      <c r="AE79" s="1007"/>
      <c r="AF79" s="1007">
        <v>6</v>
      </c>
      <c r="AG79" s="1007"/>
      <c r="AH79" s="1007"/>
      <c r="AI79" s="1007"/>
      <c r="AJ79" s="1007"/>
      <c r="AK79" s="1007">
        <v>5</v>
      </c>
      <c r="AL79" s="1007"/>
      <c r="AM79" s="1007"/>
      <c r="AN79" s="1007"/>
      <c r="AO79" s="1007"/>
      <c r="AP79" s="1007" t="s">
        <v>569</v>
      </c>
      <c r="AQ79" s="1007"/>
      <c r="AR79" s="1007"/>
      <c r="AS79" s="1007"/>
      <c r="AT79" s="1007"/>
      <c r="AU79" s="1007" t="s">
        <v>569</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562</v>
      </c>
      <c r="C80" s="1011"/>
      <c r="D80" s="1011"/>
      <c r="E80" s="1011"/>
      <c r="F80" s="1011"/>
      <c r="G80" s="1011"/>
      <c r="H80" s="1011"/>
      <c r="I80" s="1011"/>
      <c r="J80" s="1011"/>
      <c r="K80" s="1011"/>
      <c r="L80" s="1011"/>
      <c r="M80" s="1011"/>
      <c r="N80" s="1011"/>
      <c r="O80" s="1011"/>
      <c r="P80" s="1012"/>
      <c r="Q80" s="1013">
        <v>11041</v>
      </c>
      <c r="R80" s="1007"/>
      <c r="S80" s="1007"/>
      <c r="T80" s="1007"/>
      <c r="U80" s="1007"/>
      <c r="V80" s="1007">
        <v>10984</v>
      </c>
      <c r="W80" s="1007"/>
      <c r="X80" s="1007"/>
      <c r="Y80" s="1007"/>
      <c r="Z80" s="1007"/>
      <c r="AA80" s="1007">
        <v>58</v>
      </c>
      <c r="AB80" s="1007"/>
      <c r="AC80" s="1007"/>
      <c r="AD80" s="1007"/>
      <c r="AE80" s="1007"/>
      <c r="AF80" s="1007">
        <v>58</v>
      </c>
      <c r="AG80" s="1007"/>
      <c r="AH80" s="1007"/>
      <c r="AI80" s="1007"/>
      <c r="AJ80" s="1007"/>
      <c r="AK80" s="1007">
        <v>0</v>
      </c>
      <c r="AL80" s="1007"/>
      <c r="AM80" s="1007"/>
      <c r="AN80" s="1007"/>
      <c r="AO80" s="1007"/>
      <c r="AP80" s="1007">
        <v>10221</v>
      </c>
      <c r="AQ80" s="1007"/>
      <c r="AR80" s="1007"/>
      <c r="AS80" s="1007"/>
      <c r="AT80" s="1007"/>
      <c r="AU80" s="1007">
        <v>1705</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379</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8721</v>
      </c>
      <c r="AG88" s="995"/>
      <c r="AH88" s="995"/>
      <c r="AI88" s="995"/>
      <c r="AJ88" s="995"/>
      <c r="AK88" s="999"/>
      <c r="AL88" s="999"/>
      <c r="AM88" s="999"/>
      <c r="AN88" s="999"/>
      <c r="AO88" s="999"/>
      <c r="AP88" s="995">
        <v>16274</v>
      </c>
      <c r="AQ88" s="995"/>
      <c r="AR88" s="995"/>
      <c r="AS88" s="995"/>
      <c r="AT88" s="995"/>
      <c r="AU88" s="995">
        <v>1977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256</v>
      </c>
      <c r="CS102" s="989"/>
      <c r="CT102" s="989"/>
      <c r="CU102" s="989"/>
      <c r="CV102" s="990"/>
      <c r="CW102" s="988" t="s">
        <v>569</v>
      </c>
      <c r="CX102" s="989"/>
      <c r="CY102" s="989"/>
      <c r="CZ102" s="989"/>
      <c r="DA102" s="990"/>
      <c r="DB102" s="988" t="s">
        <v>569</v>
      </c>
      <c r="DC102" s="989"/>
      <c r="DD102" s="989"/>
      <c r="DE102" s="989"/>
      <c r="DF102" s="990"/>
      <c r="DG102" s="988" t="s">
        <v>569</v>
      </c>
      <c r="DH102" s="989"/>
      <c r="DI102" s="989"/>
      <c r="DJ102" s="989"/>
      <c r="DK102" s="990"/>
      <c r="DL102" s="988" t="s">
        <v>569</v>
      </c>
      <c r="DM102" s="989"/>
      <c r="DN102" s="989"/>
      <c r="DO102" s="989"/>
      <c r="DP102" s="990"/>
      <c r="DQ102" s="988" t="s">
        <v>569</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295</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295</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295</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1694509</v>
      </c>
      <c r="AB110" s="925"/>
      <c r="AC110" s="925"/>
      <c r="AD110" s="925"/>
      <c r="AE110" s="926"/>
      <c r="AF110" s="927">
        <v>1673893</v>
      </c>
      <c r="AG110" s="925"/>
      <c r="AH110" s="925"/>
      <c r="AI110" s="925"/>
      <c r="AJ110" s="926"/>
      <c r="AK110" s="927">
        <v>1667011</v>
      </c>
      <c r="AL110" s="925"/>
      <c r="AM110" s="925"/>
      <c r="AN110" s="925"/>
      <c r="AO110" s="926"/>
      <c r="AP110" s="928">
        <v>25.1</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16470879</v>
      </c>
      <c r="BR110" s="878"/>
      <c r="BS110" s="878"/>
      <c r="BT110" s="878"/>
      <c r="BU110" s="878"/>
      <c r="BV110" s="878">
        <v>15839859</v>
      </c>
      <c r="BW110" s="878"/>
      <c r="BX110" s="878"/>
      <c r="BY110" s="878"/>
      <c r="BZ110" s="878"/>
      <c r="CA110" s="878">
        <v>14573354</v>
      </c>
      <c r="CB110" s="878"/>
      <c r="CC110" s="878"/>
      <c r="CD110" s="878"/>
      <c r="CE110" s="878"/>
      <c r="CF110" s="902">
        <v>219.3</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1627494</v>
      </c>
      <c r="DH110" s="878"/>
      <c r="DI110" s="878"/>
      <c r="DJ110" s="878"/>
      <c r="DK110" s="878"/>
      <c r="DL110" s="878">
        <v>1559021</v>
      </c>
      <c r="DM110" s="878"/>
      <c r="DN110" s="878"/>
      <c r="DO110" s="878"/>
      <c r="DP110" s="878"/>
      <c r="DQ110" s="878">
        <v>2431706</v>
      </c>
      <c r="DR110" s="878"/>
      <c r="DS110" s="878"/>
      <c r="DT110" s="878"/>
      <c r="DU110" s="878"/>
      <c r="DV110" s="879">
        <v>36.6</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1653830</v>
      </c>
      <c r="BR111" s="853"/>
      <c r="BS111" s="853"/>
      <c r="BT111" s="853"/>
      <c r="BU111" s="853"/>
      <c r="BV111" s="853">
        <v>1574021</v>
      </c>
      <c r="BW111" s="853"/>
      <c r="BX111" s="853"/>
      <c r="BY111" s="853"/>
      <c r="BZ111" s="853"/>
      <c r="CA111" s="853">
        <v>2441706</v>
      </c>
      <c r="CB111" s="853"/>
      <c r="CC111" s="853"/>
      <c r="CD111" s="853"/>
      <c r="CE111" s="853"/>
      <c r="CF111" s="911">
        <v>36.700000000000003</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5363737</v>
      </c>
      <c r="BR112" s="853"/>
      <c r="BS112" s="853"/>
      <c r="BT112" s="853"/>
      <c r="BU112" s="853"/>
      <c r="BV112" s="853">
        <v>5831479</v>
      </c>
      <c r="BW112" s="853"/>
      <c r="BX112" s="853"/>
      <c r="BY112" s="853"/>
      <c r="BZ112" s="853"/>
      <c r="CA112" s="853">
        <v>5905771</v>
      </c>
      <c r="CB112" s="853"/>
      <c r="CC112" s="853"/>
      <c r="CD112" s="853"/>
      <c r="CE112" s="853"/>
      <c r="CF112" s="911">
        <v>88.9</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6336</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310939</v>
      </c>
      <c r="AB113" s="955"/>
      <c r="AC113" s="955"/>
      <c r="AD113" s="955"/>
      <c r="AE113" s="956"/>
      <c r="AF113" s="957">
        <v>359742</v>
      </c>
      <c r="AG113" s="955"/>
      <c r="AH113" s="955"/>
      <c r="AI113" s="955"/>
      <c r="AJ113" s="956"/>
      <c r="AK113" s="957">
        <v>367331</v>
      </c>
      <c r="AL113" s="955"/>
      <c r="AM113" s="955"/>
      <c r="AN113" s="955"/>
      <c r="AO113" s="956"/>
      <c r="AP113" s="958">
        <v>5.5</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119683</v>
      </c>
      <c r="BR113" s="853"/>
      <c r="BS113" s="853"/>
      <c r="BT113" s="853"/>
      <c r="BU113" s="853"/>
      <c r="BV113" s="853">
        <v>586387</v>
      </c>
      <c r="BW113" s="853"/>
      <c r="BX113" s="853"/>
      <c r="BY113" s="853"/>
      <c r="BZ113" s="853"/>
      <c r="CA113" s="853">
        <v>1976896</v>
      </c>
      <c r="CB113" s="853"/>
      <c r="CC113" s="853"/>
      <c r="CD113" s="853"/>
      <c r="CE113" s="853"/>
      <c r="CF113" s="911">
        <v>29.7</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24539</v>
      </c>
      <c r="AB114" s="816"/>
      <c r="AC114" s="816"/>
      <c r="AD114" s="816"/>
      <c r="AE114" s="817"/>
      <c r="AF114" s="818">
        <v>20753</v>
      </c>
      <c r="AG114" s="816"/>
      <c r="AH114" s="816"/>
      <c r="AI114" s="816"/>
      <c r="AJ114" s="817"/>
      <c r="AK114" s="818">
        <v>23007</v>
      </c>
      <c r="AL114" s="816"/>
      <c r="AM114" s="816"/>
      <c r="AN114" s="816"/>
      <c r="AO114" s="817"/>
      <c r="AP114" s="860">
        <v>0.3</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1161433</v>
      </c>
      <c r="BR114" s="853"/>
      <c r="BS114" s="853"/>
      <c r="BT114" s="853"/>
      <c r="BU114" s="853"/>
      <c r="BV114" s="853">
        <v>1129534</v>
      </c>
      <c r="BW114" s="853"/>
      <c r="BX114" s="853"/>
      <c r="BY114" s="853"/>
      <c r="BZ114" s="853"/>
      <c r="CA114" s="853">
        <v>1448846</v>
      </c>
      <c r="CB114" s="853"/>
      <c r="CC114" s="853"/>
      <c r="CD114" s="853"/>
      <c r="CE114" s="853"/>
      <c r="CF114" s="911">
        <v>21.8</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83811</v>
      </c>
      <c r="AB115" s="955"/>
      <c r="AC115" s="955"/>
      <c r="AD115" s="955"/>
      <c r="AE115" s="956"/>
      <c r="AF115" s="957">
        <v>79809</v>
      </c>
      <c r="AG115" s="955"/>
      <c r="AH115" s="955"/>
      <c r="AI115" s="955"/>
      <c r="AJ115" s="956"/>
      <c r="AK115" s="957">
        <v>73476</v>
      </c>
      <c r="AL115" s="955"/>
      <c r="AM115" s="955"/>
      <c r="AN115" s="955"/>
      <c r="AO115" s="956"/>
      <c r="AP115" s="958">
        <v>1.1000000000000001</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20000</v>
      </c>
      <c r="DH116" s="816"/>
      <c r="DI116" s="816"/>
      <c r="DJ116" s="816"/>
      <c r="DK116" s="817"/>
      <c r="DL116" s="818">
        <v>15000</v>
      </c>
      <c r="DM116" s="816"/>
      <c r="DN116" s="816"/>
      <c r="DO116" s="816"/>
      <c r="DP116" s="817"/>
      <c r="DQ116" s="818">
        <v>10000</v>
      </c>
      <c r="DR116" s="816"/>
      <c r="DS116" s="816"/>
      <c r="DT116" s="816"/>
      <c r="DU116" s="817"/>
      <c r="DV116" s="860">
        <v>0.2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2113798</v>
      </c>
      <c r="AB117" s="939"/>
      <c r="AC117" s="939"/>
      <c r="AD117" s="939"/>
      <c r="AE117" s="940"/>
      <c r="AF117" s="941">
        <v>2134197</v>
      </c>
      <c r="AG117" s="939"/>
      <c r="AH117" s="939"/>
      <c r="AI117" s="939"/>
      <c r="AJ117" s="940"/>
      <c r="AK117" s="941">
        <v>2130825</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295</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68477</v>
      </c>
      <c r="AB119" s="925"/>
      <c r="AC119" s="925"/>
      <c r="AD119" s="925"/>
      <c r="AE119" s="926"/>
      <c r="AF119" s="927">
        <v>68473</v>
      </c>
      <c r="AG119" s="925"/>
      <c r="AH119" s="925"/>
      <c r="AI119" s="925"/>
      <c r="AJ119" s="926"/>
      <c r="AK119" s="927">
        <v>68476</v>
      </c>
      <c r="AL119" s="925"/>
      <c r="AM119" s="925"/>
      <c r="AN119" s="925"/>
      <c r="AO119" s="926"/>
      <c r="AP119" s="928">
        <v>1</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443</v>
      </c>
      <c r="BP119" s="914"/>
      <c r="BQ119" s="915">
        <v>24769562</v>
      </c>
      <c r="BR119" s="881"/>
      <c r="BS119" s="881"/>
      <c r="BT119" s="881"/>
      <c r="BU119" s="881"/>
      <c r="BV119" s="881">
        <v>24961280</v>
      </c>
      <c r="BW119" s="881"/>
      <c r="BX119" s="881"/>
      <c r="BY119" s="881"/>
      <c r="BZ119" s="881"/>
      <c r="CA119" s="881">
        <v>26346573</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10968806</v>
      </c>
      <c r="BR120" s="878"/>
      <c r="BS120" s="878"/>
      <c r="BT120" s="878"/>
      <c r="BU120" s="878"/>
      <c r="BV120" s="878">
        <v>10359489</v>
      </c>
      <c r="BW120" s="878"/>
      <c r="BX120" s="878"/>
      <c r="BY120" s="878"/>
      <c r="BZ120" s="878"/>
      <c r="CA120" s="878">
        <v>10150595</v>
      </c>
      <c r="CB120" s="878"/>
      <c r="CC120" s="878"/>
      <c r="CD120" s="878"/>
      <c r="CE120" s="878"/>
      <c r="CF120" s="902">
        <v>152.69999999999999</v>
      </c>
      <c r="CG120" s="903"/>
      <c r="CH120" s="903"/>
      <c r="CI120" s="903"/>
      <c r="CJ120" s="903"/>
      <c r="CK120" s="904" t="s">
        <v>447</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5315387</v>
      </c>
      <c r="DH120" s="878"/>
      <c r="DI120" s="878"/>
      <c r="DJ120" s="878"/>
      <c r="DK120" s="878"/>
      <c r="DL120" s="878">
        <v>5807304</v>
      </c>
      <c r="DM120" s="878"/>
      <c r="DN120" s="878"/>
      <c r="DO120" s="878"/>
      <c r="DP120" s="878"/>
      <c r="DQ120" s="878">
        <v>5905771</v>
      </c>
      <c r="DR120" s="878"/>
      <c r="DS120" s="878"/>
      <c r="DT120" s="878"/>
      <c r="DU120" s="878"/>
      <c r="DV120" s="879">
        <v>88.9</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10334</v>
      </c>
      <c r="AB121" s="816"/>
      <c r="AC121" s="816"/>
      <c r="AD121" s="816"/>
      <c r="AE121" s="817"/>
      <c r="AF121" s="818">
        <v>6336</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2134247</v>
      </c>
      <c r="BR121" s="853"/>
      <c r="BS121" s="853"/>
      <c r="BT121" s="853"/>
      <c r="BU121" s="853"/>
      <c r="BV121" s="853">
        <v>2318414</v>
      </c>
      <c r="BW121" s="853"/>
      <c r="BX121" s="853"/>
      <c r="BY121" s="853"/>
      <c r="BZ121" s="853"/>
      <c r="CA121" s="853">
        <v>2270027</v>
      </c>
      <c r="CB121" s="853"/>
      <c r="CC121" s="853"/>
      <c r="CD121" s="853"/>
      <c r="CE121" s="853"/>
      <c r="CF121" s="911">
        <v>34.200000000000003</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14117375</v>
      </c>
      <c r="BR122" s="881"/>
      <c r="BS122" s="881"/>
      <c r="BT122" s="881"/>
      <c r="BU122" s="881"/>
      <c r="BV122" s="881">
        <v>13416824</v>
      </c>
      <c r="BW122" s="881"/>
      <c r="BX122" s="881"/>
      <c r="BY122" s="881"/>
      <c r="BZ122" s="881"/>
      <c r="CA122" s="881">
        <v>12870689</v>
      </c>
      <c r="CB122" s="881"/>
      <c r="CC122" s="881"/>
      <c r="CD122" s="881"/>
      <c r="CE122" s="881"/>
      <c r="CF122" s="882">
        <v>193.6</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5000</v>
      </c>
      <c r="AB123" s="816"/>
      <c r="AC123" s="816"/>
      <c r="AD123" s="816"/>
      <c r="AE123" s="817"/>
      <c r="AF123" s="818">
        <v>5000</v>
      </c>
      <c r="AG123" s="816"/>
      <c r="AH123" s="816"/>
      <c r="AI123" s="816"/>
      <c r="AJ123" s="817"/>
      <c r="AK123" s="818">
        <v>5000</v>
      </c>
      <c r="AL123" s="816"/>
      <c r="AM123" s="816"/>
      <c r="AN123" s="816"/>
      <c r="AO123" s="817"/>
      <c r="AP123" s="860">
        <v>0.1</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451</v>
      </c>
      <c r="BP123" s="914"/>
      <c r="BQ123" s="868">
        <v>27220428</v>
      </c>
      <c r="BR123" s="869"/>
      <c r="BS123" s="869"/>
      <c r="BT123" s="869"/>
      <c r="BU123" s="869"/>
      <c r="BV123" s="869">
        <v>26094727</v>
      </c>
      <c r="BW123" s="869"/>
      <c r="BX123" s="869"/>
      <c r="BY123" s="869"/>
      <c r="BZ123" s="869"/>
      <c r="CA123" s="869">
        <v>25291311</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v>48350</v>
      </c>
      <c r="DH123" s="816"/>
      <c r="DI123" s="816"/>
      <c r="DJ123" s="816"/>
      <c r="DK123" s="817"/>
      <c r="DL123" s="818">
        <v>24175</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v>15.8</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113453</v>
      </c>
      <c r="AB128" s="837"/>
      <c r="AC128" s="837"/>
      <c r="AD128" s="837"/>
      <c r="AE128" s="838"/>
      <c r="AF128" s="839">
        <v>125724</v>
      </c>
      <c r="AG128" s="837"/>
      <c r="AH128" s="837"/>
      <c r="AI128" s="837"/>
      <c r="AJ128" s="838"/>
      <c r="AK128" s="839">
        <v>108901</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121</v>
      </c>
      <c r="BG128" s="823"/>
      <c r="BH128" s="823"/>
      <c r="BI128" s="823"/>
      <c r="BJ128" s="823"/>
      <c r="BK128" s="823"/>
      <c r="BL128" s="846"/>
      <c r="BM128" s="822">
        <v>13.75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7929809</v>
      </c>
      <c r="AB129" s="816"/>
      <c r="AC129" s="816"/>
      <c r="AD129" s="816"/>
      <c r="AE129" s="817"/>
      <c r="AF129" s="818">
        <v>7785374</v>
      </c>
      <c r="AG129" s="816"/>
      <c r="AH129" s="816"/>
      <c r="AI129" s="816"/>
      <c r="AJ129" s="817"/>
      <c r="AK129" s="818">
        <v>7981058</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121</v>
      </c>
      <c r="BG129" s="807"/>
      <c r="BH129" s="807"/>
      <c r="BI129" s="807"/>
      <c r="BJ129" s="807"/>
      <c r="BK129" s="807"/>
      <c r="BL129" s="808"/>
      <c r="BM129" s="806">
        <v>18.75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1366989</v>
      </c>
      <c r="AB130" s="816"/>
      <c r="AC130" s="816"/>
      <c r="AD130" s="816"/>
      <c r="AE130" s="817"/>
      <c r="AF130" s="818">
        <v>1364789</v>
      </c>
      <c r="AG130" s="816"/>
      <c r="AH130" s="816"/>
      <c r="AI130" s="816"/>
      <c r="AJ130" s="817"/>
      <c r="AK130" s="818">
        <v>1334633</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10</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6562820</v>
      </c>
      <c r="AB131" s="800"/>
      <c r="AC131" s="800"/>
      <c r="AD131" s="800"/>
      <c r="AE131" s="801"/>
      <c r="AF131" s="802">
        <v>6420585</v>
      </c>
      <c r="AG131" s="800"/>
      <c r="AH131" s="800"/>
      <c r="AI131" s="800"/>
      <c r="AJ131" s="801"/>
      <c r="AK131" s="802">
        <v>6646425</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15.8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9.6506684630000006</v>
      </c>
      <c r="AB132" s="781"/>
      <c r="AC132" s="781"/>
      <c r="AD132" s="781"/>
      <c r="AE132" s="782"/>
      <c r="AF132" s="783">
        <v>10.02531701</v>
      </c>
      <c r="AG132" s="781"/>
      <c r="AH132" s="781"/>
      <c r="AI132" s="781"/>
      <c r="AJ132" s="782"/>
      <c r="AK132" s="783">
        <v>10.340762140000001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9.4</v>
      </c>
      <c r="AB133" s="760"/>
      <c r="AC133" s="760"/>
      <c r="AD133" s="760"/>
      <c r="AE133" s="761"/>
      <c r="AF133" s="759">
        <v>9.6</v>
      </c>
      <c r="AG133" s="760"/>
      <c r="AH133" s="760"/>
      <c r="AI133" s="760"/>
      <c r="AJ133" s="761"/>
      <c r="AK133" s="759">
        <v>10</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Zhj+TJypfqfdBdnix2ijVPua2HBXYjxLESnBmXkZgWQmjRSL5OniIfx7KoZji2XvSF7Sp+rx6uJIJT8/Gl3cw==" saltValue="wOn1GfNh4XyieF5LvYoI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W+Elt0gerkqVGd1EM9cuue093yshwVel+K+aVA2hyNSa9FwCWHeXBiJ4h20AOC060/3ezYmyud06z5DbhoZiQ==" saltValue="mcJ6c1VYr++PvDtlMzHrV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ExxjC2qppRpLnrUNZQBtNBu9gUK7qS72+sZW3jav5wIGHMtGNuAz7vxg0MIu+QVtRquXIKqSbp7RCSfAa2hQg==" saltValue="1psHhbaf9xY5qk/wZqxMx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2163703</v>
      </c>
      <c r="AP9" s="281">
        <v>83998</v>
      </c>
      <c r="AQ9" s="282">
        <v>67248</v>
      </c>
      <c r="AR9" s="283">
        <v>24.9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316713</v>
      </c>
      <c r="AP10" s="284">
        <v>12295</v>
      </c>
      <c r="AQ10" s="285">
        <v>9038</v>
      </c>
      <c r="AR10" s="286">
        <v>36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320</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v>22</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81208</v>
      </c>
      <c r="AP13" s="284">
        <v>3153</v>
      </c>
      <c r="AQ13" s="285">
        <v>2764</v>
      </c>
      <c r="AR13" s="286">
        <v>14.1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19817</v>
      </c>
      <c r="AP14" s="284">
        <v>769</v>
      </c>
      <c r="AQ14" s="285">
        <v>1165</v>
      </c>
      <c r="AR14" s="286">
        <v>-34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-152037</v>
      </c>
      <c r="AP15" s="284">
        <v>-5902</v>
      </c>
      <c r="AQ15" s="285">
        <v>-3941</v>
      </c>
      <c r="AR15" s="286">
        <v>49.8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2429404</v>
      </c>
      <c r="AP16" s="284">
        <v>94313</v>
      </c>
      <c r="AQ16" s="285">
        <v>76616</v>
      </c>
      <c r="AR16" s="286">
        <v>23.1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8.5399999999999991</v>
      </c>
      <c r="AP21" s="298">
        <v>6.73</v>
      </c>
      <c r="AQ21" s="299">
        <v>1.81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95.6</v>
      </c>
      <c r="AP22" s="303">
        <v>96.9</v>
      </c>
      <c r="AQ22" s="304">
        <v>-1.3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1667011</v>
      </c>
      <c r="AP32" s="312">
        <v>64716</v>
      </c>
      <c r="AQ32" s="313">
        <v>33390</v>
      </c>
      <c r="AR32" s="314">
        <v>93.8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367331</v>
      </c>
      <c r="AP35" s="312">
        <v>14260</v>
      </c>
      <c r="AQ35" s="313">
        <v>8851</v>
      </c>
      <c r="AR35" s="314">
        <v>61.1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23007</v>
      </c>
      <c r="AP36" s="312">
        <v>893</v>
      </c>
      <c r="AQ36" s="313">
        <v>2033</v>
      </c>
      <c r="AR36" s="314">
        <v>-56.1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73476</v>
      </c>
      <c r="AP37" s="312">
        <v>2852</v>
      </c>
      <c r="AQ37" s="313">
        <v>640</v>
      </c>
      <c r="AR37" s="314">
        <v>345.6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488</v>
      </c>
      <c r="AP38" s="315" t="s">
        <v>488</v>
      </c>
      <c r="AQ38" s="316">
        <v>1</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-108901</v>
      </c>
      <c r="AP39" s="312">
        <v>-4228</v>
      </c>
      <c r="AQ39" s="313">
        <v>-3025</v>
      </c>
      <c r="AR39" s="314">
        <v>39.799999999999997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-1334633</v>
      </c>
      <c r="AP40" s="312">
        <v>-51812</v>
      </c>
      <c r="AQ40" s="313">
        <v>-26876</v>
      </c>
      <c r="AR40" s="314">
        <v>92.8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687291</v>
      </c>
      <c r="AP41" s="312">
        <v>26682</v>
      </c>
      <c r="AQ41" s="313">
        <v>15015</v>
      </c>
      <c r="AR41" s="314">
        <v>77.7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3259574</v>
      </c>
      <c r="AN51" s="334">
        <v>126935</v>
      </c>
      <c r="AO51" s="335">
        <v>17.3</v>
      </c>
      <c r="AP51" s="336">
        <v>51264</v>
      </c>
      <c r="AQ51" s="337">
        <v>8.1999999999999993</v>
      </c>
      <c r="AR51" s="338">
        <v>9.1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2476949</v>
      </c>
      <c r="AN52" s="342">
        <v>96458</v>
      </c>
      <c r="AO52" s="343">
        <v>12.9</v>
      </c>
      <c r="AP52" s="344">
        <v>26040</v>
      </c>
      <c r="AQ52" s="345">
        <v>4.5</v>
      </c>
      <c r="AR52" s="346">
        <v>8.4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1984751</v>
      </c>
      <c r="AN53" s="334">
        <v>77084</v>
      </c>
      <c r="AO53" s="335">
        <v>-39.299999999999997</v>
      </c>
      <c r="AP53" s="336">
        <v>52068</v>
      </c>
      <c r="AQ53" s="337">
        <v>1.6</v>
      </c>
      <c r="AR53" s="338">
        <v>-40.9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1490066</v>
      </c>
      <c r="AN54" s="342">
        <v>57871</v>
      </c>
      <c r="AO54" s="343">
        <v>-40</v>
      </c>
      <c r="AP54" s="344">
        <v>26936</v>
      </c>
      <c r="AQ54" s="345">
        <v>3.4</v>
      </c>
      <c r="AR54" s="346">
        <v>-43.4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4113526</v>
      </c>
      <c r="AN55" s="334">
        <v>159297</v>
      </c>
      <c r="AO55" s="335">
        <v>106.7</v>
      </c>
      <c r="AP55" s="336">
        <v>47161</v>
      </c>
      <c r="AQ55" s="337">
        <v>-9.4</v>
      </c>
      <c r="AR55" s="338">
        <v>116.1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3551472</v>
      </c>
      <c r="AN56" s="342">
        <v>137531</v>
      </c>
      <c r="AO56" s="343">
        <v>137.69999999999999</v>
      </c>
      <c r="AP56" s="344">
        <v>24595</v>
      </c>
      <c r="AQ56" s="345">
        <v>-8.6999999999999993</v>
      </c>
      <c r="AR56" s="346">
        <v>146.4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2803040</v>
      </c>
      <c r="AN57" s="334">
        <v>108847</v>
      </c>
      <c r="AO57" s="335">
        <v>-31.7</v>
      </c>
      <c r="AP57" s="336">
        <v>43423</v>
      </c>
      <c r="AQ57" s="337">
        <v>-7.9</v>
      </c>
      <c r="AR57" s="338">
        <v>-23.8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1325705</v>
      </c>
      <c r="AN58" s="342">
        <v>51480</v>
      </c>
      <c r="AO58" s="343">
        <v>-62.6</v>
      </c>
      <c r="AP58" s="344">
        <v>22207</v>
      </c>
      <c r="AQ58" s="345">
        <v>-9.6999999999999993</v>
      </c>
      <c r="AR58" s="346">
        <v>-52.9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1594735</v>
      </c>
      <c r="AN59" s="334">
        <v>61910</v>
      </c>
      <c r="AO59" s="335">
        <v>-43.1</v>
      </c>
      <c r="AP59" s="336">
        <v>45265</v>
      </c>
      <c r="AQ59" s="337">
        <v>4.2</v>
      </c>
      <c r="AR59" s="338">
        <v>-47.3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943545</v>
      </c>
      <c r="AN60" s="342">
        <v>36630</v>
      </c>
      <c r="AO60" s="343">
        <v>-28.8</v>
      </c>
      <c r="AP60" s="344">
        <v>22600</v>
      </c>
      <c r="AQ60" s="345">
        <v>1.8</v>
      </c>
      <c r="AR60" s="346">
        <v>-30.6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2751125</v>
      </c>
      <c r="AN61" s="349">
        <v>106815</v>
      </c>
      <c r="AO61" s="350">
        <v>2</v>
      </c>
      <c r="AP61" s="351">
        <v>47836</v>
      </c>
      <c r="AQ61" s="352">
        <v>-0.7</v>
      </c>
      <c r="AR61" s="338">
        <v>2.7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1957547</v>
      </c>
      <c r="AN62" s="342">
        <v>75994</v>
      </c>
      <c r="AO62" s="343">
        <v>3.8</v>
      </c>
      <c r="AP62" s="344">
        <v>24476</v>
      </c>
      <c r="AQ62" s="345">
        <v>-1.7</v>
      </c>
      <c r="AR62" s="346">
        <v>5.5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5JVVJOLCVSV7MMC1c7gQD/K5jBPD6h7v5cj+VZdYBbq91IekdjJ+f9nUgqLwPMm6zI5McAYeAfOMtX5ZLQs+HA==" saltValue="ahZ9gEucipvd6Iiu75DK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ud5UgfPqeJ1YUx2V2zWq/v7IpjsQgZJ7BxZwD9KyxRP/cWclIfQEv7q4kmBFbF2aJECdyKLOImyFsMtD9riuTw==" saltValue="cVUPKsuBgvAu5cBrB2ej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qgumqGoZ6/if+jZs85hzicCe3VpqapeuuSmRQMaVCiCGnfoyOJOhoFitOXbYuncS/RmitZrdQ++hUB+D3IhEUw==" saltValue="+9aIPcfjFrNDVAEPEbcvN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20.7</v>
      </c>
      <c r="G47" s="12">
        <v>26.08</v>
      </c>
      <c r="H47" s="12">
        <v>26.22</v>
      </c>
      <c r="I47" s="12">
        <v>26.18</v>
      </c>
      <c r="J47" s="13">
        <v>25.8</v>
      </c>
    </row>
    <row r="48" spans="2:10" ht="57.75" customHeight="1" x14ac:dyDescent="0.2">
      <c r="B48" s="14"/>
      <c r="C48" s="1177" t="s">
        <v>4</v>
      </c>
      <c r="D48" s="1177"/>
      <c r="E48" s="1178"/>
      <c r="F48" s="15">
        <v>7.43</v>
      </c>
      <c r="G48" s="16">
        <v>10.53</v>
      </c>
      <c r="H48" s="16">
        <v>7.97</v>
      </c>
      <c r="I48" s="16">
        <v>9.82</v>
      </c>
      <c r="J48" s="17">
        <v>8.4499999999999993</v>
      </c>
    </row>
    <row r="49" spans="2:10" ht="57.75" customHeight="1" thickBot="1" x14ac:dyDescent="0.25">
      <c r="B49" s="18"/>
      <c r="C49" s="1179" t="s">
        <v>5</v>
      </c>
      <c r="D49" s="1179"/>
      <c r="E49" s="1180"/>
      <c r="F49" s="19" t="s">
        <v>532</v>
      </c>
      <c r="G49" s="20">
        <v>9.48</v>
      </c>
      <c r="H49" s="20" t="s">
        <v>533</v>
      </c>
      <c r="I49" s="20">
        <v>1.17</v>
      </c>
      <c r="J49" s="21" t="s">
        <v>534</v>
      </c>
    </row>
    <row r="50" spans="2:10" ht="13.2" x14ac:dyDescent="0.2"/>
  </sheetData>
  <sheetProtection algorithmName="SHA-512" hashValue="JCN5E1XDRXsfAVVw3dCIrwfp8vCxj210SEUHEgS9sacqrbsBxKBqgbcidlL/HkwyEQ9M0Xb6DE2s7zhmfYXUCA==" saltValue="MLT68FUFgzxv2wXnWes97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2025-09-05T06:50:36Z</cp:lastPrinted>
  <dcterms:created xsi:type="dcterms:W3CDTF">2025-02-19T05:03:28Z</dcterms:created>
  <dcterms:modified xsi:type="dcterms:W3CDTF">2025-09-11T02:36:39Z</dcterms:modified>
  <cp:category/>
</cp:coreProperties>
</file>