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filterPrivacy="1" showInkAnnotation="0"/>
  <xr:revisionPtr revIDLastSave="0" documentId="13_ncr:1_{D38FC317-947C-4C5A-AC34-3404108639A1}" xr6:coauthVersionLast="47" xr6:coauthVersionMax="47" xr10:uidLastSave="{00000000-0000-0000-0000-000000000000}"/>
  <bookViews>
    <workbookView xWindow="-98" yWindow="-98" windowWidth="21795" windowHeight="13875" xr2:uid="{00000000-000D-0000-FFFF-FFFF00000000}"/>
  </bookViews>
  <sheets>
    <sheet name="様式 (提出用)" sheetId="6" r:id="rId1"/>
    <sheet name="記載例" sheetId="1" r:id="rId2"/>
    <sheet name="供託金の計算表" sheetId="5" r:id="rId3"/>
    <sheet name="リスト（変更不可）" sheetId="3" state="hidden" r:id="rId4"/>
  </sheets>
  <definedNames>
    <definedName name="_xlnm.Print_Area" localSheetId="1">記載例!$A$1:$W$191</definedName>
    <definedName name="_xlnm.Print_Area" localSheetId="0">'様式 (提出用)'!$A$1:$W$127</definedName>
    <definedName name="許可行政庁">'リスト（変更不可）'!$B$2:$B$58</definedName>
    <definedName name="保険法人名">'リスト（変更不可）'!$D$2:$D$6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60" i="1" l="1"/>
  <c r="T63" i="1" s="1"/>
  <c r="S61" i="1"/>
  <c r="S62" i="1"/>
  <c r="P63" i="1"/>
  <c r="S47" i="1"/>
  <c r="S48" i="1"/>
  <c r="S49" i="1"/>
  <c r="T50" i="1"/>
  <c r="P50" i="1"/>
  <c r="S60" i="6"/>
  <c r="S61" i="6"/>
  <c r="S62" i="6"/>
  <c r="P63" i="6"/>
  <c r="T54" i="6" s="1"/>
  <c r="S47" i="6"/>
  <c r="S48" i="6"/>
  <c r="S49" i="6"/>
  <c r="P50" i="6"/>
  <c r="T41" i="6" s="1"/>
  <c r="T37" i="6"/>
  <c r="S80" i="6"/>
  <c r="Q102" i="6" s="1"/>
  <c r="U85" i="6"/>
  <c r="U86" i="6"/>
  <c r="U87" i="6"/>
  <c r="Q89" i="6"/>
  <c r="U89" i="6"/>
  <c r="S99" i="6"/>
  <c r="Q111" i="6"/>
  <c r="T37" i="1"/>
  <c r="T41" i="1"/>
  <c r="T54" i="1"/>
  <c r="S80" i="1"/>
  <c r="U85" i="1"/>
  <c r="U89" i="1" s="1"/>
  <c r="U86" i="1"/>
  <c r="U87" i="1"/>
  <c r="Q89" i="1"/>
  <c r="S100" i="1"/>
  <c r="Q112" i="1"/>
  <c r="S118" i="1" s="1"/>
  <c r="S66" i="1" l="1"/>
  <c r="Q103" i="1"/>
  <c r="S115" i="6"/>
  <c r="T63" i="6"/>
  <c r="T50" i="6"/>
  <c r="S66" i="6" l="1"/>
</calcChain>
</file>

<file path=xl/sharedStrings.xml><?xml version="1.0" encoding="utf-8"?>
<sst xmlns="http://schemas.openxmlformats.org/spreadsheetml/2006/main" count="437" uniqueCount="221">
  <si>
    <t>ヘ</t>
    <phoneticPr fontId="35"/>
  </si>
  <si>
    <t>月</t>
    <rPh sb="0" eb="1">
      <t>ガツ</t>
    </rPh>
    <phoneticPr fontId="35"/>
  </si>
  <si>
    <t>（参考）</t>
    <rPh sb="1" eb="3">
      <t>サンコウ</t>
    </rPh>
    <phoneticPr fontId="35"/>
  </si>
  <si>
    <t>第七号様式（第十六条関係）</t>
    <rPh sb="0" eb="1">
      <t>ダイ</t>
    </rPh>
    <rPh sb="1" eb="2">
      <t>ナナ</t>
    </rPh>
    <rPh sb="2" eb="3">
      <t>ゴウ</t>
    </rPh>
    <rPh sb="3" eb="5">
      <t>ヨウシキ</t>
    </rPh>
    <rPh sb="6" eb="7">
      <t>ダイ</t>
    </rPh>
    <rPh sb="7" eb="9">
      <t>ジュウロク</t>
    </rPh>
    <rPh sb="9" eb="10">
      <t>ジョウ</t>
    </rPh>
    <rPh sb="10" eb="12">
      <t>カンケイ</t>
    </rPh>
    <phoneticPr fontId="35"/>
  </si>
  <si>
    <t>　　　合にあつては、当該端数を切り上げて記載するものとする。</t>
    <phoneticPr fontId="35"/>
  </si>
  <si>
    <t>　特定住宅瑕疵担保責任の履行の確保等に関する法律第１２条第１項の規定により、下記のとおり</t>
    <phoneticPr fontId="35"/>
  </si>
  <si>
    <t>（Ａ４）</t>
    <phoneticPr fontId="35"/>
  </si>
  <si>
    <t>（計）</t>
    <rPh sb="1" eb="2">
      <t>ケイ</t>
    </rPh>
    <phoneticPr fontId="35"/>
  </si>
  <si>
    <t>主たる事務所の所在地</t>
    <rPh sb="0" eb="1">
      <t>オモ</t>
    </rPh>
    <rPh sb="3" eb="6">
      <t>ジムショ</t>
    </rPh>
    <rPh sb="7" eb="10">
      <t>ショザイチ</t>
    </rPh>
    <phoneticPr fontId="35"/>
  </si>
  <si>
    <t>供託価額</t>
    <rPh sb="0" eb="2">
      <t>キョウタク</t>
    </rPh>
    <rPh sb="2" eb="4">
      <t>カガク</t>
    </rPh>
    <phoneticPr fontId="35"/>
  </si>
  <si>
    <t>住宅販売瑕疵担保保証金の供託及び住宅販売瑕疵担保責任保険契約の締結の状況に</t>
    <rPh sb="0" eb="2">
      <t>ジュウタク</t>
    </rPh>
    <rPh sb="4" eb="6">
      <t>カシ</t>
    </rPh>
    <rPh sb="6" eb="8">
      <t>タンポ</t>
    </rPh>
    <rPh sb="8" eb="11">
      <t>ホショウキン</t>
    </rPh>
    <rPh sb="12" eb="14">
      <t>キョウタク</t>
    </rPh>
    <rPh sb="14" eb="15">
      <t>オヨ</t>
    </rPh>
    <rPh sb="16" eb="18">
      <t>ジュウタク</t>
    </rPh>
    <rPh sb="20" eb="22">
      <t>カシ</t>
    </rPh>
    <rPh sb="22" eb="24">
      <t>タンポ</t>
    </rPh>
    <rPh sb="24" eb="26">
      <t>セキニン</t>
    </rPh>
    <rPh sb="26" eb="28">
      <t>ホケン</t>
    </rPh>
    <rPh sb="28" eb="30">
      <t>ケイヤク</t>
    </rPh>
    <rPh sb="31" eb="33">
      <t>テイケツ</t>
    </rPh>
    <phoneticPr fontId="35"/>
  </si>
  <si>
    <t>日</t>
    <rPh sb="0" eb="1">
      <t>ヒ</t>
    </rPh>
    <phoneticPr fontId="35"/>
  </si>
  <si>
    <t>イ＋ハ＋ホ＋ト＝チ</t>
    <phoneticPr fontId="35"/>
  </si>
  <si>
    <t>ついての届出書</t>
    <rPh sb="4" eb="7">
      <t>トドケデショ</t>
    </rPh>
    <phoneticPr fontId="35"/>
  </si>
  <si>
    <t>乗ずる金額
（B）</t>
    <rPh sb="0" eb="1">
      <t>ジョウ</t>
    </rPh>
    <rPh sb="3" eb="5">
      <t>キンガク</t>
    </rPh>
    <phoneticPr fontId="35"/>
  </si>
  <si>
    <t>届け出ます。</t>
  </si>
  <si>
    <t>年</t>
    <rPh sb="0" eb="1">
      <t>ネン</t>
    </rPh>
    <phoneticPr fontId="35"/>
  </si>
  <si>
    <t>　２－３　１の基準日における住宅販売瑕疵担保保証金の基準額</t>
  </si>
  <si>
    <t>商号又は名称</t>
    <rPh sb="0" eb="2">
      <t>ショウゴウ</t>
    </rPh>
    <rPh sb="2" eb="3">
      <t>マタ</t>
    </rPh>
    <rPh sb="4" eb="6">
      <t>メイショウ</t>
    </rPh>
    <phoneticPr fontId="35"/>
  </si>
  <si>
    <t>届出時の免許証番号</t>
    <rPh sb="0" eb="2">
      <t>トドケデ</t>
    </rPh>
    <rPh sb="2" eb="3">
      <t>ジ</t>
    </rPh>
    <rPh sb="4" eb="7">
      <t>メンキョショウ</t>
    </rPh>
    <rPh sb="7" eb="9">
      <t>バンゴウ</t>
    </rPh>
    <phoneticPr fontId="35"/>
  </si>
  <si>
    <t>100超500以下</t>
    <rPh sb="3" eb="4">
      <t>チョウ</t>
    </rPh>
    <rPh sb="7" eb="9">
      <t>イカ</t>
    </rPh>
    <phoneticPr fontId="35"/>
  </si>
  <si>
    <t>号</t>
    <rPh sb="0" eb="1">
      <t>ゴウ</t>
    </rPh>
    <phoneticPr fontId="35"/>
  </si>
  <si>
    <t>郵便番号</t>
    <rPh sb="0" eb="2">
      <t>ユウビン</t>
    </rPh>
    <rPh sb="2" eb="4">
      <t>バンゴウ</t>
    </rPh>
    <phoneticPr fontId="35"/>
  </si>
  <si>
    <t>氏名（法人にあっては、</t>
    <rPh sb="0" eb="2">
      <t>シメイ</t>
    </rPh>
    <rPh sb="3" eb="5">
      <t>ホウジン</t>
    </rPh>
    <phoneticPr fontId="35"/>
  </si>
  <si>
    <t>山梨県知事</t>
  </si>
  <si>
    <t>　　　代表者の氏名）</t>
    <phoneticPr fontId="35"/>
  </si>
  <si>
    <t>4万超5万以下</t>
    <rPh sb="1" eb="3">
      <t>マンチョウ</t>
    </rPh>
    <rPh sb="4" eb="5">
      <t>マン</t>
    </rPh>
    <rPh sb="5" eb="7">
      <t>イカ</t>
    </rPh>
    <phoneticPr fontId="35"/>
  </si>
  <si>
    <t>　　　　 ②法第１１条第３項の算定特例適用後の戸数（ロ × ０．５）</t>
    <phoneticPr fontId="35"/>
  </si>
  <si>
    <t>電話番号</t>
    <rPh sb="0" eb="2">
      <t>デンワ</t>
    </rPh>
    <rPh sb="2" eb="4">
      <t>バンゴウ</t>
    </rPh>
    <phoneticPr fontId="35"/>
  </si>
  <si>
    <t>　　(1)　販売新築住宅（その床面積の合計が令第６条に定める面積以下の販売新築住宅</t>
    <rPh sb="6" eb="8">
      <t>ハンバイ</t>
    </rPh>
    <rPh sb="8" eb="10">
      <t>シンチク</t>
    </rPh>
    <rPh sb="10" eb="12">
      <t>ジュウタク</t>
    </rPh>
    <rPh sb="15" eb="18">
      <t>ユカメンセキ</t>
    </rPh>
    <rPh sb="19" eb="21">
      <t>ゴウケイ</t>
    </rPh>
    <rPh sb="22" eb="23">
      <t>レイ</t>
    </rPh>
    <rPh sb="23" eb="24">
      <t>ダイ</t>
    </rPh>
    <rPh sb="25" eb="26">
      <t>ジョウ</t>
    </rPh>
    <rPh sb="27" eb="28">
      <t>サダ</t>
    </rPh>
    <rPh sb="30" eb="32">
      <t>メンセキ</t>
    </rPh>
    <rPh sb="32" eb="34">
      <t>イカ</t>
    </rPh>
    <rPh sb="35" eb="37">
      <t>ハンバイ</t>
    </rPh>
    <rPh sb="37" eb="39">
      <t>シンチク</t>
    </rPh>
    <rPh sb="39" eb="41">
      <t>ジュウタク</t>
    </rPh>
    <phoneticPr fontId="35"/>
  </si>
  <si>
    <t>2万超3万以下</t>
    <rPh sb="1" eb="3">
      <t>マンチョウ</t>
    </rPh>
    <rPh sb="4" eb="5">
      <t>マン</t>
    </rPh>
    <rPh sb="5" eb="7">
      <t>イカ</t>
    </rPh>
    <phoneticPr fontId="35"/>
  </si>
  <si>
    <t>ファクシミリ番号</t>
    <rPh sb="6" eb="8">
      <t>バンゴウ</t>
    </rPh>
    <phoneticPr fontId="35"/>
  </si>
  <si>
    <t>価額</t>
    <rPh sb="0" eb="2">
      <t>カガク</t>
    </rPh>
    <phoneticPr fontId="35"/>
  </si>
  <si>
    <t>ホ</t>
    <phoneticPr fontId="35"/>
  </si>
  <si>
    <t>茨城県知事</t>
  </si>
  <si>
    <t>秋田県知事</t>
  </si>
  <si>
    <t>殿</t>
    <rPh sb="0" eb="1">
      <t>ドノ</t>
    </rPh>
    <phoneticPr fontId="35"/>
  </si>
  <si>
    <t>105～125</t>
    <phoneticPr fontId="35"/>
  </si>
  <si>
    <t>記</t>
    <rPh sb="0" eb="1">
      <t>キ</t>
    </rPh>
    <phoneticPr fontId="35"/>
  </si>
  <si>
    <t>沖縄県知事</t>
  </si>
  <si>
    <t>円</t>
    <rPh sb="0" eb="1">
      <t>エン</t>
    </rPh>
    <phoneticPr fontId="35"/>
  </si>
  <si>
    <t>１　基準日</t>
    <rPh sb="2" eb="5">
      <t>キジュンビ</t>
    </rPh>
    <phoneticPr fontId="35"/>
  </si>
  <si>
    <t>２　住宅販売瑕疵担保保証金の供託について</t>
    <rPh sb="2" eb="4">
      <t>ジュウタク</t>
    </rPh>
    <rPh sb="6" eb="8">
      <t>カシ</t>
    </rPh>
    <rPh sb="8" eb="10">
      <t>タンポ</t>
    </rPh>
    <rPh sb="10" eb="13">
      <t>ホショウキン</t>
    </rPh>
    <rPh sb="14" eb="16">
      <t>キョウタク</t>
    </rPh>
    <phoneticPr fontId="35"/>
  </si>
  <si>
    <t>令第７条第２項の算</t>
  </si>
  <si>
    <t>　　(4)　①その床面積の合計が令第６条に定める面積以下の販売新築住宅であって、か</t>
  </si>
  <si>
    <t>　２－２　１の基準日前１０年間に引き渡した住宅販売瑕疵担保保証金の算定の基礎とな</t>
  </si>
  <si>
    <t>ト</t>
    <phoneticPr fontId="35"/>
  </si>
  <si>
    <t>定特例適用前の戸数</t>
    <phoneticPr fontId="35"/>
  </si>
  <si>
    <t>ハ</t>
    <phoneticPr fontId="35"/>
  </si>
  <si>
    <t xml:space="preserve">　　(5)  住宅販売瑕疵担保保証金の算定の基礎となる販売新築住宅の合計戸数
</t>
    <rPh sb="7" eb="9">
      <t>ジュウタク</t>
    </rPh>
    <rPh sb="11" eb="13">
      <t>カシ</t>
    </rPh>
    <rPh sb="13" eb="15">
      <t>タンポ</t>
    </rPh>
    <rPh sb="15" eb="17">
      <t>ホショウ</t>
    </rPh>
    <rPh sb="17" eb="18">
      <t>キン</t>
    </rPh>
    <rPh sb="19" eb="21">
      <t>サンテイ</t>
    </rPh>
    <rPh sb="22" eb="24">
      <t>キソ</t>
    </rPh>
    <rPh sb="29" eb="31">
      <t>シンチク</t>
    </rPh>
    <rPh sb="31" eb="33">
      <t>ジュウタク</t>
    </rPh>
    <rPh sb="34" eb="36">
      <t>ゴウケイ</t>
    </rPh>
    <rPh sb="36" eb="38">
      <t>コスウ</t>
    </rPh>
    <phoneticPr fontId="35"/>
  </si>
  <si>
    <t>九州地方整備局長</t>
    <rPh sb="0" eb="2">
      <t>キュウシュウ</t>
    </rPh>
    <rPh sb="2" eb="4">
      <t>チホウ</t>
    </rPh>
    <rPh sb="4" eb="7">
      <t>セイビキョク</t>
    </rPh>
    <rPh sb="7" eb="8">
      <t>チョウ</t>
    </rPh>
    <phoneticPr fontId="35"/>
  </si>
  <si>
    <t>取引業者それぞれの販売瑕疵負担割合の合計に対する</t>
    <rPh sb="0" eb="2">
      <t>トリヒキ</t>
    </rPh>
    <phoneticPr fontId="35"/>
  </si>
  <si>
    <t>第</t>
    <rPh sb="0" eb="1">
      <t>ダイ</t>
    </rPh>
    <phoneticPr fontId="35"/>
  </si>
  <si>
    <t>埼玉県知事</t>
  </si>
  <si>
    <t>イ</t>
    <phoneticPr fontId="35"/>
  </si>
  <si>
    <t>法第１１条第３項及び</t>
    <rPh sb="0" eb="1">
      <t>ホウ</t>
    </rPh>
    <rPh sb="1" eb="2">
      <t>ダイ</t>
    </rPh>
    <rPh sb="4" eb="5">
      <t>ジョウ</t>
    </rPh>
    <rPh sb="5" eb="6">
      <t>ダイ</t>
    </rPh>
    <rPh sb="7" eb="8">
      <t>コウ</t>
    </rPh>
    <rPh sb="8" eb="9">
      <t>オヨ</t>
    </rPh>
    <phoneticPr fontId="35"/>
  </si>
  <si>
    <t>供託金額</t>
    <rPh sb="0" eb="2">
      <t>キョウタク</t>
    </rPh>
    <rPh sb="2" eb="4">
      <t>キンガク</t>
    </rPh>
    <phoneticPr fontId="35"/>
  </si>
  <si>
    <t>住宅瑕疵担保責任保険法人名</t>
    <rPh sb="0" eb="4">
      <t>ジュウタクカシ</t>
    </rPh>
    <rPh sb="4" eb="6">
      <t>タンポ</t>
    </rPh>
    <rPh sb="6" eb="8">
      <t>セキニン</t>
    </rPh>
    <rPh sb="8" eb="10">
      <t>ホケン</t>
    </rPh>
    <rPh sb="10" eb="12">
      <t>ホウジン</t>
    </rPh>
    <rPh sb="12" eb="13">
      <t>メイ</t>
    </rPh>
    <phoneticPr fontId="35"/>
  </si>
  <si>
    <t>　　　　　 １項に規定する販売新築住宅を除く。）の戸数</t>
  </si>
  <si>
    <t>　　　　 める面積以下の販売新築住宅を除く。）の戸数</t>
  </si>
  <si>
    <t>ロ</t>
    <phoneticPr fontId="35"/>
  </si>
  <si>
    <t xml:space="preserve">
保証金計算式
保証金額（様式２－３に記載する金額）＝Ａ×Ｂ＋Ｃ</t>
    <phoneticPr fontId="35"/>
  </si>
  <si>
    <t>ニ</t>
    <phoneticPr fontId="35"/>
  </si>
  <si>
    <t>供託年月日</t>
    <rPh sb="0" eb="2">
      <t>キョウタク</t>
    </rPh>
    <rPh sb="2" eb="5">
      <t>ネンガッピ</t>
    </rPh>
    <phoneticPr fontId="35"/>
  </si>
  <si>
    <t>〇〇〇〇〇</t>
    <phoneticPr fontId="35"/>
  </si>
  <si>
    <t>当該宅地建物取引業者の販売瑕疵負担割合の割合</t>
    <phoneticPr fontId="35"/>
  </si>
  <si>
    <t>福井県知事</t>
  </si>
  <si>
    <t>名称</t>
    <rPh sb="0" eb="2">
      <t>メイショウ</t>
    </rPh>
    <phoneticPr fontId="35"/>
  </si>
  <si>
    <t>供託番号</t>
    <rPh sb="0" eb="2">
      <t>キョウタク</t>
    </rPh>
    <rPh sb="2" eb="4">
      <t>バンゴウ</t>
    </rPh>
    <phoneticPr fontId="35"/>
  </si>
  <si>
    <t>項の算定特例</t>
  </si>
  <si>
    <t>リ</t>
    <phoneticPr fontId="35"/>
  </si>
  <si>
    <t>適用前の戸数</t>
  </si>
  <si>
    <t>　　　　　る販売新築住宅の合計戸数</t>
    <phoneticPr fontId="35"/>
  </si>
  <si>
    <t>合計戸数</t>
    <rPh sb="0" eb="2">
      <t>ゴウケイ</t>
    </rPh>
    <rPh sb="2" eb="4">
      <t>コスウ</t>
    </rPh>
    <phoneticPr fontId="35"/>
  </si>
  <si>
    <t>注３　２－１(3)②及び(4)②の戸数の記載に当たり、小数点以下２位未満の端数が生ずる場</t>
    <rPh sb="0" eb="1">
      <t>チュウ</t>
    </rPh>
    <phoneticPr fontId="35"/>
  </si>
  <si>
    <t>ハウスプラス住宅保証</t>
    <rPh sb="6" eb="8">
      <t>ジュウタク</t>
    </rPh>
    <rPh sb="8" eb="10">
      <t>ホショウ</t>
    </rPh>
    <phoneticPr fontId="35"/>
  </si>
  <si>
    <t>　２－４　金銭の供託</t>
    <rPh sb="5" eb="7">
      <t>キンセン</t>
    </rPh>
    <rPh sb="8" eb="10">
      <t>キョウタク</t>
    </rPh>
    <phoneticPr fontId="35"/>
  </si>
  <si>
    <t>供託所名</t>
    <rPh sb="0" eb="3">
      <t>キョウタクショ</t>
    </rPh>
    <rPh sb="3" eb="4">
      <t>メイ</t>
    </rPh>
    <phoneticPr fontId="35"/>
  </si>
  <si>
    <t>(計)ヌ</t>
    <rPh sb="1" eb="2">
      <t>ケイ</t>
    </rPh>
    <phoneticPr fontId="35"/>
  </si>
  <si>
    <t>供託</t>
    <rPh sb="0" eb="2">
      <t>キョウタク</t>
    </rPh>
    <phoneticPr fontId="35"/>
  </si>
  <si>
    <t>回記号</t>
    <rPh sb="0" eb="1">
      <t>カイ</t>
    </rPh>
    <rPh sb="1" eb="3">
      <t>キゴウ</t>
    </rPh>
    <phoneticPr fontId="35"/>
  </si>
  <si>
    <t>番号</t>
    <rPh sb="0" eb="2">
      <t>バンゴウ</t>
    </rPh>
    <phoneticPr fontId="35"/>
  </si>
  <si>
    <t>枚</t>
    <rPh sb="0" eb="1">
      <t>マイ</t>
    </rPh>
    <phoneticPr fontId="35"/>
  </si>
  <si>
    <t>券面額</t>
    <rPh sb="0" eb="3">
      <t>ケンメンガク</t>
    </rPh>
    <phoneticPr fontId="35"/>
  </si>
  <si>
    <t>券面</t>
    <rPh sb="0" eb="2">
      <t>ケンメン</t>
    </rPh>
    <phoneticPr fontId="35"/>
  </si>
  <si>
    <t>割合</t>
    <rPh sb="0" eb="2">
      <t>ワリアイ</t>
    </rPh>
    <phoneticPr fontId="35"/>
  </si>
  <si>
    <t>所名</t>
    <rPh sb="0" eb="1">
      <t>ショ</t>
    </rPh>
    <rPh sb="1" eb="2">
      <t>メイ</t>
    </rPh>
    <phoneticPr fontId="35"/>
  </si>
  <si>
    <t>年月日</t>
    <rPh sb="0" eb="3">
      <t>ネンガッピ</t>
    </rPh>
    <phoneticPr fontId="35"/>
  </si>
  <si>
    <t>数</t>
    <rPh sb="0" eb="1">
      <t>スウ</t>
    </rPh>
    <phoneticPr fontId="35"/>
  </si>
  <si>
    <t>額計</t>
    <rPh sb="0" eb="1">
      <t>ガク</t>
    </rPh>
    <rPh sb="1" eb="2">
      <t>ケイ</t>
    </rPh>
    <phoneticPr fontId="35"/>
  </si>
  <si>
    <t>％</t>
    <phoneticPr fontId="35"/>
  </si>
  <si>
    <t>（計）ル</t>
    <rPh sb="1" eb="2">
      <t>ケイ</t>
    </rPh>
    <phoneticPr fontId="35"/>
  </si>
  <si>
    <t>　２－６　振替国債の供託</t>
    <rPh sb="5" eb="7">
      <t>フリカエ</t>
    </rPh>
    <rPh sb="7" eb="9">
      <t>コクサイ</t>
    </rPh>
    <rPh sb="10" eb="12">
      <t>キョウタク</t>
    </rPh>
    <phoneticPr fontId="35"/>
  </si>
  <si>
    <t>銘柄</t>
    <rPh sb="0" eb="2">
      <t>メイガラ</t>
    </rPh>
    <phoneticPr fontId="35"/>
  </si>
  <si>
    <t>（計）ヲ</t>
    <rPh sb="1" eb="2">
      <t>ケイ</t>
    </rPh>
    <phoneticPr fontId="35"/>
  </si>
  <si>
    <t>　２－７　１の基準日における住宅販売瑕疵担保保証金の合計額</t>
    <rPh sb="7" eb="10">
      <t>キジュンビ</t>
    </rPh>
    <rPh sb="14" eb="16">
      <t>ジュウタク</t>
    </rPh>
    <rPh sb="18" eb="20">
      <t>カシ</t>
    </rPh>
    <rPh sb="20" eb="22">
      <t>タンポ</t>
    </rPh>
    <rPh sb="22" eb="25">
      <t>ホショウキン</t>
    </rPh>
    <rPh sb="26" eb="29">
      <t>ゴウケイガク</t>
    </rPh>
    <phoneticPr fontId="35"/>
  </si>
  <si>
    <t>ヌ＋ル＋ヲ＝</t>
    <phoneticPr fontId="35"/>
  </si>
  <si>
    <t>　うち、住宅瑕疵担保責任保険法人と住宅販売瑕疵担保責任保険契約を締結し、保険証</t>
    <phoneticPr fontId="35"/>
  </si>
  <si>
    <t>　　(3)　①令第７条第１項に規定する販売新築住宅（その床面積の合計が令第６条に定</t>
  </si>
  <si>
    <t>　券又はこれに代わるべき書面を買主に交付した新築住宅について</t>
    <rPh sb="15" eb="17">
      <t>カイヌシ</t>
    </rPh>
    <phoneticPr fontId="35"/>
  </si>
  <si>
    <t>　合計戸数</t>
    <phoneticPr fontId="35"/>
  </si>
  <si>
    <t>戸数</t>
    <rPh sb="0" eb="2">
      <t>コスウ</t>
    </rPh>
    <phoneticPr fontId="35"/>
  </si>
  <si>
    <t>第〇回</t>
    <rPh sb="0" eb="1">
      <t>ダイ</t>
    </rPh>
    <rPh sb="2" eb="3">
      <t>カイ</t>
    </rPh>
    <phoneticPr fontId="35"/>
  </si>
  <si>
    <t>　　　のとする。</t>
    <phoneticPr fontId="35"/>
  </si>
  <si>
    <t>（元号）○</t>
    <rPh sb="1" eb="3">
      <t>ゲンゴウ</t>
    </rPh>
    <phoneticPr fontId="35"/>
  </si>
  <si>
    <t>〇〇県（〇）第〇〇〇〇号</t>
    <rPh sb="2" eb="3">
      <t>ケン</t>
    </rPh>
    <rPh sb="6" eb="7">
      <t>ダイ</t>
    </rPh>
    <rPh sb="11" eb="12">
      <t>ゴウ</t>
    </rPh>
    <phoneticPr fontId="35"/>
  </si>
  <si>
    <t>霞ヶ関不動産株式会社</t>
    <rPh sb="0" eb="3">
      <t>カスミガセキ</t>
    </rPh>
    <rPh sb="3" eb="6">
      <t>フドウサン</t>
    </rPh>
    <rPh sb="6" eb="10">
      <t>カブシキガイシャ</t>
    </rPh>
    <phoneticPr fontId="35"/>
  </si>
  <si>
    <t>〇〇〇－〇〇〇〇</t>
    <phoneticPr fontId="35"/>
  </si>
  <si>
    <t>〇〇県〇〇市〇〇町〇〇丁目〇番〇号</t>
    <rPh sb="2" eb="3">
      <t>ケン</t>
    </rPh>
    <rPh sb="5" eb="6">
      <t>シ</t>
    </rPh>
    <rPh sb="8" eb="9">
      <t>チョウ</t>
    </rPh>
    <rPh sb="11" eb="13">
      <t>チョウメ</t>
    </rPh>
    <rPh sb="14" eb="15">
      <t>バン</t>
    </rPh>
    <rPh sb="16" eb="17">
      <t>ゴウ</t>
    </rPh>
    <phoneticPr fontId="35"/>
  </si>
  <si>
    <t>国土　太郎</t>
    <rPh sb="0" eb="2">
      <t>コクド</t>
    </rPh>
    <rPh sb="3" eb="5">
      <t>タロウ</t>
    </rPh>
    <phoneticPr fontId="35"/>
  </si>
  <si>
    <t>〇〇〇－〇〇〇－〇〇〇〇</t>
    <phoneticPr fontId="35"/>
  </si>
  <si>
    <t>312～332</t>
    <phoneticPr fontId="35"/>
  </si>
  <si>
    <t>※行が足りない場合は追加して下さい。</t>
    <rPh sb="1" eb="2">
      <t>ギョウ</t>
    </rPh>
    <rPh sb="3" eb="4">
      <t>タ</t>
    </rPh>
    <rPh sb="7" eb="9">
      <t>バアイ</t>
    </rPh>
    <rPh sb="10" eb="12">
      <t>ツイカ</t>
    </rPh>
    <rPh sb="14" eb="15">
      <t>クダ</t>
    </rPh>
    <phoneticPr fontId="35"/>
  </si>
  <si>
    <t>基準日前10年間の供給戸数
（A：「リ」欄記載の戸数）</t>
    <rPh sb="0" eb="3">
      <t>キジュンビ</t>
    </rPh>
    <rPh sb="3" eb="4">
      <t>マエ</t>
    </rPh>
    <rPh sb="6" eb="8">
      <t>ネンカン</t>
    </rPh>
    <rPh sb="9" eb="11">
      <t>キョウキュウ</t>
    </rPh>
    <rPh sb="11" eb="13">
      <t>コスウ</t>
    </rPh>
    <rPh sb="20" eb="21">
      <t>ラン</t>
    </rPh>
    <rPh sb="21" eb="23">
      <t>キサイ</t>
    </rPh>
    <rPh sb="24" eb="26">
      <t>コスウ</t>
    </rPh>
    <phoneticPr fontId="35"/>
  </si>
  <si>
    <t>〇〇</t>
    <phoneticPr fontId="35"/>
  </si>
  <si>
    <t>法務局</t>
    <rPh sb="0" eb="3">
      <t>ホウムキョク</t>
    </rPh>
    <phoneticPr fontId="35"/>
  </si>
  <si>
    <t>愛媛県知事</t>
  </si>
  <si>
    <t>〇〇〇</t>
    <phoneticPr fontId="35"/>
  </si>
  <si>
    <t>中国地方整備局長</t>
    <rPh sb="0" eb="2">
      <t>チュウゴク</t>
    </rPh>
    <rPh sb="2" eb="4">
      <t>チホウ</t>
    </rPh>
    <rPh sb="4" eb="7">
      <t>セイビキョク</t>
    </rPh>
    <rPh sb="7" eb="8">
      <t>チョウ</t>
    </rPh>
    <phoneticPr fontId="35"/>
  </si>
  <si>
    <t>第〇〇〇号</t>
    <rPh sb="0" eb="1">
      <t>ダイ</t>
    </rPh>
    <rPh sb="4" eb="5">
      <t>ゴウ</t>
    </rPh>
    <phoneticPr fontId="35"/>
  </si>
  <si>
    <t>近畿地方整備局長</t>
    <rPh sb="0" eb="2">
      <t>キンキ</t>
    </rPh>
    <rPh sb="2" eb="4">
      <t>チホウ</t>
    </rPh>
    <rPh sb="4" eb="7">
      <t>セイビキョク</t>
    </rPh>
    <rPh sb="7" eb="8">
      <t>チョウ</t>
    </rPh>
    <phoneticPr fontId="35"/>
  </si>
  <si>
    <t>10万円券</t>
    <rPh sb="2" eb="4">
      <t>マンエン</t>
    </rPh>
    <rPh sb="4" eb="5">
      <t>ケン</t>
    </rPh>
    <phoneticPr fontId="35"/>
  </si>
  <si>
    <t>83～133</t>
    <phoneticPr fontId="35"/>
  </si>
  <si>
    <t>20万円券</t>
    <rPh sb="2" eb="4">
      <t>マンエン</t>
    </rPh>
    <rPh sb="4" eb="5">
      <t>ケン</t>
    </rPh>
    <phoneticPr fontId="35"/>
  </si>
  <si>
    <t>住宅あんしん保証</t>
    <rPh sb="0" eb="2">
      <t>ジュウタク</t>
    </rPh>
    <rPh sb="6" eb="8">
      <t>ホショウ</t>
    </rPh>
    <phoneticPr fontId="35"/>
  </si>
  <si>
    <t>日本住宅保証検査機構</t>
    <rPh sb="0" eb="2">
      <t>ニホン</t>
    </rPh>
    <rPh sb="2" eb="4">
      <t>ジュウタク</t>
    </rPh>
    <rPh sb="4" eb="6">
      <t>ホショウ</t>
    </rPh>
    <rPh sb="6" eb="8">
      <t>ケンサ</t>
    </rPh>
    <rPh sb="8" eb="10">
      <t>キコウ</t>
    </rPh>
    <phoneticPr fontId="35"/>
  </si>
  <si>
    <t>令第７条第１項の書面に記載された２以上の宅地建物</t>
    <rPh sb="20" eb="22">
      <t>タクチ</t>
    </rPh>
    <rPh sb="22" eb="24">
      <t>タテモノ</t>
    </rPh>
    <phoneticPr fontId="35"/>
  </si>
  <si>
    <t>区分</t>
    <rPh sb="0" eb="2">
      <t>クブン</t>
    </rPh>
    <phoneticPr fontId="35"/>
  </si>
  <si>
    <t>加える金額
（C）</t>
    <rPh sb="0" eb="1">
      <t>クワ</t>
    </rPh>
    <rPh sb="3" eb="5">
      <t>キンガク</t>
    </rPh>
    <phoneticPr fontId="35"/>
  </si>
  <si>
    <t>１以下の場合</t>
    <rPh sb="1" eb="3">
      <t>イカ</t>
    </rPh>
    <rPh sb="4" eb="6">
      <t>バアイ</t>
    </rPh>
    <phoneticPr fontId="35"/>
  </si>
  <si>
    <t>1超10以下</t>
    <rPh sb="1" eb="2">
      <t>チョウ</t>
    </rPh>
    <rPh sb="4" eb="6">
      <t>イカ</t>
    </rPh>
    <phoneticPr fontId="35"/>
  </si>
  <si>
    <t>10超50以下</t>
    <rPh sb="2" eb="3">
      <t>チョウ</t>
    </rPh>
    <rPh sb="5" eb="7">
      <t>イカ</t>
    </rPh>
    <phoneticPr fontId="35"/>
  </si>
  <si>
    <t>50超100以下</t>
    <rPh sb="2" eb="3">
      <t>チョウ</t>
    </rPh>
    <rPh sb="6" eb="8">
      <t>イカ</t>
    </rPh>
    <phoneticPr fontId="35"/>
  </si>
  <si>
    <t>新潟県知事</t>
  </si>
  <si>
    <t>500超1000以下</t>
    <rPh sb="3" eb="4">
      <t>チョウ</t>
    </rPh>
    <rPh sb="8" eb="10">
      <t>イカ</t>
    </rPh>
    <phoneticPr fontId="35"/>
  </si>
  <si>
    <t>1000超5000以下</t>
    <rPh sb="4" eb="5">
      <t>チョウ</t>
    </rPh>
    <rPh sb="9" eb="11">
      <t>イカ</t>
    </rPh>
    <phoneticPr fontId="35"/>
  </si>
  <si>
    <t>5000超1万以下</t>
    <rPh sb="4" eb="5">
      <t>チョウ</t>
    </rPh>
    <rPh sb="6" eb="7">
      <t>マン</t>
    </rPh>
    <rPh sb="7" eb="9">
      <t>イカ</t>
    </rPh>
    <phoneticPr fontId="35"/>
  </si>
  <si>
    <t>5万超10万以下</t>
    <rPh sb="1" eb="3">
      <t>マンチョウ</t>
    </rPh>
    <rPh sb="5" eb="8">
      <t>マニカ</t>
    </rPh>
    <phoneticPr fontId="35"/>
  </si>
  <si>
    <t>1万超2万以下</t>
    <rPh sb="1" eb="2">
      <t>マン</t>
    </rPh>
    <rPh sb="2" eb="3">
      <t>チョウ</t>
    </rPh>
    <rPh sb="4" eb="5">
      <t>マン</t>
    </rPh>
    <rPh sb="5" eb="7">
      <t>イカ</t>
    </rPh>
    <phoneticPr fontId="35"/>
  </si>
  <si>
    <t>3万超4万以下</t>
    <rPh sb="1" eb="3">
      <t>マンチョウ</t>
    </rPh>
    <rPh sb="4" eb="5">
      <t>マン</t>
    </rPh>
    <rPh sb="5" eb="7">
      <t>イカ</t>
    </rPh>
    <phoneticPr fontId="35"/>
  </si>
  <si>
    <t>10万超20万以下</t>
    <rPh sb="2" eb="4">
      <t>マンチョウ</t>
    </rPh>
    <rPh sb="6" eb="7">
      <t>マン</t>
    </rPh>
    <rPh sb="7" eb="9">
      <t>イカ</t>
    </rPh>
    <phoneticPr fontId="35"/>
  </si>
  <si>
    <t>20万超30万以下</t>
    <rPh sb="2" eb="4">
      <t>マンチョウ</t>
    </rPh>
    <rPh sb="6" eb="7">
      <t>マン</t>
    </rPh>
    <rPh sb="7" eb="9">
      <t>イカ</t>
    </rPh>
    <phoneticPr fontId="35"/>
  </si>
  <si>
    <t>30万超</t>
    <rPh sb="2" eb="3">
      <t>マン</t>
    </rPh>
    <rPh sb="3" eb="4">
      <t>チョウ</t>
    </rPh>
    <phoneticPr fontId="35"/>
  </si>
  <si>
    <t>許可行政庁</t>
    <rPh sb="0" eb="2">
      <t>キョカ</t>
    </rPh>
    <rPh sb="2" eb="5">
      <t>ギョウセイチョウ</t>
    </rPh>
    <phoneticPr fontId="35"/>
  </si>
  <si>
    <t>保険法人</t>
    <rPh sb="0" eb="2">
      <t>ホケン</t>
    </rPh>
    <rPh sb="2" eb="4">
      <t>ホウジン</t>
    </rPh>
    <phoneticPr fontId="35"/>
  </si>
  <si>
    <t>北海道開発局長</t>
    <rPh sb="0" eb="3">
      <t>ホッカイドウ</t>
    </rPh>
    <rPh sb="3" eb="5">
      <t>カイハツ</t>
    </rPh>
    <rPh sb="5" eb="7">
      <t>キョクチョウ</t>
    </rPh>
    <phoneticPr fontId="35"/>
  </si>
  <si>
    <t>東北地方整備局長</t>
    <rPh sb="0" eb="2">
      <t>トウホク</t>
    </rPh>
    <rPh sb="2" eb="4">
      <t>チホウ</t>
    </rPh>
    <rPh sb="4" eb="7">
      <t>セイビキョク</t>
    </rPh>
    <rPh sb="7" eb="8">
      <t>チョウ</t>
    </rPh>
    <phoneticPr fontId="35"/>
  </si>
  <si>
    <t>住宅保証機構</t>
    <rPh sb="0" eb="2">
      <t>ジュウタク</t>
    </rPh>
    <rPh sb="2" eb="4">
      <t>ホショウ</t>
    </rPh>
    <rPh sb="4" eb="6">
      <t>キコウ</t>
    </rPh>
    <phoneticPr fontId="35"/>
  </si>
  <si>
    <t>注２　「販売瑕疵負担割合」とは、令第７条第１項に規定する販売瑕疵負担割合をいう。</t>
    <rPh sb="0" eb="1">
      <t>チュウ</t>
    </rPh>
    <phoneticPr fontId="35"/>
  </si>
  <si>
    <t>関東地方整備局長</t>
    <rPh sb="0" eb="2">
      <t>カントウ</t>
    </rPh>
    <rPh sb="2" eb="4">
      <t>チホウ</t>
    </rPh>
    <rPh sb="4" eb="7">
      <t>セイビキョク</t>
    </rPh>
    <rPh sb="7" eb="8">
      <t>チョウ</t>
    </rPh>
    <phoneticPr fontId="35"/>
  </si>
  <si>
    <t>北陸地方整備局長</t>
    <rPh sb="0" eb="2">
      <t>ホクリク</t>
    </rPh>
    <rPh sb="2" eb="4">
      <t>チホウ</t>
    </rPh>
    <rPh sb="4" eb="7">
      <t>セイビキョク</t>
    </rPh>
    <rPh sb="7" eb="8">
      <t>チョウ</t>
    </rPh>
    <phoneticPr fontId="35"/>
  </si>
  <si>
    <t>ハウスジーメン</t>
    <phoneticPr fontId="35"/>
  </si>
  <si>
    <t>中部地方整備局長</t>
    <rPh sb="0" eb="2">
      <t>チュウブ</t>
    </rPh>
    <rPh sb="2" eb="4">
      <t>チホウ</t>
    </rPh>
    <rPh sb="4" eb="7">
      <t>セイビキョク</t>
    </rPh>
    <rPh sb="7" eb="8">
      <t>チョウ</t>
    </rPh>
    <phoneticPr fontId="35"/>
  </si>
  <si>
    <t>四国地方整備局長</t>
    <rPh sb="0" eb="2">
      <t>シコク</t>
    </rPh>
    <rPh sb="2" eb="4">
      <t>チホウ</t>
    </rPh>
    <rPh sb="4" eb="7">
      <t>セイビキョク</t>
    </rPh>
    <rPh sb="7" eb="8">
      <t>チョウ</t>
    </rPh>
    <phoneticPr fontId="35"/>
  </si>
  <si>
    <t>沖縄総合事務局長</t>
    <rPh sb="0" eb="2">
      <t>オキナワ</t>
    </rPh>
    <rPh sb="2" eb="4">
      <t>ソウゴウ</t>
    </rPh>
    <rPh sb="4" eb="6">
      <t>ジム</t>
    </rPh>
    <rPh sb="6" eb="8">
      <t>キョクチョウ</t>
    </rPh>
    <phoneticPr fontId="35"/>
  </si>
  <si>
    <t>北海道知事</t>
  </si>
  <si>
    <t>青森県知事</t>
  </si>
  <si>
    <t>岩手県知事</t>
  </si>
  <si>
    <t>宮城県知事</t>
  </si>
  <si>
    <t>山形県知事</t>
  </si>
  <si>
    <t>福島県知事</t>
  </si>
  <si>
    <t>群馬県知事</t>
  </si>
  <si>
    <t>栃木県知事</t>
  </si>
  <si>
    <t>千葉県知事</t>
  </si>
  <si>
    <t>東京都知事</t>
  </si>
  <si>
    <t>神奈川県知事</t>
  </si>
  <si>
    <t>富山県知事</t>
  </si>
  <si>
    <t>福岡県知事</t>
  </si>
  <si>
    <t>石川県知事</t>
  </si>
  <si>
    <t>長野県知事</t>
  </si>
  <si>
    <t>岐阜県知事</t>
  </si>
  <si>
    <t>静岡県知事</t>
  </si>
  <si>
    <t>愛知県知事</t>
  </si>
  <si>
    <t>三重県知事</t>
  </si>
  <si>
    <t>滋賀県知事</t>
  </si>
  <si>
    <t>京都府知事</t>
  </si>
  <si>
    <t>大阪府知事</t>
  </si>
  <si>
    <t>兵庫県知事</t>
  </si>
  <si>
    <t>奈良県知事</t>
  </si>
  <si>
    <t>和歌山県知事</t>
  </si>
  <si>
    <t>鳥取県知事</t>
  </si>
  <si>
    <t>島根県知事</t>
  </si>
  <si>
    <t>岡山県知事</t>
  </si>
  <si>
    <t>　　(2)　①その床面積の合計が令第６条に定める面積以下の販売新築住宅（令第７条第</t>
  </si>
  <si>
    <t>広島県知事</t>
  </si>
  <si>
    <t>山口県知事</t>
  </si>
  <si>
    <t>徳島県知事</t>
  </si>
  <si>
    <t>香川県知事</t>
  </si>
  <si>
    <t>高知県知事</t>
  </si>
  <si>
    <t>佐賀県知事</t>
  </si>
  <si>
    <t>長崎県知事</t>
  </si>
  <si>
    <t>熊本県知事</t>
  </si>
  <si>
    <t>大分県知事</t>
  </si>
  <si>
    <t>宮崎県知事</t>
  </si>
  <si>
    <t>鹿児島県知事</t>
  </si>
  <si>
    <t>　２－１　１の基準日前１年間に引き渡した販売新築住宅について</t>
    <rPh sb="7" eb="10">
      <t>キジュンビ</t>
    </rPh>
    <rPh sb="10" eb="11">
      <t>マエ</t>
    </rPh>
    <rPh sb="12" eb="13">
      <t>ネン</t>
    </rPh>
    <rPh sb="13" eb="14">
      <t>カン</t>
    </rPh>
    <rPh sb="15" eb="16">
      <t>ヒ</t>
    </rPh>
    <rPh sb="17" eb="18">
      <t>ワタ</t>
    </rPh>
    <rPh sb="22" eb="24">
      <t>シンチク</t>
    </rPh>
    <rPh sb="24" eb="26">
      <t>ジュウタク</t>
    </rPh>
    <phoneticPr fontId="35"/>
  </si>
  <si>
    <t>　　　　 又は令第７条第１項に規定する販売新築住宅を除く。）の戸数</t>
  </si>
  <si>
    <t>　　　 　②令第７条第２項の算定特例適用後の戸数</t>
  </si>
  <si>
    <t>令第７条第２</t>
  </si>
  <si>
    <t>　　　　　 つ、令第７条第１項に規定する販売新築住宅であるものの戸数</t>
  </si>
  <si>
    <t>　　　　 ②法第１１条第３項及び令第７条第２項の算定特例適用後の戸数</t>
  </si>
  <si>
    <t>３　１の基準日前１年間に自ら売主となる売買契約に基づき買主に引き渡した新築住宅の</t>
    <rPh sb="9" eb="10">
      <t>ネン</t>
    </rPh>
    <rPh sb="12" eb="13">
      <t>ミズカ</t>
    </rPh>
    <rPh sb="14" eb="16">
      <t>ウリヌシ</t>
    </rPh>
    <rPh sb="27" eb="29">
      <t>カイヌシ</t>
    </rPh>
    <phoneticPr fontId="35"/>
  </si>
  <si>
    <t>注１　「販売新築住宅」とは、法第１１条第２項に規定する販売新築住宅をいう。</t>
    <rPh sb="0" eb="1">
      <t>チュウ</t>
    </rPh>
    <phoneticPr fontId="35"/>
  </si>
  <si>
    <t>注５　２－５の割合は、第１５条第１項各号に掲げる額面金額に対する割合を記載するも</t>
    <rPh sb="0" eb="1">
      <t>チュウ</t>
    </rPh>
    <rPh sb="7" eb="9">
      <t>ワリアイ</t>
    </rPh>
    <rPh sb="11" eb="12">
      <t>ダイ</t>
    </rPh>
    <rPh sb="14" eb="15">
      <t>ジョウ</t>
    </rPh>
    <rPh sb="15" eb="16">
      <t>ダイ</t>
    </rPh>
    <rPh sb="17" eb="18">
      <t>コウ</t>
    </rPh>
    <rPh sb="18" eb="20">
      <t>カクゴウ</t>
    </rPh>
    <rPh sb="21" eb="22">
      <t>カカ</t>
    </rPh>
    <rPh sb="24" eb="26">
      <t>ガクメン</t>
    </rPh>
    <rPh sb="26" eb="28">
      <t>キンガク</t>
    </rPh>
    <rPh sb="29" eb="30">
      <t>タイ</t>
    </rPh>
    <rPh sb="32" eb="34">
      <t>ワリアイ</t>
    </rPh>
    <rPh sb="35" eb="37">
      <t>キサイ</t>
    </rPh>
    <phoneticPr fontId="35"/>
  </si>
  <si>
    <t>注６　３の「保険証券又はこれに代わるべき書面を買主に交付した新築住宅」は「保険証</t>
  </si>
  <si>
    <t>　　　券又はこれに代わるべき書面に記載すべき事項を記録した電磁的記録を買主に提供</t>
  </si>
  <si>
    <t>　　　した新築住宅」を含む。</t>
    <rPh sb="5" eb="7">
      <t>シンチク</t>
    </rPh>
    <rPh sb="7" eb="9">
      <t>ジュウタク</t>
    </rPh>
    <rPh sb="11" eb="12">
      <t>フク</t>
    </rPh>
    <phoneticPr fontId="35"/>
  </si>
  <si>
    <t>適用後の戸数</t>
    <rPh sb="2" eb="3">
      <t>ゴ</t>
    </rPh>
    <phoneticPr fontId="35"/>
  </si>
  <si>
    <t>定特例適用後の戸数</t>
    <rPh sb="5" eb="6">
      <t>ゴ</t>
    </rPh>
    <phoneticPr fontId="35"/>
  </si>
  <si>
    <t>　２－５　有価証券（振替国債を除く。）の供託</t>
    <rPh sb="5" eb="7">
      <t>ユウカ</t>
    </rPh>
    <rPh sb="7" eb="9">
      <t>ショウケン</t>
    </rPh>
    <rPh sb="10" eb="11">
      <t>フ</t>
    </rPh>
    <rPh sb="11" eb="12">
      <t>カ</t>
    </rPh>
    <rPh sb="12" eb="14">
      <t>コクサイ</t>
    </rPh>
    <rPh sb="15" eb="16">
      <t>ノゾ</t>
    </rPh>
    <rPh sb="20" eb="22">
      <t>キョウタク</t>
    </rPh>
    <phoneticPr fontId="35"/>
  </si>
  <si>
    <t>注４　２－２の合計戸数の記載に当たり、１の基準日前１０年間に届け出た本様式のチの値を</t>
    <rPh sb="0" eb="1">
      <t>チュウ</t>
    </rPh>
    <rPh sb="12" eb="14">
      <t>キサイ</t>
    </rPh>
    <rPh sb="15" eb="16">
      <t>ア</t>
    </rPh>
    <phoneticPr fontId="35"/>
  </si>
  <si>
    <t>　　　合算して算出したものを記載するものとする。</t>
    <phoneticPr fontId="35"/>
  </si>
  <si>
    <t>４　１の基準日前１年間に自ら売主となる売買契約に基づき買主に引き渡した新築住宅の</t>
    <rPh sb="9" eb="10">
      <t>ネン</t>
    </rPh>
    <rPh sb="12" eb="13">
      <t>ミズカ</t>
    </rPh>
    <rPh sb="14" eb="16">
      <t>ウリヌシ</t>
    </rPh>
    <rPh sb="27" eb="29">
      <t>カイヌシ</t>
    </rPh>
    <phoneticPr fontId="35"/>
  </si>
  <si>
    <t>　　　　　 つ、令第７条第１項に規定する販売新築住宅であるものの戸数</t>
    <phoneticPr fontId="35"/>
  </si>
  <si>
    <t>法務局</t>
    <rPh sb="0" eb="3">
      <t>ホウムキョク</t>
    </rPh>
    <phoneticPr fontId="35"/>
  </si>
  <si>
    <t>(元号)〇年〇月〇日</t>
    <rPh sb="1" eb="3">
      <t>ゲンゴウ</t>
    </rPh>
    <rPh sb="5" eb="6">
      <t>ネン</t>
    </rPh>
    <rPh sb="7" eb="8">
      <t>ガツ</t>
    </rPh>
    <rPh sb="9" eb="10">
      <t>ニチ</t>
    </rPh>
    <phoneticPr fontId="35"/>
  </si>
  <si>
    <t>(元号)〇年
〇月〇日</t>
    <rPh sb="1" eb="3">
      <t>ゲンゴウ</t>
    </rPh>
    <rPh sb="5" eb="6">
      <t>ネン</t>
    </rPh>
    <rPh sb="8" eb="9">
      <t>ガツ</t>
    </rPh>
    <rPh sb="10" eb="11">
      <t>ニチ</t>
    </rPh>
    <phoneticPr fontId="35"/>
  </si>
  <si>
    <t>ハウスジーメン</t>
  </si>
  <si>
    <t>令和</t>
    <rPh sb="0" eb="2">
      <t>レイワ</t>
    </rPh>
    <phoneticPr fontId="35"/>
  </si>
  <si>
    <t>佐賀県知事</t>
    <rPh sb="0" eb="5">
      <t>サガケンチジ</t>
    </rPh>
    <phoneticPr fontId="35"/>
  </si>
  <si>
    <t>（　）第　　　　号</t>
    <rPh sb="3" eb="4">
      <t>ダイ</t>
    </rPh>
    <rPh sb="8" eb="9">
      <t>ゴウ</t>
    </rPh>
    <phoneticPr fontId="3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</si>
</sst>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_);[Red]\(0.0\)"/>
    <numFmt numFmtId="177" formatCode="#,###&quot;円&quot;"/>
    <numFmt numFmtId="178" formatCode="0.00_);[Red]\(0.00\)"/>
  </numFmts>
  <fonts count="43" x14ac:knownFonts="1">
    <font>
      <sz val="11"/>
      <color indexed="8"/>
      <name val="ＭＳ Ｐゴシック"/>
      <family val="3"/>
      <charset val="128"/>
    </font>
    <font>
      <b/>
      <sz val="11"/>
      <color indexed="8"/>
      <name val="ＭＳ Ｐゴシック"/>
      <family val="3"/>
      <charset val="128"/>
    </font>
    <font>
      <sz val="11"/>
      <color indexed="9"/>
      <name val="ＭＳ Ｐゴシック"/>
      <family val="3"/>
      <charset val="128"/>
    </font>
    <font>
      <sz val="11"/>
      <color indexed="60"/>
      <name val="ＭＳ Ｐゴシック"/>
      <family val="3"/>
      <charset val="128"/>
    </font>
    <font>
      <sz val="18"/>
      <color indexed="56"/>
      <name val="ＭＳ Ｐゴシック"/>
      <family val="3"/>
      <charset val="128"/>
    </font>
    <font>
      <b/>
      <sz val="11"/>
      <color indexed="9"/>
      <name val="ＭＳ Ｐゴシック"/>
      <family val="3"/>
      <charset val="128"/>
    </font>
    <font>
      <sz val="11"/>
      <color indexed="52"/>
      <name val="ＭＳ Ｐゴシック"/>
      <family val="3"/>
      <charset val="128"/>
    </font>
    <font>
      <sz val="11"/>
      <color indexed="62"/>
      <name val="ＭＳ Ｐゴシック"/>
      <family val="3"/>
      <charset val="128"/>
    </font>
    <font>
      <b/>
      <sz val="11"/>
      <color indexed="63"/>
      <name val="ＭＳ Ｐゴシック"/>
      <family val="3"/>
      <charset val="128"/>
    </font>
    <font>
      <sz val="11"/>
      <color indexed="20"/>
      <name val="ＭＳ Ｐゴシック"/>
      <family val="3"/>
      <charset val="128"/>
    </font>
    <font>
      <sz val="11"/>
      <color indexed="17"/>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52"/>
      <name val="ＭＳ Ｐゴシック"/>
      <family val="3"/>
      <charset val="128"/>
    </font>
    <font>
      <i/>
      <sz val="11"/>
      <color indexed="23"/>
      <name val="ＭＳ Ｐゴシック"/>
      <family val="3"/>
      <charset val="128"/>
    </font>
    <font>
      <sz val="11"/>
      <color indexed="10"/>
      <name val="ＭＳ Ｐゴシック"/>
      <family val="3"/>
      <charset val="128"/>
    </font>
    <font>
      <sz val="10.5"/>
      <name val="ＭＳ 明朝"/>
      <family val="1"/>
      <charset val="128"/>
    </font>
    <font>
      <b/>
      <sz val="10.5"/>
      <name val="ＭＳ Ｐゴシック"/>
      <family val="3"/>
      <charset val="128"/>
    </font>
    <font>
      <b/>
      <sz val="10.5"/>
      <name val="ＭＳ 明朝"/>
      <family val="1"/>
      <charset val="128"/>
    </font>
    <font>
      <b/>
      <sz val="10"/>
      <name val="ＭＳ 明朝"/>
      <family val="1"/>
      <charset val="128"/>
    </font>
    <font>
      <sz val="9"/>
      <name val="ＭＳ 明朝"/>
      <family val="1"/>
      <charset val="128"/>
    </font>
    <font>
      <sz val="8"/>
      <name val="ＭＳ 明朝"/>
      <family val="1"/>
      <charset val="128"/>
    </font>
    <font>
      <sz val="6"/>
      <name val="ＭＳ 明朝"/>
      <family val="1"/>
      <charset val="128"/>
    </font>
    <font>
      <sz val="7"/>
      <name val="ＭＳ 明朝"/>
      <family val="1"/>
      <charset val="128"/>
    </font>
    <font>
      <sz val="10.5"/>
      <color indexed="8"/>
      <name val="ＭＳ 明朝"/>
      <family val="1"/>
      <charset val="128"/>
    </font>
    <font>
      <sz val="10.5"/>
      <color indexed="10"/>
      <name val="ＭＳ 明朝"/>
      <family val="1"/>
      <charset val="128"/>
    </font>
    <font>
      <b/>
      <sz val="10.5"/>
      <color indexed="10"/>
      <name val="ＭＳ Ｐゴシック"/>
      <family val="3"/>
      <charset val="128"/>
    </font>
    <font>
      <b/>
      <sz val="10.5"/>
      <color indexed="10"/>
      <name val="ＭＳ 明朝"/>
      <family val="1"/>
      <charset val="128"/>
    </font>
    <font>
      <b/>
      <sz val="10"/>
      <color indexed="10"/>
      <name val="ＭＳ 明朝"/>
      <family val="1"/>
      <charset val="128"/>
    </font>
    <font>
      <sz val="9"/>
      <color indexed="8"/>
      <name val="ＭＳ 明朝"/>
      <family val="1"/>
      <charset val="128"/>
    </font>
    <font>
      <sz val="8"/>
      <color indexed="8"/>
      <name val="ＭＳ 明朝"/>
      <family val="1"/>
      <charset val="128"/>
    </font>
    <font>
      <sz val="6"/>
      <color indexed="10"/>
      <name val="ＭＳ 明朝"/>
      <family val="1"/>
      <charset val="128"/>
    </font>
    <font>
      <sz val="7"/>
      <color indexed="10"/>
      <name val="ＭＳ 明朝"/>
      <family val="1"/>
      <charset val="128"/>
    </font>
    <font>
      <sz val="10"/>
      <color indexed="8"/>
      <name val="ＭＳ 明朝"/>
      <family val="1"/>
      <charset val="128"/>
    </font>
    <font>
      <sz val="6"/>
      <name val="ＭＳ Ｐゴシック"/>
      <family val="3"/>
      <charset val="128"/>
    </font>
    <font>
      <sz val="11"/>
      <color indexed="8"/>
      <name val="ＭＳ Ｐゴシック"/>
      <family val="3"/>
      <charset val="128"/>
    </font>
    <font>
      <b/>
      <sz val="10.5"/>
      <color indexed="8"/>
      <name val="ＭＳ 明朝"/>
      <family val="1"/>
      <charset val="128"/>
    </font>
    <font>
      <b/>
      <sz val="9"/>
      <name val="ＭＳ 明朝"/>
      <family val="1"/>
      <charset val="128"/>
    </font>
    <font>
      <b/>
      <sz val="7"/>
      <name val="ＭＳ 明朝"/>
      <family val="1"/>
      <charset val="128"/>
    </font>
    <font>
      <b/>
      <sz val="9"/>
      <color indexed="10"/>
      <name val="ＭＳ 明朝"/>
      <family val="1"/>
      <charset val="128"/>
    </font>
    <font>
      <b/>
      <sz val="10.5"/>
      <color rgb="FFFF0000"/>
      <name val="ＭＳ 明朝"/>
      <family val="1"/>
      <charset val="128"/>
    </font>
    <font>
      <b/>
      <sz val="8"/>
      <color indexed="10"/>
      <name val="ＭＳ 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4"/>
        <bgColor indexed="64"/>
      </patternFill>
    </fill>
  </fills>
  <borders count="3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thin">
        <color indexed="64"/>
      </bottom>
      <diagonal style="thin">
        <color indexed="64"/>
      </diagonal>
    </border>
  </borders>
  <cellStyleXfs count="43">
    <xf numFmtId="0" fontId="0" fillId="0" borderId="0">
      <alignment vertical="center"/>
    </xf>
    <xf numFmtId="0" fontId="36" fillId="2" borderId="0" applyNumberFormat="0" applyBorder="0" applyAlignment="0" applyProtection="0">
      <alignment vertical="center"/>
    </xf>
    <xf numFmtId="0" fontId="36" fillId="3" borderId="0" applyNumberFormat="0" applyBorder="0" applyAlignment="0" applyProtection="0">
      <alignment vertical="center"/>
    </xf>
    <xf numFmtId="0" fontId="36" fillId="4" borderId="0" applyNumberFormat="0" applyBorder="0" applyAlignment="0" applyProtection="0">
      <alignment vertical="center"/>
    </xf>
    <xf numFmtId="0" fontId="36" fillId="5" borderId="0" applyNumberFormat="0" applyBorder="0" applyAlignment="0" applyProtection="0">
      <alignment vertical="center"/>
    </xf>
    <xf numFmtId="0" fontId="36" fillId="6" borderId="0" applyNumberFormat="0" applyBorder="0" applyAlignment="0" applyProtection="0">
      <alignment vertical="center"/>
    </xf>
    <xf numFmtId="0" fontId="36" fillId="7" borderId="0" applyNumberFormat="0" applyBorder="0" applyAlignment="0" applyProtection="0">
      <alignment vertical="center"/>
    </xf>
    <xf numFmtId="0" fontId="36" fillId="8" borderId="0" applyNumberFormat="0" applyBorder="0" applyAlignment="0" applyProtection="0">
      <alignment vertical="center"/>
    </xf>
    <xf numFmtId="0" fontId="36" fillId="9" borderId="0" applyNumberFormat="0" applyBorder="0" applyAlignment="0" applyProtection="0">
      <alignment vertical="center"/>
    </xf>
    <xf numFmtId="0" fontId="36" fillId="10" borderId="0" applyNumberFormat="0" applyBorder="0" applyAlignment="0" applyProtection="0">
      <alignment vertical="center"/>
    </xf>
    <xf numFmtId="0" fontId="36" fillId="5" borderId="0" applyNumberFormat="0" applyBorder="0" applyAlignment="0" applyProtection="0">
      <alignment vertical="center"/>
    </xf>
    <xf numFmtId="0" fontId="36" fillId="8" borderId="0" applyNumberFormat="0" applyBorder="0" applyAlignment="0" applyProtection="0">
      <alignment vertical="center"/>
    </xf>
    <xf numFmtId="0" fontId="36"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4" fillId="0" borderId="0" applyNumberFormat="0" applyFill="0" applyBorder="0" applyAlignment="0" applyProtection="0">
      <alignment vertical="center"/>
    </xf>
    <xf numFmtId="0" fontId="5" fillId="20" borderId="1" applyNumberFormat="0" applyAlignment="0" applyProtection="0">
      <alignment vertical="center"/>
    </xf>
    <xf numFmtId="0" fontId="3" fillId="21" borderId="0" applyNumberFormat="0" applyBorder="0" applyAlignment="0" applyProtection="0">
      <alignment vertical="center"/>
    </xf>
    <xf numFmtId="0" fontId="36" fillId="22" borderId="2" applyNumberFormat="0" applyFont="0" applyAlignment="0" applyProtection="0">
      <alignment vertical="center"/>
    </xf>
    <xf numFmtId="0" fontId="6" fillId="0" borderId="3" applyNumberFormat="0" applyFill="0" applyAlignment="0" applyProtection="0">
      <alignment vertical="center"/>
    </xf>
    <xf numFmtId="0" fontId="9" fillId="3" borderId="0" applyNumberFormat="0" applyBorder="0" applyAlignment="0" applyProtection="0">
      <alignment vertical="center"/>
    </xf>
    <xf numFmtId="0" fontId="14" fillId="23" borderId="4" applyNumberFormat="0" applyAlignment="0" applyProtection="0">
      <alignment vertical="center"/>
    </xf>
    <xf numFmtId="0" fontId="16" fillId="0" borderId="0" applyNumberFormat="0" applyFill="0" applyBorder="0" applyAlignment="0" applyProtection="0">
      <alignment vertical="center"/>
    </xf>
    <xf numFmtId="38" fontId="36" fillId="0" borderId="0" applyFont="0" applyFill="0" applyBorder="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 fillId="0" borderId="8" applyNumberFormat="0" applyFill="0" applyAlignment="0" applyProtection="0">
      <alignment vertical="center"/>
    </xf>
    <xf numFmtId="0" fontId="8" fillId="23" borderId="9" applyNumberFormat="0" applyAlignment="0" applyProtection="0">
      <alignment vertical="center"/>
    </xf>
    <xf numFmtId="0" fontId="15" fillId="0" borderId="0" applyNumberFormat="0" applyFill="0" applyBorder="0" applyAlignment="0" applyProtection="0">
      <alignment vertical="center"/>
    </xf>
    <xf numFmtId="0" fontId="7" fillId="7" borderId="4" applyNumberFormat="0" applyAlignment="0" applyProtection="0">
      <alignment vertical="center"/>
    </xf>
    <xf numFmtId="0" fontId="10" fillId="4" borderId="0" applyNumberFormat="0" applyBorder="0" applyAlignment="0" applyProtection="0">
      <alignment vertical="center"/>
    </xf>
  </cellStyleXfs>
  <cellXfs count="253">
    <xf numFmtId="0" fontId="0" fillId="0" borderId="0" xfId="0">
      <alignment vertical="center"/>
    </xf>
    <xf numFmtId="0" fontId="17" fillId="0" borderId="0" xfId="0" applyFont="1">
      <alignment vertical="center"/>
    </xf>
    <xf numFmtId="38" fontId="17" fillId="0" borderId="0" xfId="33" applyFont="1">
      <alignment vertical="center"/>
    </xf>
    <xf numFmtId="0" fontId="18" fillId="0" borderId="0" xfId="0" applyFont="1">
      <alignment vertical="center"/>
    </xf>
    <xf numFmtId="0" fontId="17" fillId="0" borderId="10" xfId="0" applyFont="1" applyBorder="1" applyAlignment="1">
      <alignment horizontal="center" vertical="center"/>
    </xf>
    <xf numFmtId="0" fontId="17" fillId="0" borderId="11" xfId="0" applyFont="1" applyBorder="1">
      <alignment vertical="center"/>
    </xf>
    <xf numFmtId="0" fontId="19" fillId="0" borderId="11" xfId="0" applyFont="1" applyBorder="1" applyAlignment="1">
      <alignment horizontal="center" vertical="center"/>
    </xf>
    <xf numFmtId="0" fontId="17" fillId="0" borderId="0" xfId="0" applyFont="1" applyBorder="1" applyAlignment="1">
      <alignment horizontal="center" vertical="center"/>
    </xf>
    <xf numFmtId="0" fontId="17" fillId="0" borderId="0" xfId="0" applyFont="1" applyBorder="1">
      <alignment vertical="center"/>
    </xf>
    <xf numFmtId="0" fontId="19" fillId="0" borderId="0" xfId="0" applyFont="1" applyBorder="1">
      <alignment vertical="center"/>
    </xf>
    <xf numFmtId="0" fontId="20" fillId="0" borderId="0" xfId="0" applyFont="1">
      <alignment vertical="center"/>
    </xf>
    <xf numFmtId="0" fontId="21" fillId="0" borderId="12" xfId="0" applyFont="1" applyBorder="1">
      <alignment vertical="center"/>
    </xf>
    <xf numFmtId="0" fontId="17" fillId="0" borderId="13" xfId="0" applyFont="1" applyBorder="1">
      <alignment vertical="center"/>
    </xf>
    <xf numFmtId="0" fontId="17" fillId="0" borderId="14" xfId="0" applyFont="1" applyBorder="1">
      <alignment vertical="center"/>
    </xf>
    <xf numFmtId="0" fontId="21" fillId="0" borderId="15" xfId="0" applyFont="1" applyBorder="1">
      <alignment vertical="center"/>
    </xf>
    <xf numFmtId="0" fontId="17" fillId="0" borderId="16" xfId="0" applyFont="1" applyBorder="1">
      <alignment vertical="center"/>
    </xf>
    <xf numFmtId="0" fontId="21" fillId="0" borderId="17" xfId="0" applyFont="1" applyBorder="1">
      <alignment vertical="center"/>
    </xf>
    <xf numFmtId="0" fontId="17" fillId="0" borderId="18" xfId="0" applyFont="1" applyBorder="1">
      <alignment vertical="center"/>
    </xf>
    <xf numFmtId="0" fontId="17" fillId="0" borderId="19" xfId="0" applyFont="1" applyBorder="1">
      <alignment vertical="center"/>
    </xf>
    <xf numFmtId="0" fontId="17" fillId="0" borderId="17" xfId="0" applyFont="1" applyBorder="1">
      <alignment vertical="center"/>
    </xf>
    <xf numFmtId="0" fontId="17" fillId="0" borderId="11" xfId="0" applyFont="1" applyBorder="1" applyAlignment="1">
      <alignment vertical="center"/>
    </xf>
    <xf numFmtId="0" fontId="19" fillId="0" borderId="0" xfId="0" applyFont="1">
      <alignment vertical="center"/>
    </xf>
    <xf numFmtId="0" fontId="22" fillId="0" borderId="12" xfId="0" applyFont="1" applyBorder="1">
      <alignment vertical="center"/>
    </xf>
    <xf numFmtId="0" fontId="21" fillId="0" borderId="13" xfId="0" applyFont="1" applyBorder="1">
      <alignment vertical="center"/>
    </xf>
    <xf numFmtId="0" fontId="21" fillId="0" borderId="14" xfId="0" applyFont="1" applyBorder="1">
      <alignment vertical="center"/>
    </xf>
    <xf numFmtId="0" fontId="22" fillId="0" borderId="13" xfId="0" applyFont="1" applyBorder="1">
      <alignment vertical="center"/>
    </xf>
    <xf numFmtId="0" fontId="22" fillId="0" borderId="15" xfId="0" applyFont="1" applyBorder="1">
      <alignment vertical="center"/>
    </xf>
    <xf numFmtId="0" fontId="21" fillId="0" borderId="0" xfId="0" applyFont="1" applyBorder="1">
      <alignment vertical="center"/>
    </xf>
    <xf numFmtId="0" fontId="21" fillId="0" borderId="16" xfId="0" applyFont="1" applyBorder="1">
      <alignment vertical="center"/>
    </xf>
    <xf numFmtId="0" fontId="22" fillId="0" borderId="0" xfId="0" applyFont="1" applyBorder="1">
      <alignment vertical="center"/>
    </xf>
    <xf numFmtId="0" fontId="22" fillId="0" borderId="17" xfId="0" applyFont="1" applyBorder="1">
      <alignment vertical="center"/>
    </xf>
    <xf numFmtId="0" fontId="21" fillId="0" borderId="18" xfId="0" applyFont="1" applyBorder="1">
      <alignment vertical="center"/>
    </xf>
    <xf numFmtId="0" fontId="21" fillId="0" borderId="19" xfId="0" applyFont="1" applyBorder="1">
      <alignment vertical="center"/>
    </xf>
    <xf numFmtId="0" fontId="22" fillId="0" borderId="18" xfId="0" applyFont="1" applyBorder="1">
      <alignment vertical="center"/>
    </xf>
    <xf numFmtId="0" fontId="17" fillId="0" borderId="10" xfId="0" applyFont="1" applyBorder="1">
      <alignment vertical="center"/>
    </xf>
    <xf numFmtId="0" fontId="17" fillId="0" borderId="20" xfId="0" applyFont="1" applyBorder="1">
      <alignment vertical="center"/>
    </xf>
    <xf numFmtId="0" fontId="17" fillId="0" borderId="0" xfId="0" applyFont="1" applyAlignment="1">
      <alignment vertical="center"/>
    </xf>
    <xf numFmtId="0" fontId="17" fillId="0" borderId="20" xfId="0" applyFont="1" applyBorder="1" applyAlignment="1">
      <alignment vertical="center"/>
    </xf>
    <xf numFmtId="0" fontId="17" fillId="0" borderId="21" xfId="0" applyFont="1" applyBorder="1" applyAlignment="1">
      <alignment horizontal="center" vertical="center"/>
    </xf>
    <xf numFmtId="0" fontId="17" fillId="0" borderId="22" xfId="0" applyFont="1" applyBorder="1" applyAlignment="1">
      <alignment horizontal="center" vertical="center"/>
    </xf>
    <xf numFmtId="0" fontId="23" fillId="0" borderId="10" xfId="0" applyFont="1" applyBorder="1" applyAlignment="1">
      <alignment horizontal="center" vertical="center"/>
    </xf>
    <xf numFmtId="0" fontId="23" fillId="0" borderId="20" xfId="0" applyFont="1" applyBorder="1" applyAlignment="1">
      <alignment vertical="center"/>
    </xf>
    <xf numFmtId="0" fontId="24" fillId="0" borderId="23" xfId="0" applyFont="1" applyBorder="1">
      <alignment vertical="center"/>
    </xf>
    <xf numFmtId="0" fontId="24" fillId="0" borderId="10" xfId="0" applyFont="1" applyBorder="1" applyAlignment="1">
      <alignment vertical="center"/>
    </xf>
    <xf numFmtId="0" fontId="24" fillId="0" borderId="20" xfId="0" applyFont="1" applyBorder="1" applyAlignment="1">
      <alignment vertical="center"/>
    </xf>
    <xf numFmtId="38" fontId="24" fillId="0" borderId="0" xfId="0" applyNumberFormat="1" applyFont="1" applyBorder="1" applyAlignment="1">
      <alignment horizontal="center" vertical="center"/>
    </xf>
    <xf numFmtId="0" fontId="24" fillId="0" borderId="0" xfId="0" applyFont="1" applyBorder="1" applyAlignment="1">
      <alignment horizontal="center" vertical="center"/>
    </xf>
    <xf numFmtId="177" fontId="24" fillId="0" borderId="0" xfId="0" applyNumberFormat="1" applyFont="1" applyBorder="1" applyAlignment="1">
      <alignment horizontal="center" vertical="center"/>
    </xf>
    <xf numFmtId="0" fontId="17" fillId="0" borderId="14" xfId="0" applyFont="1" applyBorder="1" applyAlignment="1">
      <alignment vertical="center"/>
    </xf>
    <xf numFmtId="0" fontId="17" fillId="0" borderId="19" xfId="0" applyFont="1" applyBorder="1" applyAlignment="1">
      <alignment vertical="center"/>
    </xf>
    <xf numFmtId="0" fontId="25" fillId="0" borderId="0" xfId="0" applyFont="1">
      <alignment vertical="center"/>
    </xf>
    <xf numFmtId="38" fontId="25" fillId="0" borderId="0" xfId="33" applyFont="1">
      <alignment vertical="center"/>
    </xf>
    <xf numFmtId="0" fontId="26" fillId="0" borderId="0" xfId="0" applyFont="1" applyAlignment="1">
      <alignment horizontal="right" vertical="center"/>
    </xf>
    <xf numFmtId="0" fontId="26" fillId="0" borderId="0" xfId="0" applyFont="1">
      <alignment vertical="center"/>
    </xf>
    <xf numFmtId="0" fontId="27" fillId="0" borderId="0" xfId="0" applyFont="1">
      <alignment vertical="center"/>
    </xf>
    <xf numFmtId="0" fontId="25" fillId="0" borderId="10" xfId="0" applyFont="1" applyBorder="1" applyAlignment="1">
      <alignment horizontal="center" vertical="center"/>
    </xf>
    <xf numFmtId="0" fontId="25" fillId="0" borderId="11" xfId="0" applyFont="1" applyBorder="1">
      <alignment vertical="center"/>
    </xf>
    <xf numFmtId="0" fontId="28" fillId="0" borderId="11" xfId="0" applyFont="1" applyBorder="1" applyAlignment="1">
      <alignment horizontal="center" vertical="center"/>
    </xf>
    <xf numFmtId="0" fontId="25" fillId="0" borderId="0" xfId="0" applyFont="1" applyBorder="1" applyAlignment="1">
      <alignment horizontal="center" vertical="center"/>
    </xf>
    <xf numFmtId="0" fontId="25" fillId="0" borderId="0" xfId="0" applyFont="1" applyBorder="1">
      <alignment vertical="center"/>
    </xf>
    <xf numFmtId="0" fontId="28" fillId="0" borderId="0" xfId="0" applyFont="1" applyBorder="1">
      <alignment vertical="center"/>
    </xf>
    <xf numFmtId="0" fontId="29" fillId="0" borderId="0" xfId="0" applyFont="1">
      <alignment vertical="center"/>
    </xf>
    <xf numFmtId="0" fontId="30" fillId="0" borderId="12" xfId="0" applyFont="1" applyBorder="1">
      <alignment vertical="center"/>
    </xf>
    <xf numFmtId="0" fontId="25" fillId="0" borderId="13" xfId="0" applyFont="1" applyBorder="1">
      <alignment vertical="center"/>
    </xf>
    <xf numFmtId="0" fontId="25" fillId="0" borderId="14" xfId="0" applyFont="1" applyBorder="1">
      <alignment vertical="center"/>
    </xf>
    <xf numFmtId="0" fontId="30" fillId="0" borderId="15" xfId="0" applyFont="1" applyBorder="1">
      <alignment vertical="center"/>
    </xf>
    <xf numFmtId="0" fontId="25" fillId="0" borderId="16" xfId="0" applyFont="1" applyBorder="1">
      <alignment vertical="center"/>
    </xf>
    <xf numFmtId="0" fontId="30" fillId="0" borderId="17" xfId="0" applyFont="1" applyBorder="1">
      <alignment vertical="center"/>
    </xf>
    <xf numFmtId="0" fontId="25" fillId="0" borderId="18" xfId="0" applyFont="1" applyBorder="1">
      <alignment vertical="center"/>
    </xf>
    <xf numFmtId="0" fontId="25" fillId="0" borderId="19" xfId="0" applyFont="1" applyBorder="1">
      <alignment vertical="center"/>
    </xf>
    <xf numFmtId="0" fontId="25" fillId="0" borderId="17" xfId="0" applyFont="1" applyBorder="1">
      <alignment vertical="center"/>
    </xf>
    <xf numFmtId="176" fontId="25" fillId="0" borderId="10" xfId="0" applyNumberFormat="1" applyFont="1" applyBorder="1" applyAlignment="1">
      <alignment horizontal="center" vertical="center"/>
    </xf>
    <xf numFmtId="0" fontId="25" fillId="0" borderId="11" xfId="0" applyFont="1" applyBorder="1" applyAlignment="1">
      <alignment vertical="center"/>
    </xf>
    <xf numFmtId="0" fontId="28" fillId="0" borderId="0" xfId="0" applyFont="1">
      <alignment vertical="center"/>
    </xf>
    <xf numFmtId="0" fontId="31" fillId="0" borderId="12" xfId="0" applyFont="1" applyBorder="1">
      <alignment vertical="center"/>
    </xf>
    <xf numFmtId="0" fontId="30" fillId="0" borderId="13" xfId="0" applyFont="1" applyBorder="1">
      <alignment vertical="center"/>
    </xf>
    <xf numFmtId="0" fontId="30" fillId="0" borderId="14" xfId="0" applyFont="1" applyBorder="1">
      <alignment vertical="center"/>
    </xf>
    <xf numFmtId="0" fontId="31" fillId="0" borderId="13" xfId="0" applyFont="1" applyBorder="1">
      <alignment vertical="center"/>
    </xf>
    <xf numFmtId="0" fontId="31" fillId="0" borderId="15" xfId="0" applyFont="1" applyBorder="1">
      <alignment vertical="center"/>
    </xf>
    <xf numFmtId="0" fontId="30" fillId="0" borderId="0" xfId="0" applyFont="1" applyBorder="1">
      <alignment vertical="center"/>
    </xf>
    <xf numFmtId="0" fontId="30" fillId="0" borderId="16" xfId="0" applyFont="1" applyBorder="1">
      <alignment vertical="center"/>
    </xf>
    <xf numFmtId="0" fontId="31" fillId="0" borderId="0" xfId="0" applyFont="1" applyBorder="1">
      <alignment vertical="center"/>
    </xf>
    <xf numFmtId="0" fontId="31" fillId="0" borderId="17" xfId="0" applyFont="1" applyBorder="1">
      <alignment vertical="center"/>
    </xf>
    <xf numFmtId="0" fontId="30" fillId="0" borderId="18" xfId="0" applyFont="1" applyBorder="1">
      <alignment vertical="center"/>
    </xf>
    <xf numFmtId="0" fontId="30" fillId="0" borderId="19" xfId="0" applyFont="1" applyBorder="1">
      <alignment vertical="center"/>
    </xf>
    <xf numFmtId="0" fontId="31" fillId="0" borderId="18" xfId="0" applyFont="1" applyBorder="1">
      <alignment vertical="center"/>
    </xf>
    <xf numFmtId="0" fontId="25" fillId="0" borderId="10" xfId="0" applyFont="1" applyBorder="1">
      <alignment vertical="center"/>
    </xf>
    <xf numFmtId="0" fontId="25" fillId="0" borderId="20" xfId="0" applyFont="1" applyBorder="1">
      <alignment vertical="center"/>
    </xf>
    <xf numFmtId="2" fontId="25" fillId="0" borderId="10" xfId="0" applyNumberFormat="1" applyFont="1" applyBorder="1" applyAlignment="1">
      <alignment horizontal="center" vertical="center"/>
    </xf>
    <xf numFmtId="0" fontId="25" fillId="0" borderId="0" xfId="0" applyFont="1" applyAlignment="1">
      <alignment vertical="center"/>
    </xf>
    <xf numFmtId="0" fontId="25" fillId="0" borderId="20" xfId="0" applyFont="1" applyBorder="1" applyAlignment="1">
      <alignment vertical="center"/>
    </xf>
    <xf numFmtId="0" fontId="25" fillId="0" borderId="21" xfId="0" applyFont="1" applyBorder="1" applyAlignment="1">
      <alignment horizontal="center" vertical="center"/>
    </xf>
    <xf numFmtId="0" fontId="25" fillId="0" borderId="22" xfId="0" applyFont="1" applyBorder="1" applyAlignment="1">
      <alignment horizontal="center" vertical="center"/>
    </xf>
    <xf numFmtId="0" fontId="32" fillId="0" borderId="10" xfId="0" applyFont="1" applyBorder="1" applyAlignment="1">
      <alignment horizontal="center" vertical="center"/>
    </xf>
    <xf numFmtId="0" fontId="32" fillId="0" borderId="20" xfId="0" applyFont="1" applyBorder="1" applyAlignment="1">
      <alignment vertical="center"/>
    </xf>
    <xf numFmtId="0" fontId="33" fillId="0" borderId="23" xfId="0" applyFont="1" applyBorder="1">
      <alignment vertical="center"/>
    </xf>
    <xf numFmtId="0" fontId="33" fillId="0" borderId="10" xfId="0" applyFont="1" applyBorder="1" applyAlignment="1">
      <alignment vertical="center"/>
    </xf>
    <xf numFmtId="38" fontId="33" fillId="0" borderId="0" xfId="0" applyNumberFormat="1" applyFont="1" applyBorder="1" applyAlignment="1">
      <alignment horizontal="center" vertical="center"/>
    </xf>
    <xf numFmtId="0" fontId="33" fillId="0" borderId="0" xfId="0" applyFont="1" applyBorder="1" applyAlignment="1">
      <alignment horizontal="center" vertical="center"/>
    </xf>
    <xf numFmtId="177" fontId="33" fillId="0" borderId="0" xfId="0" applyNumberFormat="1" applyFont="1" applyBorder="1" applyAlignment="1">
      <alignment horizontal="center" vertical="center"/>
    </xf>
    <xf numFmtId="0" fontId="25" fillId="0" borderId="14" xfId="0" applyFont="1" applyBorder="1" applyAlignment="1">
      <alignment vertical="center"/>
    </xf>
    <xf numFmtId="0" fontId="25" fillId="0" borderId="19" xfId="0" applyFont="1" applyBorder="1" applyAlignment="1">
      <alignment vertical="center"/>
    </xf>
    <xf numFmtId="38" fontId="0" fillId="0" borderId="0" xfId="33" applyFont="1">
      <alignment vertical="center"/>
    </xf>
    <xf numFmtId="0" fontId="25" fillId="24" borderId="23" xfId="0" applyFont="1" applyFill="1" applyBorder="1" applyAlignment="1">
      <alignment horizontal="center" vertical="center"/>
    </xf>
    <xf numFmtId="0" fontId="25" fillId="24" borderId="23" xfId="0" applyFont="1" applyFill="1" applyBorder="1" applyAlignment="1">
      <alignment horizontal="center" vertical="center" wrapText="1"/>
    </xf>
    <xf numFmtId="38" fontId="34" fillId="24" borderId="23" xfId="33" applyFont="1" applyFill="1" applyBorder="1" applyAlignment="1">
      <alignment horizontal="center" vertical="center" wrapText="1"/>
    </xf>
    <xf numFmtId="0" fontId="0" fillId="0" borderId="0" xfId="0" applyAlignment="1">
      <alignment horizontal="left" vertical="center" wrapText="1"/>
    </xf>
    <xf numFmtId="0" fontId="25" fillId="0" borderId="23" xfId="0" applyFont="1" applyBorder="1">
      <alignment vertical="center"/>
    </xf>
    <xf numFmtId="38" fontId="25" fillId="0" borderId="23" xfId="33" applyFont="1" applyBorder="1">
      <alignment vertical="center"/>
    </xf>
    <xf numFmtId="0" fontId="0" fillId="0" borderId="0" xfId="0" applyAlignment="1">
      <alignment horizontal="left" vertical="center"/>
    </xf>
    <xf numFmtId="0" fontId="0" fillId="0" borderId="0" xfId="0" applyBorder="1">
      <alignment vertical="center"/>
    </xf>
    <xf numFmtId="0" fontId="0" fillId="0" borderId="0" xfId="0" applyFont="1" applyBorder="1">
      <alignment vertical="center"/>
    </xf>
    <xf numFmtId="0" fontId="0" fillId="0" borderId="0" xfId="0" applyFont="1" applyBorder="1" applyAlignment="1">
      <alignment vertical="center" wrapText="1"/>
    </xf>
    <xf numFmtId="0" fontId="28" fillId="0" borderId="11" xfId="0" applyFont="1" applyBorder="1">
      <alignment vertical="center"/>
    </xf>
    <xf numFmtId="0" fontId="37" fillId="0" borderId="20" xfId="0" applyFont="1" applyBorder="1">
      <alignment vertical="center"/>
    </xf>
    <xf numFmtId="0" fontId="41" fillId="0" borderId="11" xfId="0" applyFont="1" applyBorder="1">
      <alignment vertical="center"/>
    </xf>
    <xf numFmtId="12" fontId="37" fillId="0" borderId="10" xfId="0" applyNumberFormat="1" applyFont="1" applyBorder="1" applyAlignment="1">
      <alignment horizontal="left" vertical="center"/>
    </xf>
    <xf numFmtId="12" fontId="37" fillId="0" borderId="11" xfId="0" applyNumberFormat="1" applyFont="1" applyBorder="1" applyAlignment="1">
      <alignment horizontal="left" vertical="center"/>
    </xf>
    <xf numFmtId="12" fontId="37" fillId="0" borderId="20" xfId="0" applyNumberFormat="1" applyFont="1" applyBorder="1" applyAlignment="1">
      <alignment horizontal="left" vertical="center"/>
    </xf>
    <xf numFmtId="0" fontId="37" fillId="0" borderId="10" xfId="0" applyFont="1" applyBorder="1" applyAlignment="1">
      <alignment horizontal="center" vertical="center"/>
    </xf>
    <xf numFmtId="0" fontId="37" fillId="0" borderId="11" xfId="0" applyFont="1" applyBorder="1" applyAlignment="1">
      <alignment horizontal="center" vertical="center"/>
    </xf>
    <xf numFmtId="0" fontId="37" fillId="0" borderId="20" xfId="0" applyFont="1" applyBorder="1" applyAlignment="1">
      <alignment horizontal="center" vertical="center"/>
    </xf>
    <xf numFmtId="178" fontId="37" fillId="0" borderId="10" xfId="0" applyNumberFormat="1" applyFont="1" applyBorder="1" applyAlignment="1">
      <alignment horizontal="center" vertical="center"/>
    </xf>
    <xf numFmtId="178" fontId="37" fillId="0" borderId="11" xfId="0" applyNumberFormat="1" applyFont="1" applyBorder="1" applyAlignment="1">
      <alignment horizontal="center" vertical="center"/>
    </xf>
    <xf numFmtId="178" fontId="37" fillId="0" borderId="20" xfId="0" applyNumberFormat="1" applyFont="1" applyBorder="1" applyAlignment="1">
      <alignment horizontal="center" vertical="center"/>
    </xf>
    <xf numFmtId="0" fontId="17" fillId="0" borderId="0" xfId="0" applyFont="1" applyAlignment="1">
      <alignment horizontal="center" vertical="center"/>
    </xf>
    <xf numFmtId="0" fontId="19" fillId="0" borderId="11" xfId="0" applyFont="1" applyBorder="1" applyAlignment="1">
      <alignment horizontal="center" vertical="center"/>
    </xf>
    <xf numFmtId="0" fontId="19" fillId="0" borderId="20" xfId="0" applyFont="1" applyBorder="1" applyAlignment="1">
      <alignment horizontal="center" vertical="center"/>
    </xf>
    <xf numFmtId="2" fontId="37" fillId="0" borderId="10" xfId="0" applyNumberFormat="1" applyFont="1" applyBorder="1" applyAlignment="1">
      <alignment horizontal="center" vertical="center"/>
    </xf>
    <xf numFmtId="2" fontId="37" fillId="0" borderId="11" xfId="0" applyNumberFormat="1" applyFont="1" applyBorder="1" applyAlignment="1">
      <alignment horizontal="center" vertical="center"/>
    </xf>
    <xf numFmtId="2" fontId="37" fillId="0" borderId="20" xfId="0" applyNumberFormat="1" applyFont="1" applyBorder="1" applyAlignment="1">
      <alignment horizontal="center" vertical="center"/>
    </xf>
    <xf numFmtId="0" fontId="17" fillId="0" borderId="10" xfId="0" applyFont="1" applyBorder="1" applyAlignment="1">
      <alignment horizontal="center" vertical="center"/>
    </xf>
    <xf numFmtId="0" fontId="17" fillId="0" borderId="11" xfId="0" applyFont="1" applyBorder="1" applyAlignment="1">
      <alignment horizontal="center" vertical="center"/>
    </xf>
    <xf numFmtId="0" fontId="17" fillId="0" borderId="20" xfId="0" applyFont="1" applyBorder="1" applyAlignment="1">
      <alignment horizontal="center" vertical="center"/>
    </xf>
    <xf numFmtId="38" fontId="19" fillId="0" borderId="10" xfId="33" applyFont="1" applyBorder="1" applyAlignment="1">
      <alignment horizontal="right" vertical="center"/>
    </xf>
    <xf numFmtId="38" fontId="19" fillId="0" borderId="11" xfId="33" applyFont="1" applyBorder="1" applyAlignment="1">
      <alignment horizontal="right" vertical="center"/>
    </xf>
    <xf numFmtId="178" fontId="19" fillId="0" borderId="11" xfId="0" applyNumberFormat="1" applyFont="1" applyBorder="1" applyAlignment="1">
      <alignment horizontal="center" vertical="center"/>
    </xf>
    <xf numFmtId="178" fontId="19" fillId="0" borderId="20" xfId="0" applyNumberFormat="1" applyFont="1" applyBorder="1" applyAlignment="1">
      <alignment horizontal="center" vertical="center"/>
    </xf>
    <xf numFmtId="2" fontId="19" fillId="0" borderId="11" xfId="0" applyNumberFormat="1" applyFont="1" applyBorder="1" applyAlignment="1">
      <alignment horizontal="center" vertical="center"/>
    </xf>
    <xf numFmtId="2" fontId="19" fillId="0" borderId="20" xfId="0" applyNumberFormat="1" applyFont="1" applyBorder="1" applyAlignment="1">
      <alignment horizontal="center" vertical="center"/>
    </xf>
    <xf numFmtId="38" fontId="19" fillId="0" borderId="10" xfId="33" applyFont="1" applyBorder="1" applyAlignment="1">
      <alignment horizontal="center" vertical="center"/>
    </xf>
    <xf numFmtId="38" fontId="19" fillId="0" borderId="11" xfId="33" applyFont="1" applyBorder="1" applyAlignment="1">
      <alignment horizontal="center" vertical="center"/>
    </xf>
    <xf numFmtId="38" fontId="38" fillId="0" borderId="11" xfId="0" applyNumberFormat="1" applyFont="1" applyBorder="1" applyAlignment="1">
      <alignment horizontal="center" vertical="center"/>
    </xf>
    <xf numFmtId="0" fontId="38" fillId="0" borderId="11" xfId="0" applyFont="1" applyBorder="1" applyAlignment="1">
      <alignment horizontal="center" vertical="center"/>
    </xf>
    <xf numFmtId="0" fontId="17" fillId="0" borderId="12" xfId="0" applyFont="1" applyBorder="1" applyAlignment="1">
      <alignment horizontal="center" vertical="center"/>
    </xf>
    <xf numFmtId="0" fontId="17" fillId="0" borderId="14" xfId="0" applyFont="1" applyBorder="1" applyAlignment="1">
      <alignment horizontal="center" vertical="center"/>
    </xf>
    <xf numFmtId="0" fontId="17" fillId="0" borderId="17" xfId="0" applyFont="1" applyBorder="1" applyAlignment="1">
      <alignment horizontal="center" vertical="center"/>
    </xf>
    <xf numFmtId="0" fontId="17" fillId="0" borderId="19" xfId="0" applyFont="1" applyBorder="1" applyAlignment="1">
      <alignment horizontal="center" vertical="center"/>
    </xf>
    <xf numFmtId="0" fontId="17" fillId="0" borderId="24" xfId="0" applyFont="1" applyBorder="1" applyAlignment="1">
      <alignment horizontal="center" vertical="center"/>
    </xf>
    <xf numFmtId="0" fontId="17" fillId="0" borderId="25" xfId="0" applyFont="1" applyBorder="1" applyAlignment="1">
      <alignment horizontal="center" vertical="center"/>
    </xf>
    <xf numFmtId="0" fontId="17" fillId="0" borderId="26" xfId="0" applyFont="1" applyBorder="1" applyAlignment="1">
      <alignment horizontal="center" vertical="center"/>
    </xf>
    <xf numFmtId="38" fontId="24" fillId="0" borderId="23" xfId="33" applyFont="1" applyBorder="1" applyAlignment="1">
      <alignment horizontal="center" vertical="center"/>
    </xf>
    <xf numFmtId="177" fontId="24" fillId="0" borderId="23" xfId="0" applyNumberFormat="1" applyFont="1" applyBorder="1" applyAlignment="1">
      <alignment horizontal="right" vertical="center"/>
    </xf>
    <xf numFmtId="0" fontId="23" fillId="0" borderId="23" xfId="0" applyFont="1" applyBorder="1" applyAlignment="1">
      <alignment horizontal="center" vertical="center" wrapText="1"/>
    </xf>
    <xf numFmtId="0" fontId="23" fillId="0" borderId="23" xfId="0" applyFont="1" applyBorder="1" applyAlignment="1">
      <alignment horizontal="center" vertical="center"/>
    </xf>
    <xf numFmtId="0" fontId="17" fillId="0" borderId="23" xfId="0" applyFont="1" applyBorder="1" applyAlignment="1">
      <alignment horizontal="center" vertical="center"/>
    </xf>
    <xf numFmtId="0" fontId="24" fillId="0" borderId="23" xfId="0" applyFont="1" applyBorder="1" applyAlignment="1">
      <alignment horizontal="center" vertical="center"/>
    </xf>
    <xf numFmtId="0" fontId="17" fillId="0" borderId="27" xfId="0" applyFont="1" applyBorder="1" applyAlignment="1">
      <alignment horizontal="center" vertical="center"/>
    </xf>
    <xf numFmtId="0" fontId="17" fillId="0" borderId="29" xfId="0" applyFont="1" applyBorder="1" applyAlignment="1">
      <alignment horizontal="center" vertical="center"/>
    </xf>
    <xf numFmtId="0" fontId="17" fillId="0" borderId="30" xfId="0" applyFont="1" applyBorder="1" applyAlignment="1">
      <alignment horizontal="center" vertical="center"/>
    </xf>
    <xf numFmtId="0" fontId="17" fillId="0" borderId="32" xfId="0" applyFont="1" applyBorder="1" applyAlignment="1">
      <alignment horizontal="center" vertical="center"/>
    </xf>
    <xf numFmtId="0" fontId="17" fillId="0" borderId="33" xfId="0" applyFont="1" applyBorder="1" applyAlignment="1">
      <alignment horizontal="center" vertical="center"/>
    </xf>
    <xf numFmtId="0" fontId="17" fillId="0" borderId="34" xfId="0" applyFont="1" applyBorder="1" applyAlignment="1">
      <alignment horizontal="center" vertical="center"/>
    </xf>
    <xf numFmtId="0" fontId="17" fillId="0" borderId="21" xfId="0" applyFont="1" applyBorder="1" applyAlignment="1">
      <alignment horizontal="left" vertical="center"/>
    </xf>
    <xf numFmtId="38" fontId="39" fillId="0" borderId="22" xfId="0" applyNumberFormat="1" applyFont="1" applyBorder="1" applyAlignment="1">
      <alignment horizontal="center" vertical="center"/>
    </xf>
    <xf numFmtId="0" fontId="39" fillId="0" borderId="22" xfId="0" applyFont="1" applyBorder="1" applyAlignment="1">
      <alignment horizontal="center" vertical="center"/>
    </xf>
    <xf numFmtId="177" fontId="24" fillId="0" borderId="22" xfId="0" applyNumberFormat="1" applyFont="1" applyBorder="1" applyAlignment="1">
      <alignment horizontal="right" vertical="center"/>
    </xf>
    <xf numFmtId="0" fontId="24" fillId="0" borderId="22" xfId="0" applyFont="1" applyBorder="1" applyAlignment="1">
      <alignment horizontal="right" vertical="center"/>
    </xf>
    <xf numFmtId="0" fontId="19" fillId="0" borderId="23" xfId="0" applyFont="1" applyBorder="1" applyAlignment="1">
      <alignment horizontal="left" vertical="center"/>
    </xf>
    <xf numFmtId="0" fontId="19" fillId="0" borderId="23" xfId="0" applyFont="1" applyBorder="1" applyAlignment="1">
      <alignment horizontal="center" vertical="center"/>
    </xf>
    <xf numFmtId="38" fontId="19" fillId="0" borderId="20" xfId="33" applyFont="1" applyBorder="1" applyAlignment="1">
      <alignment horizontal="center" vertical="center"/>
    </xf>
    <xf numFmtId="38" fontId="19" fillId="0" borderId="17" xfId="0" applyNumberFormat="1" applyFont="1" applyBorder="1" applyAlignment="1">
      <alignment horizontal="center" vertical="center"/>
    </xf>
    <xf numFmtId="0" fontId="19" fillId="0" borderId="18" xfId="0" applyFont="1" applyBorder="1" applyAlignment="1">
      <alignment horizontal="center" vertical="center"/>
    </xf>
    <xf numFmtId="38" fontId="19" fillId="0" borderId="11" xfId="0" applyNumberFormat="1" applyFont="1" applyBorder="1" applyAlignment="1">
      <alignment horizontal="center" vertical="center"/>
    </xf>
    <xf numFmtId="0" fontId="17" fillId="0" borderId="28" xfId="0" applyFont="1" applyBorder="1" applyAlignment="1">
      <alignment horizontal="center" vertical="center"/>
    </xf>
    <xf numFmtId="0" fontId="17" fillId="0" borderId="31" xfId="0" applyFont="1" applyBorder="1" applyAlignment="1">
      <alignment horizontal="center" vertical="center"/>
    </xf>
    <xf numFmtId="38" fontId="17" fillId="0" borderId="12" xfId="33" applyFont="1" applyBorder="1" applyAlignment="1">
      <alignment horizontal="left" vertical="center"/>
    </xf>
    <xf numFmtId="38" fontId="17" fillId="0" borderId="13" xfId="33" applyFont="1" applyBorder="1" applyAlignment="1">
      <alignment horizontal="left" vertical="center"/>
    </xf>
    <xf numFmtId="12" fontId="41" fillId="0" borderId="10" xfId="0" applyNumberFormat="1" applyFont="1" applyBorder="1" applyAlignment="1">
      <alignment horizontal="left" vertical="center"/>
    </xf>
    <xf numFmtId="12" fontId="41" fillId="0" borderId="11" xfId="0" applyNumberFormat="1" applyFont="1" applyBorder="1" applyAlignment="1">
      <alignment horizontal="left" vertical="center"/>
    </xf>
    <xf numFmtId="12" fontId="41" fillId="0" borderId="20" xfId="0" applyNumberFormat="1" applyFont="1" applyBorder="1" applyAlignment="1">
      <alignment horizontal="left" vertical="center"/>
    </xf>
    <xf numFmtId="0" fontId="41" fillId="0" borderId="10" xfId="0" applyFont="1" applyBorder="1" applyAlignment="1">
      <alignment horizontal="center" vertical="center"/>
    </xf>
    <xf numFmtId="0" fontId="41" fillId="0" borderId="11" xfId="0" applyFont="1" applyBorder="1" applyAlignment="1">
      <alignment horizontal="center" vertical="center"/>
    </xf>
    <xf numFmtId="0" fontId="41" fillId="0" borderId="20" xfId="0" applyFont="1" applyBorder="1" applyAlignment="1">
      <alignment horizontal="center" vertical="center"/>
    </xf>
    <xf numFmtId="178" fontId="41" fillId="0" borderId="10" xfId="0" applyNumberFormat="1" applyFont="1" applyBorder="1" applyAlignment="1">
      <alignment horizontal="center" vertical="center"/>
    </xf>
    <xf numFmtId="178" fontId="41" fillId="0" borderId="11" xfId="0" applyNumberFormat="1" applyFont="1" applyBorder="1" applyAlignment="1">
      <alignment horizontal="center" vertical="center"/>
    </xf>
    <xf numFmtId="178" fontId="41" fillId="0" borderId="20" xfId="0" applyNumberFormat="1" applyFont="1" applyBorder="1" applyAlignment="1">
      <alignment horizontal="center" vertical="center"/>
    </xf>
    <xf numFmtId="0" fontId="26" fillId="0" borderId="0" xfId="0" applyFont="1" applyAlignment="1">
      <alignment horizontal="center" vertical="center"/>
    </xf>
    <xf numFmtId="0" fontId="28" fillId="0" borderId="11" xfId="0" applyFont="1" applyBorder="1" applyAlignment="1">
      <alignment horizontal="center" vertical="center"/>
    </xf>
    <xf numFmtId="0" fontId="28" fillId="0" borderId="20" xfId="0" applyFont="1" applyBorder="1" applyAlignment="1">
      <alignment horizontal="center" vertical="center"/>
    </xf>
    <xf numFmtId="2" fontId="41" fillId="0" borderId="10" xfId="0" applyNumberFormat="1" applyFont="1" applyBorder="1" applyAlignment="1">
      <alignment horizontal="center" vertical="center"/>
    </xf>
    <xf numFmtId="2" fontId="41" fillId="0" borderId="11" xfId="0" applyNumberFormat="1" applyFont="1" applyBorder="1" applyAlignment="1">
      <alignment horizontal="center" vertical="center"/>
    </xf>
    <xf numFmtId="2" fontId="41" fillId="0" borderId="20" xfId="0" applyNumberFormat="1" applyFont="1" applyBorder="1" applyAlignment="1">
      <alignment horizontal="center" vertical="center"/>
    </xf>
    <xf numFmtId="0" fontId="28" fillId="0" borderId="10" xfId="0" applyFont="1" applyBorder="1" applyAlignment="1">
      <alignment horizontal="center" vertical="center"/>
    </xf>
    <xf numFmtId="38" fontId="28" fillId="0" borderId="10" xfId="33" applyFont="1" applyBorder="1" applyAlignment="1">
      <alignment horizontal="right" vertical="center"/>
    </xf>
    <xf numFmtId="38" fontId="28" fillId="0" borderId="11" xfId="33" applyFont="1" applyBorder="1" applyAlignment="1">
      <alignment horizontal="right" vertical="center"/>
    </xf>
    <xf numFmtId="178" fontId="28" fillId="0" borderId="11" xfId="0" applyNumberFormat="1" applyFont="1" applyBorder="1" applyAlignment="1">
      <alignment horizontal="center" vertical="center"/>
    </xf>
    <xf numFmtId="178" fontId="28" fillId="0" borderId="20" xfId="0" applyNumberFormat="1" applyFont="1" applyBorder="1" applyAlignment="1">
      <alignment horizontal="center" vertical="center"/>
    </xf>
    <xf numFmtId="2" fontId="28" fillId="0" borderId="11" xfId="0" applyNumberFormat="1" applyFont="1" applyBorder="1" applyAlignment="1">
      <alignment horizontal="center" vertical="center"/>
    </xf>
    <xf numFmtId="2" fontId="28" fillId="0" borderId="20" xfId="0" applyNumberFormat="1" applyFont="1" applyBorder="1" applyAlignment="1">
      <alignment horizontal="center" vertical="center"/>
    </xf>
    <xf numFmtId="38" fontId="41" fillId="0" borderId="10" xfId="33" applyFont="1" applyBorder="1" applyAlignment="1">
      <alignment horizontal="center" vertical="center"/>
    </xf>
    <xf numFmtId="38" fontId="41" fillId="0" borderId="11" xfId="33" applyFont="1" applyBorder="1" applyAlignment="1">
      <alignment horizontal="center" vertical="center"/>
    </xf>
    <xf numFmtId="0" fontId="25" fillId="0" borderId="10" xfId="0" applyFont="1" applyBorder="1" applyAlignment="1">
      <alignment horizontal="center" vertical="center"/>
    </xf>
    <xf numFmtId="0" fontId="25" fillId="0" borderId="11" xfId="0" applyFont="1" applyBorder="1" applyAlignment="1">
      <alignment horizontal="center" vertical="center"/>
    </xf>
    <xf numFmtId="0" fontId="25" fillId="0" borderId="20" xfId="0" applyFont="1" applyBorder="1" applyAlignment="1">
      <alignment horizontal="center" vertical="center"/>
    </xf>
    <xf numFmtId="0" fontId="26" fillId="0" borderId="10" xfId="0" applyFont="1" applyBorder="1" applyAlignment="1">
      <alignment horizontal="center" vertical="center"/>
    </xf>
    <xf numFmtId="0" fontId="26" fillId="0" borderId="11" xfId="0" applyFont="1" applyBorder="1" applyAlignment="1">
      <alignment horizontal="center" vertical="center"/>
    </xf>
    <xf numFmtId="0" fontId="26" fillId="0" borderId="20" xfId="0" applyFont="1" applyBorder="1" applyAlignment="1">
      <alignment horizontal="center" vertical="center"/>
    </xf>
    <xf numFmtId="38" fontId="40" fillId="0" borderId="11" xfId="0" applyNumberFormat="1" applyFont="1" applyBorder="1" applyAlignment="1">
      <alignment horizontal="center" vertical="center"/>
    </xf>
    <xf numFmtId="0" fontId="40" fillId="0" borderId="11" xfId="0" applyFont="1" applyBorder="1" applyAlignment="1">
      <alignment horizontal="center" vertical="center"/>
    </xf>
    <xf numFmtId="0" fontId="25" fillId="0" borderId="12" xfId="0" applyFont="1" applyBorder="1" applyAlignment="1">
      <alignment horizontal="center" vertical="center"/>
    </xf>
    <xf numFmtId="0" fontId="25" fillId="0" borderId="14" xfId="0" applyFont="1" applyBorder="1" applyAlignment="1">
      <alignment horizontal="center" vertical="center"/>
    </xf>
    <xf numFmtId="0" fontId="25" fillId="0" borderId="17" xfId="0" applyFont="1" applyBorder="1" applyAlignment="1">
      <alignment horizontal="center" vertical="center"/>
    </xf>
    <xf numFmtId="0" fontId="25" fillId="0" borderId="19" xfId="0" applyFont="1" applyBorder="1" applyAlignment="1">
      <alignment horizontal="center" vertical="center"/>
    </xf>
    <xf numFmtId="38" fontId="33" fillId="0" borderId="23" xfId="33" applyFont="1" applyBorder="1" applyAlignment="1">
      <alignment horizontal="center" vertical="center"/>
    </xf>
    <xf numFmtId="177" fontId="33" fillId="0" borderId="23" xfId="0" applyNumberFormat="1" applyFont="1" applyBorder="1" applyAlignment="1">
      <alignment horizontal="center" vertical="center"/>
    </xf>
    <xf numFmtId="0" fontId="32" fillId="0" borderId="23" xfId="0" applyFont="1" applyBorder="1" applyAlignment="1">
      <alignment horizontal="center" vertical="center" wrapText="1"/>
    </xf>
    <xf numFmtId="0" fontId="32" fillId="0" borderId="23" xfId="0" applyFont="1" applyBorder="1" applyAlignment="1">
      <alignment horizontal="center" vertical="center"/>
    </xf>
    <xf numFmtId="0" fontId="26" fillId="0" borderId="23" xfId="0" applyFont="1" applyBorder="1" applyAlignment="1">
      <alignment horizontal="center" vertical="center"/>
    </xf>
    <xf numFmtId="0" fontId="33" fillId="0" borderId="23" xfId="0" applyFont="1" applyBorder="1" applyAlignment="1">
      <alignment horizontal="center" vertical="center"/>
    </xf>
    <xf numFmtId="0" fontId="25" fillId="0" borderId="27" xfId="0" applyFont="1" applyBorder="1" applyAlignment="1">
      <alignment horizontal="center" vertical="center"/>
    </xf>
    <xf numFmtId="0" fontId="25" fillId="0" borderId="29" xfId="0" applyFont="1" applyBorder="1" applyAlignment="1">
      <alignment horizontal="center" vertical="center"/>
    </xf>
    <xf numFmtId="0" fontId="25" fillId="0" borderId="30" xfId="0" applyFont="1" applyBorder="1" applyAlignment="1">
      <alignment horizontal="center" vertical="center"/>
    </xf>
    <xf numFmtId="0" fontId="25" fillId="0" borderId="32" xfId="0" applyFont="1" applyBorder="1" applyAlignment="1">
      <alignment horizontal="center" vertical="center"/>
    </xf>
    <xf numFmtId="0" fontId="25" fillId="0" borderId="33" xfId="0" applyFont="1" applyBorder="1" applyAlignment="1">
      <alignment horizontal="center" vertical="center"/>
    </xf>
    <xf numFmtId="0" fontId="25" fillId="0" borderId="34" xfId="0" applyFont="1" applyBorder="1" applyAlignment="1">
      <alignment horizontal="center" vertical="center"/>
    </xf>
    <xf numFmtId="0" fontId="25" fillId="0" borderId="21" xfId="0" applyFont="1" applyBorder="1" applyAlignment="1">
      <alignment horizontal="left" vertical="center"/>
    </xf>
    <xf numFmtId="38" fontId="33" fillId="0" borderId="22" xfId="0" applyNumberFormat="1" applyFont="1" applyBorder="1" applyAlignment="1">
      <alignment horizontal="center" vertical="center"/>
    </xf>
    <xf numFmtId="0" fontId="33" fillId="0" borderId="22" xfId="0" applyFont="1" applyBorder="1" applyAlignment="1">
      <alignment horizontal="center" vertical="center"/>
    </xf>
    <xf numFmtId="177" fontId="33" fillId="0" borderId="22" xfId="0" applyNumberFormat="1" applyFont="1" applyBorder="1" applyAlignment="1">
      <alignment horizontal="center" vertical="center"/>
    </xf>
    <xf numFmtId="0" fontId="25" fillId="0" borderId="28" xfId="0" applyFont="1" applyBorder="1" applyAlignment="1">
      <alignment horizontal="center" vertical="center"/>
    </xf>
    <xf numFmtId="0" fontId="25" fillId="0" borderId="31" xfId="0" applyFont="1" applyBorder="1" applyAlignment="1">
      <alignment horizontal="center" vertical="center"/>
    </xf>
    <xf numFmtId="38" fontId="25" fillId="0" borderId="12" xfId="33" applyFont="1" applyBorder="1" applyAlignment="1">
      <alignment horizontal="left" vertical="center"/>
    </xf>
    <xf numFmtId="38" fontId="25" fillId="0" borderId="13" xfId="33" applyFont="1" applyBorder="1" applyAlignment="1">
      <alignment horizontal="left" vertical="center"/>
    </xf>
    <xf numFmtId="0" fontId="42" fillId="0" borderId="23" xfId="0" applyFont="1" applyBorder="1" applyAlignment="1">
      <alignment horizontal="center" vertical="center"/>
    </xf>
    <xf numFmtId="0" fontId="28" fillId="0" borderId="23" xfId="0" applyFont="1" applyBorder="1" applyAlignment="1">
      <alignment horizontal="center" vertical="center"/>
    </xf>
    <xf numFmtId="38" fontId="28" fillId="0" borderId="10" xfId="33" applyFont="1" applyBorder="1" applyAlignment="1">
      <alignment horizontal="center" vertical="center"/>
    </xf>
    <xf numFmtId="38" fontId="28" fillId="0" borderId="11" xfId="33" applyFont="1" applyBorder="1" applyAlignment="1">
      <alignment horizontal="center" vertical="center"/>
    </xf>
    <xf numFmtId="0" fontId="37" fillId="0" borderId="23" xfId="0" applyFont="1" applyBorder="1" applyAlignment="1">
      <alignment horizontal="center" vertical="center"/>
    </xf>
    <xf numFmtId="0" fontId="28" fillId="0" borderId="23" xfId="0" applyFont="1" applyBorder="1" applyAlignment="1">
      <alignment horizontal="left" vertical="center"/>
    </xf>
    <xf numFmtId="38" fontId="28" fillId="0" borderId="20" xfId="33" applyFont="1" applyBorder="1" applyAlignment="1">
      <alignment horizontal="center" vertical="center"/>
    </xf>
    <xf numFmtId="0" fontId="25" fillId="0" borderId="24" xfId="0" applyFont="1" applyBorder="1" applyAlignment="1">
      <alignment horizontal="center" vertical="center"/>
    </xf>
    <xf numFmtId="0" fontId="25" fillId="0" borderId="25" xfId="0" applyFont="1" applyBorder="1" applyAlignment="1">
      <alignment horizontal="center" vertical="center"/>
    </xf>
    <xf numFmtId="0" fontId="25" fillId="0" borderId="26" xfId="0" applyFont="1" applyBorder="1" applyAlignment="1">
      <alignment horizontal="center" vertical="center"/>
    </xf>
    <xf numFmtId="38" fontId="41" fillId="0" borderId="17" xfId="0" applyNumberFormat="1" applyFont="1" applyBorder="1" applyAlignment="1">
      <alignment horizontal="center" vertical="center"/>
    </xf>
    <xf numFmtId="0" fontId="41" fillId="0" borderId="18" xfId="0" applyFont="1" applyBorder="1" applyAlignment="1">
      <alignment horizontal="center" vertical="center"/>
    </xf>
    <xf numFmtId="38" fontId="28" fillId="0" borderId="11" xfId="0" applyNumberFormat="1" applyFont="1" applyBorder="1" applyAlignment="1">
      <alignment horizontal="center" vertical="center"/>
    </xf>
    <xf numFmtId="0" fontId="26" fillId="0" borderId="27" xfId="0" applyFont="1" applyBorder="1" applyAlignment="1">
      <alignment horizontal="center" vertical="center"/>
    </xf>
    <xf numFmtId="0" fontId="26" fillId="0" borderId="28" xfId="0" applyFont="1" applyBorder="1" applyAlignment="1">
      <alignment horizontal="center" vertical="center"/>
    </xf>
    <xf numFmtId="0" fontId="26" fillId="0" borderId="29" xfId="0" applyFont="1" applyBorder="1" applyAlignment="1">
      <alignment horizontal="center" vertical="center"/>
    </xf>
    <xf numFmtId="0" fontId="26" fillId="0" borderId="30" xfId="0" applyFont="1" applyBorder="1" applyAlignment="1">
      <alignment horizontal="center" vertical="center"/>
    </xf>
    <xf numFmtId="0" fontId="26" fillId="0" borderId="31" xfId="0" applyFont="1" applyBorder="1" applyAlignment="1">
      <alignment horizontal="center" vertical="center"/>
    </xf>
    <xf numFmtId="0" fontId="26" fillId="0" borderId="32" xfId="0" applyFont="1" applyBorder="1" applyAlignment="1">
      <alignment horizontal="center" vertical="center"/>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良い" xfId="4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2</xdr:col>
      <xdr:colOff>142873</xdr:colOff>
      <xdr:row>14</xdr:row>
      <xdr:rowOff>9524</xdr:rowOff>
    </xdr:from>
    <xdr:to>
      <xdr:col>7</xdr:col>
      <xdr:colOff>266700</xdr:colOff>
      <xdr:row>19</xdr:row>
      <xdr:rowOff>9524</xdr:rowOff>
    </xdr:to>
    <xdr:sp macro="" textlink="">
      <xdr:nvSpPr>
        <xdr:cNvPr id="2" name="線吹き出し 2 (枠付き) 1">
          <a:extLst>
            <a:ext uri="{FF2B5EF4-FFF2-40B4-BE49-F238E27FC236}">
              <a16:creationId xmlns:a16="http://schemas.microsoft.com/office/drawing/2014/main" id="{00000000-0008-0000-0100-000002000000}"/>
            </a:ext>
          </a:extLst>
        </xdr:cNvPr>
        <xdr:cNvSpPr/>
      </xdr:nvSpPr>
      <xdr:spPr>
        <a:xfrm>
          <a:off x="714373" y="3533774"/>
          <a:ext cx="1552577" cy="1190625"/>
        </a:xfrm>
        <a:prstGeom prst="borderCallout2">
          <a:avLst>
            <a:gd name="adj1" fmla="val 18036"/>
            <a:gd name="adj2" fmla="val 419"/>
            <a:gd name="adj3" fmla="val 18750"/>
            <a:gd name="adj4" fmla="val -11933"/>
            <a:gd name="adj5" fmla="val 102945"/>
            <a:gd name="adj6" fmla="val -22378"/>
          </a:avLst>
        </a:prstGeom>
        <a:noFill/>
        <a:ln w="12700">
          <a:solidFill>
            <a:srgbClr val="FF0000"/>
          </a:solidFill>
        </a:ln>
      </xdr:spPr>
      <xdr:style>
        <a:lnRef idx="2">
          <a:schemeClr val="dk1"/>
        </a:lnRef>
        <a:fillRef idx="1">
          <a:schemeClr val="lt1"/>
        </a:fillRef>
        <a:effectRef idx="0">
          <a:schemeClr val="dk1"/>
        </a:effectRef>
        <a:fontRef idx="minor">
          <a:schemeClr val="dk1"/>
        </a:fontRef>
      </xdr:style>
      <xdr:txBody>
        <a:bodyPr vertOverflow="overflow" horzOverflow="overflow" rtlCol="0" anchor="t"/>
        <a:lstStyle/>
        <a:p>
          <a:pPr algn="l">
            <a:lnSpc>
              <a:spcPts val="1100"/>
            </a:lnSpc>
          </a:pPr>
          <a:r>
            <a:rPr kumimoji="1" lang="ja-JP" altLang="en-US" sz="800"/>
            <a:t>（免許行政庁あて）</a:t>
          </a:r>
          <a:endParaRPr kumimoji="1" lang="en-US" altLang="ja-JP" sz="800"/>
        </a:p>
        <a:p>
          <a:pPr algn="l">
            <a:lnSpc>
              <a:spcPts val="1100"/>
            </a:lnSpc>
          </a:pPr>
          <a:r>
            <a:rPr kumimoji="1" lang="ja-JP" altLang="en-US" sz="800"/>
            <a:t>〇〇地方整備局長</a:t>
          </a:r>
          <a:endParaRPr kumimoji="1" lang="en-US" altLang="ja-JP" sz="800"/>
        </a:p>
        <a:p>
          <a:pPr algn="l">
            <a:lnSpc>
              <a:spcPts val="1100"/>
            </a:lnSpc>
          </a:pPr>
          <a:r>
            <a:rPr kumimoji="1" lang="ja-JP" altLang="en-US" sz="800"/>
            <a:t>北海道開発局長</a:t>
          </a:r>
          <a:endParaRPr kumimoji="1" lang="en-US" altLang="ja-JP" sz="800"/>
        </a:p>
        <a:p>
          <a:pPr algn="l">
            <a:lnSpc>
              <a:spcPts val="1100"/>
            </a:lnSpc>
          </a:pPr>
          <a:r>
            <a:rPr kumimoji="1" lang="ja-JP" altLang="en-US" sz="800"/>
            <a:t>沖縄総合事務局長</a:t>
          </a:r>
          <a:endParaRPr kumimoji="1" lang="en-US" altLang="ja-JP" sz="800"/>
        </a:p>
        <a:p>
          <a:pPr algn="l">
            <a:lnSpc>
              <a:spcPts val="1100"/>
            </a:lnSpc>
          </a:pPr>
          <a:r>
            <a:rPr kumimoji="1" lang="ja-JP" altLang="en-US" sz="800"/>
            <a:t>〇〇都道府県知事</a:t>
          </a:r>
          <a:endParaRPr kumimoji="1" lang="en-US" altLang="ja-JP" sz="800"/>
        </a:p>
        <a:p>
          <a:pPr algn="l">
            <a:lnSpc>
              <a:spcPts val="1100"/>
            </a:lnSpc>
          </a:pPr>
          <a:r>
            <a:rPr kumimoji="1" lang="ja-JP" altLang="en-US" sz="800">
              <a:solidFill>
                <a:srgbClr val="FF0000"/>
              </a:solidFill>
            </a:rPr>
            <a:t>（リストから選択して下さい。）</a:t>
          </a:r>
          <a:endParaRPr kumimoji="1" lang="en-US" altLang="ja-JP" sz="800">
            <a:solidFill>
              <a:srgbClr val="FF0000"/>
            </a:solidFill>
          </a:endParaRPr>
        </a:p>
      </xdr:txBody>
    </xdr:sp>
    <xdr:clientData/>
  </xdr:twoCellAnchor>
  <xdr:twoCellAnchor>
    <xdr:from>
      <xdr:col>0</xdr:col>
      <xdr:colOff>76200</xdr:colOff>
      <xdr:row>29</xdr:row>
      <xdr:rowOff>114300</xdr:rowOff>
    </xdr:from>
    <xdr:to>
      <xdr:col>14</xdr:col>
      <xdr:colOff>171451</xdr:colOff>
      <xdr:row>30</xdr:row>
      <xdr:rowOff>161925</xdr:rowOff>
    </xdr:to>
    <xdr:sp macro="" textlink="">
      <xdr:nvSpPr>
        <xdr:cNvPr id="5" name="線吹き出し 2 (枠付き) 4">
          <a:extLst>
            <a:ext uri="{FF2B5EF4-FFF2-40B4-BE49-F238E27FC236}">
              <a16:creationId xmlns:a16="http://schemas.microsoft.com/office/drawing/2014/main" id="{00000000-0008-0000-0100-000005000000}"/>
            </a:ext>
          </a:extLst>
        </xdr:cNvPr>
        <xdr:cNvSpPr/>
      </xdr:nvSpPr>
      <xdr:spPr>
        <a:xfrm>
          <a:off x="76200" y="7210425"/>
          <a:ext cx="4114801" cy="285750"/>
        </a:xfrm>
        <a:prstGeom prst="borderCallout2">
          <a:avLst>
            <a:gd name="adj1" fmla="val 51478"/>
            <a:gd name="adj2" fmla="val 100407"/>
            <a:gd name="adj3" fmla="val 54004"/>
            <a:gd name="adj4" fmla="val 107635"/>
            <a:gd name="adj5" fmla="val 6266"/>
            <a:gd name="adj6" fmla="val 124531"/>
          </a:avLst>
        </a:prstGeom>
        <a:noFill/>
        <a:ln w="12700">
          <a:solidFill>
            <a:srgbClr val="FF0000"/>
          </a:solidFill>
        </a:ln>
      </xdr:spPr>
      <xdr:style>
        <a:lnRef idx="2">
          <a:schemeClr val="dk1"/>
        </a:lnRef>
        <a:fillRef idx="1">
          <a:schemeClr val="lt1"/>
        </a:fillRef>
        <a:effectRef idx="0">
          <a:schemeClr val="dk1"/>
        </a:effectRef>
        <a:fontRef idx="minor">
          <a:schemeClr val="dk1"/>
        </a:fontRef>
      </xdr:style>
      <xdr:txBody>
        <a:bodyPr vertOverflow="overflow" horzOverflow="overflow" rtlCol="0" anchor="t"/>
        <a:lstStyle/>
        <a:p>
          <a:pPr algn="l"/>
          <a:r>
            <a:rPr kumimoji="1" lang="ja-JP" altLang="en-US" sz="800"/>
            <a:t>供託に係る新築住宅の戸数（５５㎡以下と共同分譲の戸数を除く）を記載</a:t>
          </a:r>
          <a:endParaRPr kumimoji="1" lang="en-US" altLang="ja-JP" sz="800"/>
        </a:p>
      </xdr:txBody>
    </xdr:sp>
    <xdr:clientData/>
  </xdr:twoCellAnchor>
  <xdr:twoCellAnchor>
    <xdr:from>
      <xdr:col>1</xdr:col>
      <xdr:colOff>247650</xdr:colOff>
      <xdr:row>33</xdr:row>
      <xdr:rowOff>133350</xdr:rowOff>
    </xdr:from>
    <xdr:to>
      <xdr:col>14</xdr:col>
      <xdr:colOff>142874</xdr:colOff>
      <xdr:row>34</xdr:row>
      <xdr:rowOff>142875</xdr:rowOff>
    </xdr:to>
    <xdr:sp macro="" textlink="">
      <xdr:nvSpPr>
        <xdr:cNvPr id="7" name="線吹き出し 2 (枠付き) 6">
          <a:extLst>
            <a:ext uri="{FF2B5EF4-FFF2-40B4-BE49-F238E27FC236}">
              <a16:creationId xmlns:a16="http://schemas.microsoft.com/office/drawing/2014/main" id="{00000000-0008-0000-0100-000007000000}"/>
            </a:ext>
          </a:extLst>
        </xdr:cNvPr>
        <xdr:cNvSpPr/>
      </xdr:nvSpPr>
      <xdr:spPr>
        <a:xfrm>
          <a:off x="533400" y="8181975"/>
          <a:ext cx="3629024" cy="247650"/>
        </a:xfrm>
        <a:prstGeom prst="borderCallout2">
          <a:avLst>
            <a:gd name="adj1" fmla="val 51478"/>
            <a:gd name="adj2" fmla="val 100407"/>
            <a:gd name="adj3" fmla="val 54004"/>
            <a:gd name="adj4" fmla="val 107635"/>
            <a:gd name="adj5" fmla="val 6266"/>
            <a:gd name="adj6" fmla="val 124531"/>
          </a:avLst>
        </a:prstGeom>
        <a:noFill/>
        <a:ln w="12700">
          <a:solidFill>
            <a:srgbClr val="FF0000"/>
          </a:solidFill>
        </a:ln>
      </xdr:spPr>
      <xdr:style>
        <a:lnRef idx="2">
          <a:schemeClr val="dk1"/>
        </a:lnRef>
        <a:fillRef idx="1">
          <a:schemeClr val="lt1"/>
        </a:fillRef>
        <a:effectRef idx="0">
          <a:schemeClr val="dk1"/>
        </a:effectRef>
        <a:fontRef idx="minor">
          <a:schemeClr val="dk1"/>
        </a:fontRef>
      </xdr:style>
      <xdr:txBody>
        <a:bodyPr vertOverflow="overflow" horzOverflow="overflow" rtlCol="0" anchor="t"/>
        <a:lstStyle/>
        <a:p>
          <a:pPr algn="l"/>
          <a:r>
            <a:rPr kumimoji="1" lang="ja-JP" altLang="en-US" sz="800"/>
            <a:t>床面積５５㎡以下の戸数（共同分譲の戸数を除く）を記載</a:t>
          </a:r>
          <a:endParaRPr kumimoji="1" lang="en-US" altLang="ja-JP" sz="800"/>
        </a:p>
      </xdr:txBody>
    </xdr:sp>
    <xdr:clientData/>
  </xdr:twoCellAnchor>
  <xdr:twoCellAnchor>
    <xdr:from>
      <xdr:col>2</xdr:col>
      <xdr:colOff>66676</xdr:colOff>
      <xdr:row>40</xdr:row>
      <xdr:rowOff>76199</xdr:rowOff>
    </xdr:from>
    <xdr:to>
      <xdr:col>14</xdr:col>
      <xdr:colOff>142876</xdr:colOff>
      <xdr:row>42</xdr:row>
      <xdr:rowOff>9525</xdr:rowOff>
    </xdr:to>
    <xdr:sp macro="" textlink="">
      <xdr:nvSpPr>
        <xdr:cNvPr id="8" name="線吹き出し 2 (枠付き) 7">
          <a:extLst>
            <a:ext uri="{FF2B5EF4-FFF2-40B4-BE49-F238E27FC236}">
              <a16:creationId xmlns:a16="http://schemas.microsoft.com/office/drawing/2014/main" id="{00000000-0008-0000-0100-000008000000}"/>
            </a:ext>
          </a:extLst>
        </xdr:cNvPr>
        <xdr:cNvSpPr/>
      </xdr:nvSpPr>
      <xdr:spPr>
        <a:xfrm>
          <a:off x="638176" y="9791699"/>
          <a:ext cx="3524250" cy="409576"/>
        </a:xfrm>
        <a:prstGeom prst="borderCallout2">
          <a:avLst>
            <a:gd name="adj1" fmla="val 53804"/>
            <a:gd name="adj2" fmla="val 100052"/>
            <a:gd name="adj3" fmla="val 54004"/>
            <a:gd name="adj4" fmla="val 107635"/>
            <a:gd name="adj5" fmla="val 6266"/>
            <a:gd name="adj6" fmla="val 124531"/>
          </a:avLst>
        </a:prstGeom>
        <a:noFill/>
        <a:ln w="12700">
          <a:solidFill>
            <a:srgbClr val="FF0000"/>
          </a:solidFill>
        </a:ln>
      </xdr:spPr>
      <xdr:style>
        <a:lnRef idx="2">
          <a:schemeClr val="dk1"/>
        </a:lnRef>
        <a:fillRef idx="1">
          <a:schemeClr val="lt1"/>
        </a:fillRef>
        <a:effectRef idx="0">
          <a:schemeClr val="dk1"/>
        </a:effectRef>
        <a:fontRef idx="minor">
          <a:schemeClr val="dk1"/>
        </a:fontRef>
      </xdr:style>
      <xdr:txBody>
        <a:bodyPr vertOverflow="overflow" horzOverflow="overflow" rtlCol="0" anchor="t"/>
        <a:lstStyle/>
        <a:p>
          <a:pPr algn="l">
            <a:lnSpc>
              <a:spcPts val="1200"/>
            </a:lnSpc>
          </a:pPr>
          <a:r>
            <a:rPr kumimoji="1" lang="ja-JP" altLang="en-US" sz="800"/>
            <a:t>共同分譲の戸数（</a:t>
          </a:r>
          <a:r>
            <a:rPr kumimoji="1" lang="ja-JP" altLang="ja-JP" sz="800">
              <a:solidFill>
                <a:schemeClr val="dk1"/>
              </a:solidFill>
              <a:effectLst/>
              <a:latin typeface="+mn-lt"/>
              <a:ea typeface="+mn-ea"/>
              <a:cs typeface="+mn-cs"/>
            </a:rPr>
            <a:t>床面積５５㎡以下の戸数</a:t>
          </a:r>
          <a:r>
            <a:rPr kumimoji="1" lang="ja-JP" altLang="en-US" sz="800"/>
            <a:t>を除く）を記載</a:t>
          </a:r>
          <a:endParaRPr kumimoji="1" lang="en-US" altLang="ja-JP" sz="800"/>
        </a:p>
        <a:p>
          <a:pPr algn="l">
            <a:lnSpc>
              <a:spcPts val="1100"/>
            </a:lnSpc>
          </a:pPr>
          <a:r>
            <a:rPr kumimoji="1" lang="ja-JP" altLang="en-US" sz="800">
              <a:solidFill>
                <a:srgbClr val="FF0000"/>
              </a:solidFill>
            </a:rPr>
            <a:t>（自動計算のため入力不要）</a:t>
          </a:r>
          <a:endParaRPr kumimoji="1" lang="en-US" altLang="ja-JP" sz="800">
            <a:solidFill>
              <a:srgbClr val="FF0000"/>
            </a:solidFill>
          </a:endParaRPr>
        </a:p>
      </xdr:txBody>
    </xdr:sp>
    <xdr:clientData/>
  </xdr:twoCellAnchor>
  <xdr:twoCellAnchor>
    <xdr:from>
      <xdr:col>0</xdr:col>
      <xdr:colOff>47625</xdr:colOff>
      <xdr:row>42</xdr:row>
      <xdr:rowOff>114300</xdr:rowOff>
    </xdr:from>
    <xdr:to>
      <xdr:col>2</xdr:col>
      <xdr:colOff>238125</xdr:colOff>
      <xdr:row>46</xdr:row>
      <xdr:rowOff>47625</xdr:rowOff>
    </xdr:to>
    <xdr:sp macro="" textlink="">
      <xdr:nvSpPr>
        <xdr:cNvPr id="9" name="線吹き出し 2 (枠付き) 8">
          <a:extLst>
            <a:ext uri="{FF2B5EF4-FFF2-40B4-BE49-F238E27FC236}">
              <a16:creationId xmlns:a16="http://schemas.microsoft.com/office/drawing/2014/main" id="{00000000-0008-0000-0100-000009000000}"/>
            </a:ext>
          </a:extLst>
        </xdr:cNvPr>
        <xdr:cNvSpPr/>
      </xdr:nvSpPr>
      <xdr:spPr>
        <a:xfrm>
          <a:off x="47625" y="10306050"/>
          <a:ext cx="762000" cy="885825"/>
        </a:xfrm>
        <a:prstGeom prst="borderCallout2">
          <a:avLst>
            <a:gd name="adj1" fmla="val 99226"/>
            <a:gd name="adj2" fmla="val 49033"/>
            <a:gd name="adj3" fmla="val 133208"/>
            <a:gd name="adj4" fmla="val 50109"/>
            <a:gd name="adj5" fmla="val 139493"/>
            <a:gd name="adj6" fmla="val 113888"/>
          </a:avLst>
        </a:prstGeom>
        <a:solidFill>
          <a:sysClr val="window" lastClr="FFFFFF"/>
        </a:solidFill>
        <a:ln w="12700">
          <a:solidFill>
            <a:srgbClr val="FF0000"/>
          </a:solidFill>
        </a:ln>
      </xdr:spPr>
      <xdr:style>
        <a:lnRef idx="2">
          <a:schemeClr val="dk1"/>
        </a:lnRef>
        <a:fillRef idx="1">
          <a:schemeClr val="lt1"/>
        </a:fillRef>
        <a:effectRef idx="0">
          <a:schemeClr val="dk1"/>
        </a:effectRef>
        <a:fontRef idx="minor">
          <a:schemeClr val="dk1"/>
        </a:fontRef>
      </xdr:style>
      <xdr:txBody>
        <a:bodyPr vertOverflow="overflow" horzOverflow="overflow" rtlCol="0" anchor="t"/>
        <a:lstStyle/>
        <a:p>
          <a:pPr algn="l">
            <a:lnSpc>
              <a:spcPts val="1000"/>
            </a:lnSpc>
          </a:pPr>
          <a:r>
            <a:rPr kumimoji="1" lang="ja-JP" altLang="en-US" sz="800"/>
            <a:t>自社の負担割合を記載</a:t>
          </a:r>
          <a:endParaRPr kumimoji="1" lang="en-US" altLang="ja-JP" sz="800"/>
        </a:p>
        <a:p>
          <a:pPr algn="l">
            <a:lnSpc>
              <a:spcPts val="1000"/>
            </a:lnSpc>
          </a:pPr>
          <a:r>
            <a:rPr kumimoji="1" lang="ja-JP" altLang="en-US" sz="800"/>
            <a:t>百分率の場合は「〇％」と記載</a:t>
          </a:r>
          <a:endParaRPr kumimoji="1" lang="en-US" altLang="ja-JP" sz="800"/>
        </a:p>
      </xdr:txBody>
    </xdr:sp>
    <xdr:clientData/>
  </xdr:twoCellAnchor>
  <xdr:twoCellAnchor>
    <xdr:from>
      <xdr:col>4</xdr:col>
      <xdr:colOff>200025</xdr:colOff>
      <xdr:row>46</xdr:row>
      <xdr:rowOff>38100</xdr:rowOff>
    </xdr:from>
    <xdr:to>
      <xdr:col>11</xdr:col>
      <xdr:colOff>209549</xdr:colOff>
      <xdr:row>47</xdr:row>
      <xdr:rowOff>38100</xdr:rowOff>
    </xdr:to>
    <xdr:sp macro="" textlink="">
      <xdr:nvSpPr>
        <xdr:cNvPr id="10" name="線吹き出し 2 (枠付き) 9">
          <a:extLst>
            <a:ext uri="{FF2B5EF4-FFF2-40B4-BE49-F238E27FC236}">
              <a16:creationId xmlns:a16="http://schemas.microsoft.com/office/drawing/2014/main" id="{00000000-0008-0000-0100-00000A000000}"/>
            </a:ext>
          </a:extLst>
        </xdr:cNvPr>
        <xdr:cNvSpPr/>
      </xdr:nvSpPr>
      <xdr:spPr>
        <a:xfrm>
          <a:off x="1343025" y="11182350"/>
          <a:ext cx="2028824" cy="238125"/>
        </a:xfrm>
        <a:prstGeom prst="borderCallout2">
          <a:avLst>
            <a:gd name="adj1" fmla="val 39478"/>
            <a:gd name="adj2" fmla="val 100407"/>
            <a:gd name="adj3" fmla="val 42004"/>
            <a:gd name="adj4" fmla="val 111984"/>
            <a:gd name="adj5" fmla="val 42076"/>
            <a:gd name="adj6" fmla="val 146961"/>
          </a:avLst>
        </a:prstGeom>
        <a:solidFill>
          <a:schemeClr val="bg1"/>
        </a:solidFill>
        <a:ln w="12700">
          <a:solidFill>
            <a:srgbClr val="FF0000"/>
          </a:solidFill>
        </a:ln>
      </xdr:spPr>
      <xdr:style>
        <a:lnRef idx="2">
          <a:schemeClr val="dk1"/>
        </a:lnRef>
        <a:fillRef idx="1">
          <a:schemeClr val="lt1"/>
        </a:fillRef>
        <a:effectRef idx="0">
          <a:schemeClr val="dk1"/>
        </a:effectRef>
        <a:fontRef idx="minor">
          <a:schemeClr val="dk1"/>
        </a:fontRef>
      </xdr:style>
      <xdr:txBody>
        <a:bodyPr vertOverflow="overflow" horzOverflow="overflow" rtlCol="0" anchor="t"/>
        <a:lstStyle/>
        <a:p>
          <a:pPr algn="l"/>
          <a:r>
            <a:rPr kumimoji="1" lang="ja-JP" altLang="en-US" sz="800"/>
            <a:t>負担割合ごとの合計戸数を記載</a:t>
          </a:r>
          <a:endParaRPr kumimoji="1" lang="en-US" altLang="ja-JP" sz="800"/>
        </a:p>
      </xdr:txBody>
    </xdr:sp>
    <xdr:clientData/>
  </xdr:twoCellAnchor>
  <xdr:twoCellAnchor>
    <xdr:from>
      <xdr:col>1</xdr:col>
      <xdr:colOff>247650</xdr:colOff>
      <xdr:row>48</xdr:row>
      <xdr:rowOff>114299</xdr:rowOff>
    </xdr:from>
    <xdr:to>
      <xdr:col>10</xdr:col>
      <xdr:colOff>85725</xdr:colOff>
      <xdr:row>50</xdr:row>
      <xdr:rowOff>95250</xdr:rowOff>
    </xdr:to>
    <xdr:sp macro="" textlink="">
      <xdr:nvSpPr>
        <xdr:cNvPr id="11" name="線吹き出し 2 (枠付き) 10">
          <a:extLst>
            <a:ext uri="{FF2B5EF4-FFF2-40B4-BE49-F238E27FC236}">
              <a16:creationId xmlns:a16="http://schemas.microsoft.com/office/drawing/2014/main" id="{00000000-0008-0000-0100-00000B000000}"/>
            </a:ext>
          </a:extLst>
        </xdr:cNvPr>
        <xdr:cNvSpPr/>
      </xdr:nvSpPr>
      <xdr:spPr>
        <a:xfrm>
          <a:off x="533400" y="11734799"/>
          <a:ext cx="2428875" cy="457201"/>
        </a:xfrm>
        <a:prstGeom prst="borderCallout2">
          <a:avLst>
            <a:gd name="adj1" fmla="val 45719"/>
            <a:gd name="adj2" fmla="val 100491"/>
            <a:gd name="adj3" fmla="val 46268"/>
            <a:gd name="adj4" fmla="val 166680"/>
            <a:gd name="adj5" fmla="val -46498"/>
            <a:gd name="adj6" fmla="val 206890"/>
          </a:avLst>
        </a:prstGeom>
        <a:solidFill>
          <a:sysClr val="window" lastClr="FFFFFF"/>
        </a:solidFill>
        <a:ln w="12700">
          <a:solidFill>
            <a:srgbClr val="FF0000"/>
          </a:solidFill>
        </a:ln>
      </xdr:spPr>
      <xdr:style>
        <a:lnRef idx="2">
          <a:schemeClr val="dk1"/>
        </a:lnRef>
        <a:fillRef idx="1">
          <a:schemeClr val="lt1"/>
        </a:fillRef>
        <a:effectRef idx="0">
          <a:schemeClr val="dk1"/>
        </a:effectRef>
        <a:fontRef idx="minor">
          <a:schemeClr val="dk1"/>
        </a:fontRef>
      </xdr:style>
      <xdr:txBody>
        <a:bodyPr vertOverflow="overflow" horzOverflow="overflow" rtlCol="0" anchor="t"/>
        <a:lstStyle/>
        <a:p>
          <a:pPr algn="l">
            <a:lnSpc>
              <a:spcPts val="1200"/>
            </a:lnSpc>
          </a:pPr>
          <a:r>
            <a:rPr kumimoji="1" lang="ja-JP" altLang="en-US" sz="800"/>
            <a:t>特例の適用前戸数</a:t>
          </a:r>
          <a:r>
            <a:rPr kumimoji="1" lang="en-US" altLang="ja-JP" sz="800"/>
            <a:t>×</a:t>
          </a:r>
          <a:r>
            <a:rPr kumimoji="1" lang="ja-JP" altLang="en-US" sz="800"/>
            <a:t>自社の瑕疵負担割合</a:t>
          </a:r>
          <a:endParaRPr kumimoji="1" lang="en-US" altLang="ja-JP" sz="800"/>
        </a:p>
        <a:p>
          <a:pPr algn="l">
            <a:lnSpc>
              <a:spcPts val="1100"/>
            </a:lnSpc>
          </a:pPr>
          <a:r>
            <a:rPr kumimoji="1" lang="ja-JP" altLang="en-US" sz="800">
              <a:solidFill>
                <a:srgbClr val="FF0000"/>
              </a:solidFill>
            </a:rPr>
            <a:t>（自動計算のため入力不要）</a:t>
          </a:r>
          <a:endParaRPr kumimoji="1" lang="en-US" altLang="ja-JP" sz="800">
            <a:solidFill>
              <a:srgbClr val="FF0000"/>
            </a:solidFill>
          </a:endParaRPr>
        </a:p>
      </xdr:txBody>
    </xdr:sp>
    <xdr:clientData/>
  </xdr:twoCellAnchor>
  <xdr:twoCellAnchor>
    <xdr:from>
      <xdr:col>0</xdr:col>
      <xdr:colOff>47625</xdr:colOff>
      <xdr:row>69</xdr:row>
      <xdr:rowOff>209550</xdr:rowOff>
    </xdr:from>
    <xdr:to>
      <xdr:col>21</xdr:col>
      <xdr:colOff>295275</xdr:colOff>
      <xdr:row>70</xdr:row>
      <xdr:rowOff>219075</xdr:rowOff>
    </xdr:to>
    <xdr:sp macro="" textlink="">
      <xdr:nvSpPr>
        <xdr:cNvPr id="13" name="線吹き出し 2 (枠付き) 12">
          <a:extLst>
            <a:ext uri="{FF2B5EF4-FFF2-40B4-BE49-F238E27FC236}">
              <a16:creationId xmlns:a16="http://schemas.microsoft.com/office/drawing/2014/main" id="{00000000-0008-0000-0100-00000D000000}"/>
            </a:ext>
          </a:extLst>
        </xdr:cNvPr>
        <xdr:cNvSpPr/>
      </xdr:nvSpPr>
      <xdr:spPr>
        <a:xfrm>
          <a:off x="47625" y="16830675"/>
          <a:ext cx="6296025" cy="247650"/>
        </a:xfrm>
        <a:prstGeom prst="borderCallout2">
          <a:avLst>
            <a:gd name="adj1" fmla="val 59478"/>
            <a:gd name="adj2" fmla="val 99811"/>
            <a:gd name="adj3" fmla="val 54158"/>
            <a:gd name="adj4" fmla="val 102708"/>
            <a:gd name="adj5" fmla="val 2574"/>
            <a:gd name="adj6" fmla="val 102181"/>
          </a:avLst>
        </a:prstGeom>
        <a:solidFill>
          <a:schemeClr val="bg1"/>
        </a:solidFill>
        <a:ln w="12700">
          <a:solidFill>
            <a:srgbClr val="FF0000"/>
          </a:solidFill>
        </a:ln>
      </xdr:spPr>
      <xdr:style>
        <a:lnRef idx="2">
          <a:schemeClr val="dk1"/>
        </a:lnRef>
        <a:fillRef idx="1">
          <a:schemeClr val="lt1"/>
        </a:fillRef>
        <a:effectRef idx="0">
          <a:schemeClr val="dk1"/>
        </a:effectRef>
        <a:fontRef idx="minor">
          <a:schemeClr val="dk1"/>
        </a:fontRef>
      </xdr:style>
      <xdr:txBody>
        <a:bodyPr vertOverflow="overflow" horzOverflow="overflow" rtlCol="0" anchor="t"/>
        <a:lstStyle/>
        <a:p>
          <a:pPr algn="l"/>
          <a:r>
            <a:rPr kumimoji="1" lang="ja-JP" altLang="en-US" sz="800"/>
            <a:t>［１の基準日前１０年間に届け出た戸数（本様式「チ」の合計）］＋［今回の届出書「チ」に記載する戸数］を記載</a:t>
          </a:r>
          <a:endParaRPr kumimoji="1" lang="en-US" altLang="ja-JP" sz="800"/>
        </a:p>
      </xdr:txBody>
    </xdr:sp>
    <xdr:clientData/>
  </xdr:twoCellAnchor>
  <xdr:twoCellAnchor>
    <xdr:from>
      <xdr:col>1</xdr:col>
      <xdr:colOff>9525</xdr:colOff>
      <xdr:row>61</xdr:row>
      <xdr:rowOff>19049</xdr:rowOff>
    </xdr:from>
    <xdr:to>
      <xdr:col>10</xdr:col>
      <xdr:colOff>142874</xdr:colOff>
      <xdr:row>63</xdr:row>
      <xdr:rowOff>0</xdr:rowOff>
    </xdr:to>
    <xdr:sp macro="" textlink="">
      <xdr:nvSpPr>
        <xdr:cNvPr id="14" name="線吹き出し 2 (枠付き) 13">
          <a:extLst>
            <a:ext uri="{FF2B5EF4-FFF2-40B4-BE49-F238E27FC236}">
              <a16:creationId xmlns:a16="http://schemas.microsoft.com/office/drawing/2014/main" id="{00000000-0008-0000-0100-00000E000000}"/>
            </a:ext>
          </a:extLst>
        </xdr:cNvPr>
        <xdr:cNvSpPr/>
      </xdr:nvSpPr>
      <xdr:spPr>
        <a:xfrm>
          <a:off x="295275" y="14735174"/>
          <a:ext cx="2724149" cy="457201"/>
        </a:xfrm>
        <a:prstGeom prst="borderCallout2">
          <a:avLst>
            <a:gd name="adj1" fmla="val 40362"/>
            <a:gd name="adj2" fmla="val 100349"/>
            <a:gd name="adj3" fmla="val 40912"/>
            <a:gd name="adj4" fmla="val 121906"/>
            <a:gd name="adj5" fmla="val -30756"/>
            <a:gd name="adj6" fmla="val 192898"/>
          </a:avLst>
        </a:prstGeom>
        <a:solidFill>
          <a:sysClr val="window" lastClr="FFFFFF"/>
        </a:solidFill>
        <a:ln w="12700">
          <a:solidFill>
            <a:srgbClr val="FF0000"/>
          </a:solidFill>
        </a:ln>
      </xdr:spPr>
      <xdr:style>
        <a:lnRef idx="2">
          <a:schemeClr val="dk1"/>
        </a:lnRef>
        <a:fillRef idx="1">
          <a:schemeClr val="lt1"/>
        </a:fillRef>
        <a:effectRef idx="0">
          <a:schemeClr val="dk1"/>
        </a:effectRef>
        <a:fontRef idx="minor">
          <a:schemeClr val="dk1"/>
        </a:fontRef>
      </xdr:style>
      <xdr:txBody>
        <a:bodyPr vertOverflow="overflow" horzOverflow="overflow" rtlCol="0" anchor="t"/>
        <a:lstStyle/>
        <a:p>
          <a:pPr algn="l">
            <a:lnSpc>
              <a:spcPts val="1200"/>
            </a:lnSpc>
          </a:pPr>
          <a:r>
            <a:rPr kumimoji="1" lang="ja-JP" altLang="en-US" sz="800"/>
            <a:t>特例の適用前戸数</a:t>
          </a:r>
          <a:r>
            <a:rPr kumimoji="1" lang="en-US" altLang="ja-JP" sz="800"/>
            <a:t>×</a:t>
          </a:r>
          <a:r>
            <a:rPr kumimoji="1" lang="ja-JP" altLang="en-US" sz="800"/>
            <a:t>自社の瑕疵負担割合</a:t>
          </a:r>
          <a:r>
            <a:rPr kumimoji="1" lang="en-US" altLang="ja-JP" sz="800"/>
            <a:t>×0.5</a:t>
          </a:r>
        </a:p>
        <a:p>
          <a:pPr algn="l">
            <a:lnSpc>
              <a:spcPts val="1100"/>
            </a:lnSpc>
          </a:pPr>
          <a:r>
            <a:rPr kumimoji="1" lang="ja-JP" altLang="en-US" sz="800">
              <a:solidFill>
                <a:srgbClr val="FF0000"/>
              </a:solidFill>
            </a:rPr>
            <a:t>（自動計算のため入力不要）</a:t>
          </a:r>
          <a:endParaRPr kumimoji="1" lang="en-US" altLang="ja-JP" sz="800">
            <a:solidFill>
              <a:srgbClr val="FF0000"/>
            </a:solidFill>
          </a:endParaRPr>
        </a:p>
      </xdr:txBody>
    </xdr:sp>
    <xdr:clientData/>
  </xdr:twoCellAnchor>
  <xdr:twoCellAnchor>
    <xdr:from>
      <xdr:col>8</xdr:col>
      <xdr:colOff>133350</xdr:colOff>
      <xdr:row>73</xdr:row>
      <xdr:rowOff>47626</xdr:rowOff>
    </xdr:from>
    <xdr:to>
      <xdr:col>22</xdr:col>
      <xdr:colOff>123825</xdr:colOff>
      <xdr:row>74</xdr:row>
      <xdr:rowOff>47625</xdr:rowOff>
    </xdr:to>
    <xdr:sp macro="" textlink="">
      <xdr:nvSpPr>
        <xdr:cNvPr id="15" name="線吹き出し 2 (枠付き) 14">
          <a:extLst>
            <a:ext uri="{FF2B5EF4-FFF2-40B4-BE49-F238E27FC236}">
              <a16:creationId xmlns:a16="http://schemas.microsoft.com/office/drawing/2014/main" id="{00000000-0008-0000-0100-00000F000000}"/>
            </a:ext>
          </a:extLst>
        </xdr:cNvPr>
        <xdr:cNvSpPr/>
      </xdr:nvSpPr>
      <xdr:spPr>
        <a:xfrm>
          <a:off x="2438400" y="17621251"/>
          <a:ext cx="4219575" cy="238124"/>
        </a:xfrm>
        <a:prstGeom prst="borderCallout2">
          <a:avLst>
            <a:gd name="adj1" fmla="val 18750"/>
            <a:gd name="adj2" fmla="val -325"/>
            <a:gd name="adj3" fmla="val 18750"/>
            <a:gd name="adj4" fmla="val -7389"/>
            <a:gd name="adj5" fmla="val 204457"/>
            <a:gd name="adj6" fmla="val -17899"/>
          </a:avLst>
        </a:prstGeom>
        <a:noFill/>
        <a:ln w="12700">
          <a:solidFill>
            <a:srgbClr val="FF0000"/>
          </a:solidFill>
        </a:ln>
      </xdr:spPr>
      <xdr:style>
        <a:lnRef idx="2">
          <a:schemeClr val="dk1"/>
        </a:lnRef>
        <a:fillRef idx="1">
          <a:schemeClr val="lt1"/>
        </a:fillRef>
        <a:effectRef idx="0">
          <a:schemeClr val="dk1"/>
        </a:effectRef>
        <a:fontRef idx="minor">
          <a:schemeClr val="dk1"/>
        </a:fontRef>
      </xdr:style>
      <xdr:txBody>
        <a:bodyPr vertOverflow="overflow" horzOverflow="overflow" rtlCol="0" anchor="t"/>
        <a:lstStyle/>
        <a:p>
          <a:pPr algn="l"/>
          <a:r>
            <a:rPr kumimoji="1" lang="ja-JP" altLang="en-US" sz="800"/>
            <a:t>当該基準日までに供託した全てについて記載（２－５と２－６も同じ）</a:t>
          </a:r>
          <a:endParaRPr kumimoji="1" lang="en-US" altLang="ja-JP" sz="800"/>
        </a:p>
        <a:p>
          <a:pPr algn="l"/>
          <a:endParaRPr kumimoji="1" lang="en-US" altLang="ja-JP" sz="800">
            <a:solidFill>
              <a:srgbClr val="FF0000"/>
            </a:solidFill>
          </a:endParaRPr>
        </a:p>
      </xdr:txBody>
    </xdr:sp>
    <xdr:clientData/>
  </xdr:twoCellAnchor>
  <xdr:twoCellAnchor>
    <xdr:from>
      <xdr:col>3</xdr:col>
      <xdr:colOff>142875</xdr:colOff>
      <xdr:row>116</xdr:row>
      <xdr:rowOff>142875</xdr:rowOff>
    </xdr:from>
    <xdr:to>
      <xdr:col>14</xdr:col>
      <xdr:colOff>200025</xdr:colOff>
      <xdr:row>118</xdr:row>
      <xdr:rowOff>238124</xdr:rowOff>
    </xdr:to>
    <xdr:sp macro="" textlink="">
      <xdr:nvSpPr>
        <xdr:cNvPr id="16" name="線吹き出し 2 (枠付き) 15">
          <a:extLst>
            <a:ext uri="{FF2B5EF4-FFF2-40B4-BE49-F238E27FC236}">
              <a16:creationId xmlns:a16="http://schemas.microsoft.com/office/drawing/2014/main" id="{00000000-0008-0000-0100-000010000000}"/>
            </a:ext>
          </a:extLst>
        </xdr:cNvPr>
        <xdr:cNvSpPr/>
      </xdr:nvSpPr>
      <xdr:spPr>
        <a:xfrm>
          <a:off x="1000125" y="27241500"/>
          <a:ext cx="3219450" cy="571499"/>
        </a:xfrm>
        <a:prstGeom prst="borderCallout2">
          <a:avLst>
            <a:gd name="adj1" fmla="val 51478"/>
            <a:gd name="adj2" fmla="val 100407"/>
            <a:gd name="adj3" fmla="val 54004"/>
            <a:gd name="adj4" fmla="val 121508"/>
            <a:gd name="adj5" fmla="val 38973"/>
            <a:gd name="adj6" fmla="val 127415"/>
          </a:avLst>
        </a:prstGeom>
        <a:noFill/>
        <a:ln w="12700">
          <a:solidFill>
            <a:srgbClr val="FF0000"/>
          </a:solidFill>
        </a:ln>
      </xdr:spPr>
      <xdr:style>
        <a:lnRef idx="2">
          <a:schemeClr val="dk1"/>
        </a:lnRef>
        <a:fillRef idx="1">
          <a:schemeClr val="lt1"/>
        </a:fillRef>
        <a:effectRef idx="0">
          <a:schemeClr val="dk1"/>
        </a:effectRef>
        <a:fontRef idx="minor">
          <a:schemeClr val="dk1"/>
        </a:fontRef>
      </xdr:style>
      <xdr:txBody>
        <a:bodyPr vertOverflow="overflow" horzOverflow="overflow" rtlCol="0" anchor="t"/>
        <a:lstStyle/>
        <a:p>
          <a:pPr algn="l"/>
          <a:r>
            <a:rPr kumimoji="1" lang="ja-JP" altLang="en-US" sz="800"/>
            <a:t>「イ」＋「ロ」＋「ニ」＋「ヘ」＋「３」の合計戸数</a:t>
          </a:r>
          <a:endParaRPr kumimoji="1" lang="en-US" altLang="ja-JP" sz="800"/>
        </a:p>
        <a:p>
          <a:pPr algn="l">
            <a:lnSpc>
              <a:spcPts val="1200"/>
            </a:lnSpc>
          </a:pPr>
          <a:r>
            <a:rPr kumimoji="1" lang="ja-JP" altLang="en-US" sz="800">
              <a:solidFill>
                <a:srgbClr val="FF0000"/>
              </a:solidFill>
            </a:rPr>
            <a:t>（自動計算のため記載不要）</a:t>
          </a:r>
          <a:endParaRPr kumimoji="1" lang="en-US" altLang="ja-JP" sz="800">
            <a:solidFill>
              <a:srgbClr val="FF0000"/>
            </a:solidFill>
          </a:endParaRPr>
        </a:p>
      </xdr:txBody>
    </xdr:sp>
    <xdr:clientData/>
  </xdr:twoCellAnchor>
  <xdr:twoCellAnchor>
    <xdr:from>
      <xdr:col>0</xdr:col>
      <xdr:colOff>142875</xdr:colOff>
      <xdr:row>86</xdr:row>
      <xdr:rowOff>209550</xdr:rowOff>
    </xdr:from>
    <xdr:to>
      <xdr:col>16</xdr:col>
      <xdr:colOff>76200</xdr:colOff>
      <xdr:row>93</xdr:row>
      <xdr:rowOff>38100</xdr:rowOff>
    </xdr:to>
    <xdr:sp macro="" textlink="">
      <xdr:nvSpPr>
        <xdr:cNvPr id="17" name="線吹き出し 2 (枠付き) 16">
          <a:extLst>
            <a:ext uri="{FF2B5EF4-FFF2-40B4-BE49-F238E27FC236}">
              <a16:creationId xmlns:a16="http://schemas.microsoft.com/office/drawing/2014/main" id="{00000000-0008-0000-0100-000011000000}"/>
            </a:ext>
          </a:extLst>
        </xdr:cNvPr>
        <xdr:cNvSpPr/>
      </xdr:nvSpPr>
      <xdr:spPr>
        <a:xfrm>
          <a:off x="142875" y="20878800"/>
          <a:ext cx="4524375" cy="1257300"/>
        </a:xfrm>
        <a:prstGeom prst="borderCallout2">
          <a:avLst>
            <a:gd name="adj1" fmla="val 21585"/>
            <a:gd name="adj2" fmla="val 100364"/>
            <a:gd name="adj3" fmla="val 21075"/>
            <a:gd name="adj4" fmla="val 108010"/>
            <a:gd name="adj5" fmla="val -13231"/>
            <a:gd name="adj6" fmla="val 120089"/>
          </a:avLst>
        </a:prstGeom>
        <a:solidFill>
          <a:schemeClr val="bg1"/>
        </a:solidFill>
        <a:ln w="12700">
          <a:solidFill>
            <a:srgbClr val="FF0000"/>
          </a:solidFill>
        </a:ln>
      </xdr:spPr>
      <xdr:style>
        <a:lnRef idx="2">
          <a:schemeClr val="dk1"/>
        </a:lnRef>
        <a:fillRef idx="1">
          <a:schemeClr val="lt1"/>
        </a:fillRef>
        <a:effectRef idx="0">
          <a:schemeClr val="dk1"/>
        </a:effectRef>
        <a:fontRef idx="minor">
          <a:schemeClr val="dk1"/>
        </a:fontRef>
      </xdr:style>
      <xdr:txBody>
        <a:bodyPr vertOverflow="overflow" horzOverflow="overflow" rtlCol="0" anchor="t"/>
        <a:lstStyle/>
        <a:p>
          <a:pPr algn="l"/>
          <a:r>
            <a:rPr kumimoji="1" lang="ja-JP" altLang="en-US" sz="800">
              <a:solidFill>
                <a:schemeClr val="dk1"/>
              </a:solidFill>
            </a:rPr>
            <a:t>国債証券　</a:t>
          </a:r>
          <a:r>
            <a:rPr kumimoji="1" lang="en-US" altLang="ja-JP" sz="800">
              <a:solidFill>
                <a:schemeClr val="dk1"/>
              </a:solidFill>
            </a:rPr>
            <a:t>100</a:t>
          </a:r>
          <a:r>
            <a:rPr kumimoji="1" lang="ja-JP" altLang="en-US" sz="800">
              <a:solidFill>
                <a:schemeClr val="dk1"/>
              </a:solidFill>
            </a:rPr>
            <a:t>％</a:t>
          </a:r>
          <a:endParaRPr kumimoji="1" lang="en-US" altLang="ja-JP" sz="800">
            <a:solidFill>
              <a:schemeClr val="dk1"/>
            </a:solidFill>
          </a:endParaRPr>
        </a:p>
        <a:p>
          <a:pPr algn="l">
            <a:lnSpc>
              <a:spcPts val="1200"/>
            </a:lnSpc>
          </a:pPr>
          <a:r>
            <a:rPr kumimoji="1" lang="ja-JP" altLang="en-US" sz="800">
              <a:solidFill>
                <a:schemeClr val="dk1"/>
              </a:solidFill>
            </a:rPr>
            <a:t>地方債証券・政府保証債　</a:t>
          </a:r>
          <a:r>
            <a:rPr kumimoji="1" lang="en-US" altLang="ja-JP" sz="800">
              <a:solidFill>
                <a:schemeClr val="dk1"/>
              </a:solidFill>
            </a:rPr>
            <a:t>90</a:t>
          </a:r>
          <a:r>
            <a:rPr kumimoji="1" lang="ja-JP" altLang="en-US" sz="800">
              <a:solidFill>
                <a:schemeClr val="dk1"/>
              </a:solidFill>
            </a:rPr>
            <a:t>％</a:t>
          </a:r>
          <a:endParaRPr kumimoji="1" lang="en-US" altLang="ja-JP" sz="800">
            <a:solidFill>
              <a:schemeClr val="dk1"/>
            </a:solidFill>
          </a:endParaRPr>
        </a:p>
        <a:p>
          <a:pPr algn="l">
            <a:lnSpc>
              <a:spcPts val="1200"/>
            </a:lnSpc>
          </a:pPr>
          <a:r>
            <a:rPr kumimoji="1" lang="ja-JP" altLang="en-US" sz="800">
              <a:solidFill>
                <a:schemeClr val="dk1"/>
              </a:solidFill>
            </a:rPr>
            <a:t>上記以外　</a:t>
          </a:r>
          <a:r>
            <a:rPr kumimoji="1" lang="en-US" altLang="ja-JP" sz="800">
              <a:solidFill>
                <a:schemeClr val="dk1"/>
              </a:solidFill>
            </a:rPr>
            <a:t>80</a:t>
          </a:r>
          <a:r>
            <a:rPr kumimoji="1" lang="ja-JP" altLang="en-US" sz="800">
              <a:solidFill>
                <a:schemeClr val="dk1"/>
              </a:solidFill>
            </a:rPr>
            <a:t>％</a:t>
          </a:r>
          <a:endParaRPr kumimoji="1" lang="en-US" altLang="ja-JP" sz="800">
            <a:solidFill>
              <a:schemeClr val="dk1"/>
            </a:solidFill>
          </a:endParaRPr>
        </a:p>
        <a:p>
          <a:pPr marL="0" marR="0" lvl="0" indent="0" algn="l" defTabSz="914400" eaLnBrk="1" fontAlgn="auto" latinLnBrk="0" hangingPunct="1">
            <a:lnSpc>
              <a:spcPts val="1200"/>
            </a:lnSpc>
            <a:spcBef>
              <a:spcPts val="0"/>
            </a:spcBef>
            <a:spcAft>
              <a:spcPts val="0"/>
            </a:spcAft>
            <a:buClrTx/>
            <a:buSzTx/>
            <a:buFontTx/>
            <a:buNone/>
            <a:tabLst/>
            <a:defRPr/>
          </a:pPr>
          <a:r>
            <a:rPr kumimoji="1" lang="en-US" altLang="ja-JP" sz="800">
              <a:solidFill>
                <a:schemeClr val="dk1"/>
              </a:solidFill>
            </a:rPr>
            <a:t>※</a:t>
          </a:r>
          <a:r>
            <a:rPr kumimoji="1" lang="ja-JP" altLang="en-US" sz="800" b="0" i="0" u="none" strike="noStrike" kern="0" cap="none" spc="0" normalizeH="0" baseline="0" noProof="0">
              <a:ln>
                <a:noFill/>
              </a:ln>
              <a:solidFill>
                <a:prstClr val="black"/>
              </a:solidFill>
              <a:effectLst/>
              <a:uLnTx/>
              <a:uFillTx/>
              <a:latin typeface="+mn-lt"/>
              <a:ea typeface="+mn-ea"/>
              <a:cs typeface="+mn-cs"/>
            </a:rPr>
            <a:t>割引債で供託の日から償還期限までの期間</a:t>
          </a:r>
        </a:p>
        <a:p>
          <a:pPr marL="0" marR="0" lvl="0" indent="0" algn="l" defTabSz="914400" eaLnBrk="1" fontAlgn="auto" latinLnBrk="0" hangingPunct="1">
            <a:lnSpc>
              <a:spcPts val="1200"/>
            </a:lnSpc>
            <a:spcBef>
              <a:spcPts val="0"/>
            </a:spcBef>
            <a:spcAft>
              <a:spcPts val="0"/>
            </a:spcAft>
            <a:buClrTx/>
            <a:buSzTx/>
            <a:buFontTx/>
            <a:buNone/>
            <a:tabLst/>
            <a:defRPr/>
          </a:pPr>
          <a:r>
            <a:rPr kumimoji="1" lang="ja-JP" altLang="en-US" sz="800" b="0" i="0" u="none" strike="noStrike" kern="0" cap="none" spc="0" normalizeH="0" baseline="0" noProof="0">
              <a:ln>
                <a:noFill/>
              </a:ln>
              <a:solidFill>
                <a:prstClr val="black"/>
              </a:solidFill>
              <a:effectLst/>
              <a:uLnTx/>
              <a:uFillTx/>
              <a:latin typeface="+mn-lt"/>
              <a:ea typeface="+mn-ea"/>
              <a:cs typeface="+mn-cs"/>
            </a:rPr>
            <a:t>　が五年を超えるものの場合、発行価額に、</a:t>
          </a:r>
        </a:p>
        <a:p>
          <a:pPr marL="0" marR="0" lvl="0" indent="0" algn="l" defTabSz="914400" eaLnBrk="1" fontAlgn="auto" latinLnBrk="0" hangingPunct="1">
            <a:lnSpc>
              <a:spcPts val="1200"/>
            </a:lnSpc>
            <a:spcBef>
              <a:spcPts val="0"/>
            </a:spcBef>
            <a:spcAft>
              <a:spcPts val="0"/>
            </a:spcAft>
            <a:buClrTx/>
            <a:buSzTx/>
            <a:buFontTx/>
            <a:buNone/>
            <a:tabLst/>
            <a:defRPr/>
          </a:pPr>
          <a:r>
            <a:rPr kumimoji="1" lang="ja-JP" altLang="en-US" sz="800" b="0" i="0" u="none" strike="noStrike" kern="0" cap="none" spc="0" normalizeH="0" baseline="0" noProof="0">
              <a:ln>
                <a:noFill/>
              </a:ln>
              <a:solidFill>
                <a:prstClr val="black"/>
              </a:solidFill>
              <a:effectLst/>
              <a:uLnTx/>
              <a:uFillTx/>
              <a:latin typeface="+mn-lt"/>
              <a:ea typeface="+mn-ea"/>
              <a:cs typeface="+mn-cs"/>
            </a:rPr>
            <a:t>　別記様式により算出した額を加えた額を額</a:t>
          </a:r>
        </a:p>
        <a:p>
          <a:pPr marL="0" marR="0" lvl="0" indent="0" algn="l" defTabSz="914400" eaLnBrk="1" fontAlgn="auto" latinLnBrk="0" hangingPunct="1">
            <a:lnSpc>
              <a:spcPts val="1200"/>
            </a:lnSpc>
            <a:spcBef>
              <a:spcPts val="0"/>
            </a:spcBef>
            <a:spcAft>
              <a:spcPts val="0"/>
            </a:spcAft>
            <a:buClrTx/>
            <a:buSzTx/>
            <a:buFontTx/>
            <a:buNone/>
            <a:tabLst/>
            <a:defRPr/>
          </a:pPr>
          <a:r>
            <a:rPr kumimoji="1" lang="ja-JP" altLang="en-US" sz="800" b="0" i="0" u="none" strike="noStrike" kern="0" cap="none" spc="0" normalizeH="0" baseline="0" noProof="0">
              <a:ln>
                <a:noFill/>
              </a:ln>
              <a:solidFill>
                <a:prstClr val="black"/>
              </a:solidFill>
              <a:effectLst/>
              <a:uLnTx/>
              <a:uFillTx/>
              <a:latin typeface="+mn-lt"/>
              <a:ea typeface="+mn-ea"/>
              <a:cs typeface="+mn-cs"/>
            </a:rPr>
            <a:t>　面金額とし、上記割合を乗ずる</a:t>
          </a:r>
          <a:endParaRPr kumimoji="1" lang="en-US" altLang="ja-JP" sz="800" b="0" i="0" u="none" strike="noStrike" kern="0" cap="none" spc="0" normalizeH="0" baseline="0" noProof="0">
            <a:ln>
              <a:noFill/>
            </a:ln>
            <a:solidFill>
              <a:prstClr val="black"/>
            </a:solidFill>
            <a:effectLst/>
            <a:uLnTx/>
            <a:uFillTx/>
            <a:latin typeface="+mn-lt"/>
            <a:ea typeface="+mn-ea"/>
            <a:cs typeface="+mn-cs"/>
          </a:endParaRPr>
        </a:p>
      </xdr:txBody>
    </xdr:sp>
    <xdr:clientData/>
  </xdr:twoCellAnchor>
  <xdr:twoCellAnchor>
    <xdr:from>
      <xdr:col>8</xdr:col>
      <xdr:colOff>257175</xdr:colOff>
      <xdr:row>36</xdr:row>
      <xdr:rowOff>76200</xdr:rowOff>
    </xdr:from>
    <xdr:to>
      <xdr:col>15</xdr:col>
      <xdr:colOff>200024</xdr:colOff>
      <xdr:row>37</xdr:row>
      <xdr:rowOff>133350</xdr:rowOff>
    </xdr:to>
    <xdr:sp macro="" textlink="">
      <xdr:nvSpPr>
        <xdr:cNvPr id="19" name="線吹き出し 2 (枠付き) 18">
          <a:extLst>
            <a:ext uri="{FF2B5EF4-FFF2-40B4-BE49-F238E27FC236}">
              <a16:creationId xmlns:a16="http://schemas.microsoft.com/office/drawing/2014/main" id="{00000000-0008-0000-0100-000013000000}"/>
            </a:ext>
          </a:extLst>
        </xdr:cNvPr>
        <xdr:cNvSpPr/>
      </xdr:nvSpPr>
      <xdr:spPr>
        <a:xfrm>
          <a:off x="2562225" y="8839200"/>
          <a:ext cx="1943099" cy="295275"/>
        </a:xfrm>
        <a:prstGeom prst="borderCallout2">
          <a:avLst>
            <a:gd name="adj1" fmla="val 51478"/>
            <a:gd name="adj2" fmla="val 100407"/>
            <a:gd name="adj3" fmla="val 54004"/>
            <a:gd name="adj4" fmla="val 107635"/>
            <a:gd name="adj5" fmla="val 6266"/>
            <a:gd name="adj6" fmla="val 124531"/>
          </a:avLst>
        </a:prstGeom>
        <a:noFill/>
        <a:ln w="12700">
          <a:solidFill>
            <a:srgbClr val="FF0000"/>
          </a:solidFill>
        </a:ln>
      </xdr:spPr>
      <xdr:style>
        <a:lnRef idx="2">
          <a:schemeClr val="dk1"/>
        </a:lnRef>
        <a:fillRef idx="1">
          <a:schemeClr val="lt1"/>
        </a:fillRef>
        <a:effectRef idx="0">
          <a:schemeClr val="dk1"/>
        </a:effectRef>
        <a:fontRef idx="minor">
          <a:schemeClr val="dk1"/>
        </a:fontRef>
      </xdr:style>
      <xdr:txBody>
        <a:bodyPr vertOverflow="overflow" horzOverflow="overflow" rtlCol="0" anchor="t"/>
        <a:lstStyle/>
        <a:p>
          <a:pPr algn="l"/>
          <a:r>
            <a:rPr kumimoji="1" lang="ja-JP" altLang="en-US" sz="800">
              <a:solidFill>
                <a:srgbClr val="FF0000"/>
              </a:solidFill>
            </a:rPr>
            <a:t>自動計算のため入力不要</a:t>
          </a:r>
          <a:endParaRPr kumimoji="1" lang="en-US" altLang="ja-JP" sz="800">
            <a:solidFill>
              <a:srgbClr val="FF0000"/>
            </a:solidFill>
          </a:endParaRPr>
        </a:p>
      </xdr:txBody>
    </xdr:sp>
    <xdr:clientData/>
  </xdr:twoCellAnchor>
  <xdr:twoCellAnchor>
    <xdr:from>
      <xdr:col>10</xdr:col>
      <xdr:colOff>219076</xdr:colOff>
      <xdr:row>24</xdr:row>
      <xdr:rowOff>28577</xdr:rowOff>
    </xdr:from>
    <xdr:to>
      <xdr:col>23</xdr:col>
      <xdr:colOff>1</xdr:colOff>
      <xdr:row>25</xdr:row>
      <xdr:rowOff>133350</xdr:rowOff>
    </xdr:to>
    <xdr:sp macro="" textlink="">
      <xdr:nvSpPr>
        <xdr:cNvPr id="21" name="線吹き出し 2 (枠付き) 20">
          <a:extLst>
            <a:ext uri="{FF2B5EF4-FFF2-40B4-BE49-F238E27FC236}">
              <a16:creationId xmlns:a16="http://schemas.microsoft.com/office/drawing/2014/main" id="{00000000-0008-0000-0100-000015000000}"/>
            </a:ext>
          </a:extLst>
        </xdr:cNvPr>
        <xdr:cNvSpPr/>
      </xdr:nvSpPr>
      <xdr:spPr>
        <a:xfrm>
          <a:off x="3095626" y="5934077"/>
          <a:ext cx="3638550" cy="342898"/>
        </a:xfrm>
        <a:prstGeom prst="borderCallout2">
          <a:avLst>
            <a:gd name="adj1" fmla="val 33588"/>
            <a:gd name="adj2" fmla="val 104"/>
            <a:gd name="adj3" fmla="val 30363"/>
            <a:gd name="adj4" fmla="val -9404"/>
            <a:gd name="adj5" fmla="val 78716"/>
            <a:gd name="adj6" fmla="val -17797"/>
          </a:avLst>
        </a:prstGeom>
        <a:noFill/>
        <a:ln w="12700">
          <a:solidFill>
            <a:srgbClr val="FF0000"/>
          </a:solidFill>
        </a:ln>
      </xdr:spPr>
      <xdr:style>
        <a:lnRef idx="2">
          <a:schemeClr val="dk1"/>
        </a:lnRef>
        <a:fillRef idx="1">
          <a:schemeClr val="lt1"/>
        </a:fillRef>
        <a:effectRef idx="0">
          <a:schemeClr val="dk1"/>
        </a:effectRef>
        <a:fontRef idx="minor">
          <a:schemeClr val="dk1"/>
        </a:fontRef>
      </xdr:style>
      <xdr:txBody>
        <a:bodyPr vertOverflow="overflow" horzOverflow="overflow" rtlCol="0" anchor="t"/>
        <a:lstStyle/>
        <a:p>
          <a:pPr algn="l"/>
          <a:r>
            <a:rPr kumimoji="1" lang="ja-JP" altLang="en-US" sz="1100" b="1">
              <a:solidFill>
                <a:srgbClr val="FF0000"/>
              </a:solidFill>
            </a:rPr>
            <a:t>２　は供託を行った住宅について記載します。</a:t>
          </a:r>
          <a:endParaRPr kumimoji="1" lang="en-US" altLang="ja-JP" sz="1100" b="1">
            <a:solidFill>
              <a:srgbClr val="FF0000"/>
            </a:solidFill>
          </a:endParaRPr>
        </a:p>
      </xdr:txBody>
    </xdr:sp>
    <xdr:clientData/>
  </xdr:twoCellAnchor>
  <xdr:twoCellAnchor>
    <xdr:from>
      <xdr:col>5</xdr:col>
      <xdr:colOff>9525</xdr:colOff>
      <xdr:row>102</xdr:row>
      <xdr:rowOff>228600</xdr:rowOff>
    </xdr:from>
    <xdr:to>
      <xdr:col>18</xdr:col>
      <xdr:colOff>114300</xdr:colOff>
      <xdr:row>104</xdr:row>
      <xdr:rowOff>47624</xdr:rowOff>
    </xdr:to>
    <xdr:sp macro="" textlink="">
      <xdr:nvSpPr>
        <xdr:cNvPr id="22" name="線吹き出し 2 (枠付き) 21">
          <a:extLst>
            <a:ext uri="{FF2B5EF4-FFF2-40B4-BE49-F238E27FC236}">
              <a16:creationId xmlns:a16="http://schemas.microsoft.com/office/drawing/2014/main" id="{00000000-0008-0000-0100-000016000000}"/>
            </a:ext>
          </a:extLst>
        </xdr:cNvPr>
        <xdr:cNvSpPr/>
      </xdr:nvSpPr>
      <xdr:spPr>
        <a:xfrm>
          <a:off x="1438275" y="24469725"/>
          <a:ext cx="3905250" cy="295274"/>
        </a:xfrm>
        <a:prstGeom prst="borderCallout2">
          <a:avLst>
            <a:gd name="adj1" fmla="val 33588"/>
            <a:gd name="adj2" fmla="val 104"/>
            <a:gd name="adj3" fmla="val 30363"/>
            <a:gd name="adj4" fmla="val -9404"/>
            <a:gd name="adj5" fmla="val 78716"/>
            <a:gd name="adj6" fmla="val -17797"/>
          </a:avLst>
        </a:prstGeom>
        <a:noFill/>
        <a:ln w="12700">
          <a:solidFill>
            <a:srgbClr val="FF0000"/>
          </a:solidFill>
        </a:ln>
      </xdr:spPr>
      <xdr:style>
        <a:lnRef idx="2">
          <a:schemeClr val="dk1"/>
        </a:lnRef>
        <a:fillRef idx="1">
          <a:schemeClr val="lt1"/>
        </a:fillRef>
        <a:effectRef idx="0">
          <a:schemeClr val="dk1"/>
        </a:effectRef>
        <a:fontRef idx="minor">
          <a:schemeClr val="dk1"/>
        </a:fontRef>
      </xdr:style>
      <xdr:txBody>
        <a:bodyPr vertOverflow="overflow" horzOverflow="overflow" rtlCol="0" anchor="t"/>
        <a:lstStyle/>
        <a:p>
          <a:pPr algn="l"/>
          <a:r>
            <a:rPr kumimoji="1" lang="ja-JP" altLang="en-US" sz="1100" b="1">
              <a:solidFill>
                <a:srgbClr val="FF0000"/>
              </a:solidFill>
            </a:rPr>
            <a:t>３　は保険に加入した住宅について記載します。</a:t>
          </a:r>
          <a:endParaRPr kumimoji="1" lang="en-US" altLang="ja-JP" sz="1100" b="1">
            <a:solidFill>
              <a:srgbClr val="FF0000"/>
            </a:solidFill>
          </a:endParaRPr>
        </a:p>
      </xdr:txBody>
    </xdr:sp>
    <xdr:clientData/>
  </xdr:twoCellAnchor>
  <xdr:twoCellAnchor>
    <xdr:from>
      <xdr:col>6</xdr:col>
      <xdr:colOff>219075</xdr:colOff>
      <xdr:row>71</xdr:row>
      <xdr:rowOff>228600</xdr:rowOff>
    </xdr:from>
    <xdr:to>
      <xdr:col>16</xdr:col>
      <xdr:colOff>76200</xdr:colOff>
      <xdr:row>73</xdr:row>
      <xdr:rowOff>9525</xdr:rowOff>
    </xdr:to>
    <xdr:sp macro="" textlink="">
      <xdr:nvSpPr>
        <xdr:cNvPr id="23" name="線吹き出し 2 (枠付き) 22">
          <a:extLst>
            <a:ext uri="{FF2B5EF4-FFF2-40B4-BE49-F238E27FC236}">
              <a16:creationId xmlns:a16="http://schemas.microsoft.com/office/drawing/2014/main" id="{00000000-0008-0000-0100-000017000000}"/>
            </a:ext>
          </a:extLst>
        </xdr:cNvPr>
        <xdr:cNvSpPr/>
      </xdr:nvSpPr>
      <xdr:spPr>
        <a:xfrm>
          <a:off x="1933575" y="17325975"/>
          <a:ext cx="2733675" cy="257175"/>
        </a:xfrm>
        <a:prstGeom prst="borderCallout2">
          <a:avLst>
            <a:gd name="adj1" fmla="val 59478"/>
            <a:gd name="adj2" fmla="val 99811"/>
            <a:gd name="adj3" fmla="val 58004"/>
            <a:gd name="adj4" fmla="val 106641"/>
            <a:gd name="adj5" fmla="val 58414"/>
            <a:gd name="adj6" fmla="val 110259"/>
          </a:avLst>
        </a:prstGeom>
        <a:solidFill>
          <a:schemeClr val="bg1"/>
        </a:solidFill>
        <a:ln w="12700">
          <a:solidFill>
            <a:srgbClr val="FF0000"/>
          </a:solidFill>
        </a:ln>
      </xdr:spPr>
      <xdr:style>
        <a:lnRef idx="2">
          <a:schemeClr val="dk1"/>
        </a:lnRef>
        <a:fillRef idx="1">
          <a:schemeClr val="lt1"/>
        </a:fillRef>
        <a:effectRef idx="0">
          <a:schemeClr val="dk1"/>
        </a:effectRef>
        <a:fontRef idx="minor">
          <a:schemeClr val="dk1"/>
        </a:fontRef>
      </xdr:style>
      <xdr:txBody>
        <a:bodyPr vertOverflow="overflow" horzOverflow="overflow" rtlCol="0" anchor="t"/>
        <a:lstStyle/>
        <a:p>
          <a:pPr algn="l"/>
          <a:r>
            <a:rPr kumimoji="1" lang="ja-JP" altLang="en-US" sz="800"/>
            <a:t>供託金の計算表シートを参照して下さい。</a:t>
          </a:r>
          <a:endParaRPr kumimoji="1" lang="en-US" altLang="ja-JP" sz="800"/>
        </a:p>
      </xdr:txBody>
    </xdr:sp>
    <xdr:clientData/>
  </xdr:twoCellAnchor>
  <xdr:twoCellAnchor editAs="oneCell">
    <xdr:from>
      <xdr:col>8</xdr:col>
      <xdr:colOff>133349</xdr:colOff>
      <xdr:row>87</xdr:row>
      <xdr:rowOff>206682</xdr:rowOff>
    </xdr:from>
    <xdr:to>
      <xdr:col>15</xdr:col>
      <xdr:colOff>247648</xdr:colOff>
      <xdr:row>91</xdr:row>
      <xdr:rowOff>209550</xdr:rowOff>
    </xdr:to>
    <xdr:pic>
      <xdr:nvPicPr>
        <xdr:cNvPr id="4" name="図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438399" y="21114057"/>
          <a:ext cx="2114549" cy="955368"/>
        </a:xfrm>
        <a:prstGeom prst="rect">
          <a:avLst/>
        </a:prstGeom>
      </xdr:spPr>
    </xdr:pic>
    <xdr:clientData/>
  </xdr:twoCellAnchor>
  <xdr:twoCellAnchor>
    <xdr:from>
      <xdr:col>0</xdr:col>
      <xdr:colOff>114300</xdr:colOff>
      <xdr:row>112</xdr:row>
      <xdr:rowOff>57150</xdr:rowOff>
    </xdr:from>
    <xdr:to>
      <xdr:col>13</xdr:col>
      <xdr:colOff>73684</xdr:colOff>
      <xdr:row>114</xdr:row>
      <xdr:rowOff>219075</xdr:rowOff>
    </xdr:to>
    <xdr:sp macro="" textlink="">
      <xdr:nvSpPr>
        <xdr:cNvPr id="24" name="線吹き出し 2 (枠付き) 23">
          <a:extLst>
            <a:ext uri="{FF2B5EF4-FFF2-40B4-BE49-F238E27FC236}">
              <a16:creationId xmlns:a16="http://schemas.microsoft.com/office/drawing/2014/main" id="{00000000-0008-0000-0100-000018000000}"/>
            </a:ext>
          </a:extLst>
        </xdr:cNvPr>
        <xdr:cNvSpPr/>
      </xdr:nvSpPr>
      <xdr:spPr>
        <a:xfrm>
          <a:off x="114300" y="26679525"/>
          <a:ext cx="3693184" cy="638175"/>
        </a:xfrm>
        <a:prstGeom prst="borderCallout2">
          <a:avLst>
            <a:gd name="adj1" fmla="val 45972"/>
            <a:gd name="adj2" fmla="val 100118"/>
            <a:gd name="adj3" fmla="val -65696"/>
            <a:gd name="adj4" fmla="val 116980"/>
            <a:gd name="adj5" fmla="val -64907"/>
            <a:gd name="adj6" fmla="val 138812"/>
          </a:avLst>
        </a:prstGeom>
        <a:solidFill>
          <a:schemeClr val="bg1"/>
        </a:solidFill>
        <a:ln w="12700">
          <a:solidFill>
            <a:srgbClr val="FF0000"/>
          </a:solidFill>
        </a:ln>
      </xdr:spPr>
      <xdr:style>
        <a:lnRef idx="2">
          <a:schemeClr val="dk1"/>
        </a:lnRef>
        <a:fillRef idx="1">
          <a:schemeClr val="lt1"/>
        </a:fillRef>
        <a:effectRef idx="0">
          <a:schemeClr val="dk1"/>
        </a:effectRef>
        <a:fontRef idx="minor">
          <a:schemeClr val="dk1"/>
        </a:fontRef>
      </xdr:style>
      <xdr:txBody>
        <a:bodyPr vertOverflow="overflow" horzOverflow="overflow" rtlCol="0" anchor="t"/>
        <a:lstStyle/>
        <a:p>
          <a:pPr algn="l"/>
          <a:r>
            <a:rPr kumimoji="1" lang="ja-JP" altLang="en-US" sz="800" b="1">
              <a:solidFill>
                <a:srgbClr val="FF0000"/>
              </a:solidFill>
            </a:rPr>
            <a:t>（注意！）今回の届出が</a:t>
          </a:r>
          <a:r>
            <a:rPr kumimoji="1" lang="en-US" altLang="ja-JP" sz="800" b="1">
              <a:solidFill>
                <a:srgbClr val="FF0000"/>
              </a:solidFill>
            </a:rPr>
            <a:t>0</a:t>
          </a:r>
          <a:r>
            <a:rPr kumimoji="1" lang="ja-JP" altLang="en-US" sz="800" b="1">
              <a:solidFill>
                <a:srgbClr val="FF0000"/>
              </a:solidFill>
            </a:rPr>
            <a:t>戸の場合</a:t>
          </a:r>
          <a:endParaRPr kumimoji="1" lang="en-US" altLang="ja-JP" sz="800" b="1">
            <a:solidFill>
              <a:srgbClr val="FF0000"/>
            </a:solidFill>
          </a:endParaRPr>
        </a:p>
        <a:p>
          <a:pPr algn="l">
            <a:lnSpc>
              <a:spcPts val="1200"/>
            </a:lnSpc>
          </a:pPr>
          <a:r>
            <a:rPr kumimoji="1" lang="en-US" altLang="ja-JP" sz="800" b="0">
              <a:solidFill>
                <a:schemeClr val="tx1"/>
              </a:solidFill>
            </a:rPr>
            <a:t>0</a:t>
          </a:r>
          <a:r>
            <a:rPr kumimoji="1" lang="ja-JP" altLang="en-US" sz="800" b="0">
              <a:solidFill>
                <a:schemeClr val="tx1"/>
              </a:solidFill>
            </a:rPr>
            <a:t>戸証明書が発行されている場合、</a:t>
          </a:r>
          <a:r>
            <a:rPr kumimoji="1" lang="en-US" altLang="ja-JP" sz="800" b="0">
              <a:solidFill>
                <a:schemeClr val="tx1"/>
              </a:solidFill>
            </a:rPr>
            <a:t>0</a:t>
          </a:r>
          <a:r>
            <a:rPr kumimoji="1" lang="ja-JP" altLang="en-US" sz="800" b="0">
              <a:solidFill>
                <a:schemeClr val="tx1"/>
              </a:solidFill>
            </a:rPr>
            <a:t>と記載するとともに、証明書発行元の保険法人も記載してください。　</a:t>
          </a:r>
          <a:r>
            <a:rPr kumimoji="1" lang="en-US" altLang="ja-JP" sz="800" b="0">
              <a:solidFill>
                <a:schemeClr val="tx1"/>
              </a:solidFill>
            </a:rPr>
            <a:t>※0</a:t>
          </a:r>
          <a:r>
            <a:rPr kumimoji="1" lang="ja-JP" altLang="en-US" sz="800" b="0">
              <a:solidFill>
                <a:schemeClr val="tx1"/>
              </a:solidFill>
            </a:rPr>
            <a:t>戸証明書の添付は不要です。</a:t>
          </a:r>
          <a:endParaRPr kumimoji="1" lang="en-US" altLang="ja-JP" sz="800" b="0">
            <a:solidFill>
              <a:schemeClr val="tx1"/>
            </a:solidFill>
          </a:endParaRPr>
        </a:p>
      </xdr:txBody>
    </xdr:sp>
    <xdr:clientData/>
  </xdr:twoCellAnchor>
  <xdr:twoCellAnchor>
    <xdr:from>
      <xdr:col>4</xdr:col>
      <xdr:colOff>190498</xdr:colOff>
      <xdr:row>111</xdr:row>
      <xdr:rowOff>9524</xdr:rowOff>
    </xdr:from>
    <xdr:to>
      <xdr:col>12</xdr:col>
      <xdr:colOff>152399</xdr:colOff>
      <xdr:row>111</xdr:row>
      <xdr:rowOff>228599</xdr:rowOff>
    </xdr:to>
    <xdr:sp macro="" textlink="">
      <xdr:nvSpPr>
        <xdr:cNvPr id="20" name="線吹き出し 2 (枠付き) 19">
          <a:extLst>
            <a:ext uri="{FF2B5EF4-FFF2-40B4-BE49-F238E27FC236}">
              <a16:creationId xmlns:a16="http://schemas.microsoft.com/office/drawing/2014/main" id="{00000000-0008-0000-0100-000014000000}"/>
            </a:ext>
          </a:extLst>
        </xdr:cNvPr>
        <xdr:cNvSpPr/>
      </xdr:nvSpPr>
      <xdr:spPr>
        <a:xfrm>
          <a:off x="1333498" y="26393774"/>
          <a:ext cx="2266951" cy="219075"/>
        </a:xfrm>
        <a:prstGeom prst="borderCallout2">
          <a:avLst>
            <a:gd name="adj1" fmla="val 18750"/>
            <a:gd name="adj2" fmla="val -325"/>
            <a:gd name="adj3" fmla="val 18948"/>
            <a:gd name="adj4" fmla="val -11946"/>
            <a:gd name="adj5" fmla="val -25442"/>
            <a:gd name="adj6" fmla="val -17804"/>
          </a:avLst>
        </a:prstGeom>
        <a:noFill/>
        <a:ln w="12700">
          <a:solidFill>
            <a:srgbClr val="FF0000"/>
          </a:solidFill>
        </a:ln>
      </xdr:spPr>
      <xdr:style>
        <a:lnRef idx="2">
          <a:schemeClr val="dk1"/>
        </a:lnRef>
        <a:fillRef idx="1">
          <a:schemeClr val="lt1"/>
        </a:fillRef>
        <a:effectRef idx="0">
          <a:schemeClr val="dk1"/>
        </a:effectRef>
        <a:fontRef idx="minor">
          <a:schemeClr val="dk1"/>
        </a:fontRef>
      </xdr:style>
      <xdr:txBody>
        <a:bodyPr vertOverflow="overflow" horzOverflow="overflow" rtlCol="0" anchor="t"/>
        <a:lstStyle/>
        <a:p>
          <a:pPr algn="l"/>
          <a:r>
            <a:rPr kumimoji="1" lang="ja-JP" altLang="en-US" sz="800">
              <a:solidFill>
                <a:schemeClr val="tx1"/>
              </a:solidFill>
            </a:rPr>
            <a:t>加入している保険法人をリストから選択</a:t>
          </a:r>
          <a:endParaRPr kumimoji="1" lang="en-US" altLang="ja-JP" sz="800">
            <a:solidFill>
              <a:schemeClr val="tx1"/>
            </a:solidFill>
          </a:endParaRPr>
        </a:p>
      </xdr:txBody>
    </xdr:sp>
    <xdr:clientData/>
  </xdr:twoCellAnchor>
  <xdr:twoCellAnchor>
    <xdr:from>
      <xdr:col>8</xdr:col>
      <xdr:colOff>171450</xdr:colOff>
      <xdr:row>53</xdr:row>
      <xdr:rowOff>114299</xdr:rowOff>
    </xdr:from>
    <xdr:to>
      <xdr:col>15</xdr:col>
      <xdr:colOff>114299</xdr:colOff>
      <xdr:row>54</xdr:row>
      <xdr:rowOff>152399</xdr:rowOff>
    </xdr:to>
    <xdr:sp macro="" textlink="">
      <xdr:nvSpPr>
        <xdr:cNvPr id="26" name="線吹き出し 2 (枠付き) 25">
          <a:extLst>
            <a:ext uri="{FF2B5EF4-FFF2-40B4-BE49-F238E27FC236}">
              <a16:creationId xmlns:a16="http://schemas.microsoft.com/office/drawing/2014/main" id="{00000000-0008-0000-0100-00001A000000}"/>
            </a:ext>
          </a:extLst>
        </xdr:cNvPr>
        <xdr:cNvSpPr/>
      </xdr:nvSpPr>
      <xdr:spPr>
        <a:xfrm>
          <a:off x="2476500" y="12925424"/>
          <a:ext cx="1943099" cy="276225"/>
        </a:xfrm>
        <a:prstGeom prst="borderCallout2">
          <a:avLst>
            <a:gd name="adj1" fmla="val 51478"/>
            <a:gd name="adj2" fmla="val 100407"/>
            <a:gd name="adj3" fmla="val 50556"/>
            <a:gd name="adj4" fmla="val 108125"/>
            <a:gd name="adj5" fmla="val 6266"/>
            <a:gd name="adj6" fmla="val 124531"/>
          </a:avLst>
        </a:prstGeom>
        <a:noFill/>
        <a:ln w="12700">
          <a:solidFill>
            <a:srgbClr val="FF0000"/>
          </a:solidFill>
        </a:ln>
      </xdr:spPr>
      <xdr:style>
        <a:lnRef idx="2">
          <a:schemeClr val="dk1"/>
        </a:lnRef>
        <a:fillRef idx="1">
          <a:schemeClr val="lt1"/>
        </a:fillRef>
        <a:effectRef idx="0">
          <a:schemeClr val="dk1"/>
        </a:effectRef>
        <a:fontRef idx="minor">
          <a:schemeClr val="dk1"/>
        </a:fontRef>
      </xdr:style>
      <xdr:txBody>
        <a:bodyPr vertOverflow="overflow" horzOverflow="overflow" rtlCol="0" anchor="t"/>
        <a:lstStyle/>
        <a:p>
          <a:pPr algn="l"/>
          <a:r>
            <a:rPr kumimoji="1" lang="ja-JP" altLang="en-US" sz="800" b="0" i="0">
              <a:solidFill>
                <a:srgbClr val="FF0000"/>
              </a:solidFill>
            </a:rPr>
            <a:t>自動計算のため入力不要</a:t>
          </a:r>
          <a:endParaRPr kumimoji="1" lang="en-US" altLang="ja-JP" sz="800" b="0" i="0">
            <a:solidFill>
              <a:srgbClr val="FF0000"/>
            </a:solidFill>
          </a:endParaRPr>
        </a:p>
      </xdr:txBody>
    </xdr:sp>
    <xdr:clientData/>
  </xdr:twoCellAnchor>
  <xdr:twoCellAnchor>
    <xdr:from>
      <xdr:col>4</xdr:col>
      <xdr:colOff>266700</xdr:colOff>
      <xdr:row>59</xdr:row>
      <xdr:rowOff>161925</xdr:rowOff>
    </xdr:from>
    <xdr:to>
      <xdr:col>11</xdr:col>
      <xdr:colOff>276224</xdr:colOff>
      <xdr:row>60</xdr:row>
      <xdr:rowOff>161925</xdr:rowOff>
    </xdr:to>
    <xdr:sp macro="" textlink="">
      <xdr:nvSpPr>
        <xdr:cNvPr id="25" name="線吹き出し 2 (枠付き) 24">
          <a:extLst>
            <a:ext uri="{FF2B5EF4-FFF2-40B4-BE49-F238E27FC236}">
              <a16:creationId xmlns:a16="http://schemas.microsoft.com/office/drawing/2014/main" id="{00000000-0008-0000-0100-000019000000}"/>
            </a:ext>
          </a:extLst>
        </xdr:cNvPr>
        <xdr:cNvSpPr/>
      </xdr:nvSpPr>
      <xdr:spPr>
        <a:xfrm>
          <a:off x="1409700" y="14401800"/>
          <a:ext cx="2028824" cy="238125"/>
        </a:xfrm>
        <a:prstGeom prst="borderCallout2">
          <a:avLst>
            <a:gd name="adj1" fmla="val 39478"/>
            <a:gd name="adj2" fmla="val 100407"/>
            <a:gd name="adj3" fmla="val 42004"/>
            <a:gd name="adj4" fmla="val 111984"/>
            <a:gd name="adj5" fmla="val -13924"/>
            <a:gd name="adj6" fmla="val 146492"/>
          </a:avLst>
        </a:prstGeom>
        <a:solidFill>
          <a:schemeClr val="bg1"/>
        </a:solidFill>
        <a:ln w="12700">
          <a:solidFill>
            <a:srgbClr val="FF0000"/>
          </a:solidFill>
        </a:ln>
      </xdr:spPr>
      <xdr:style>
        <a:lnRef idx="2">
          <a:schemeClr val="dk1"/>
        </a:lnRef>
        <a:fillRef idx="1">
          <a:schemeClr val="lt1"/>
        </a:fillRef>
        <a:effectRef idx="0">
          <a:schemeClr val="dk1"/>
        </a:effectRef>
        <a:fontRef idx="minor">
          <a:schemeClr val="dk1"/>
        </a:fontRef>
      </xdr:style>
      <xdr:txBody>
        <a:bodyPr vertOverflow="overflow" horzOverflow="overflow" rtlCol="0" anchor="t"/>
        <a:lstStyle/>
        <a:p>
          <a:pPr algn="l"/>
          <a:r>
            <a:rPr kumimoji="1" lang="ja-JP" altLang="en-US" sz="800"/>
            <a:t>負担割合ごとの合計戸数を記載</a:t>
          </a:r>
          <a:endParaRPr kumimoji="1" lang="en-US" altLang="ja-JP" sz="8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3"/>
  </sheetPr>
  <dimension ref="A1:AE129"/>
  <sheetViews>
    <sheetView tabSelected="1" view="pageBreakPreview" zoomScaleNormal="100" zoomScaleSheetLayoutView="100" workbookViewId="0">
      <selection activeCell="R23" sqref="R23"/>
    </sheetView>
  </sheetViews>
  <sheetFormatPr defaultColWidth="9" defaultRowHeight="12.4" x14ac:dyDescent="0.25"/>
  <cols>
    <col min="1" max="7" width="3.73046875" style="1" customWidth="1"/>
    <col min="8" max="8" width="4" style="1" customWidth="1"/>
    <col min="9" max="17" width="3.73046875" style="1" customWidth="1"/>
    <col min="18" max="18" width="4.59765625" style="1" customWidth="1"/>
    <col min="19" max="19" width="3.73046875" style="1" customWidth="1"/>
    <col min="20" max="20" width="3.265625" style="1" customWidth="1"/>
    <col min="21" max="21" width="3.73046875" style="1" customWidth="1"/>
    <col min="22" max="22" width="6.3984375" style="1" customWidth="1"/>
    <col min="23" max="23" width="2.59765625" style="1" customWidth="1"/>
    <col min="24" max="24" width="3.73046875" style="1" customWidth="1"/>
    <col min="25" max="26" width="3.59765625" style="1" customWidth="1"/>
    <col min="27" max="27" width="6.46484375" style="1" customWidth="1"/>
    <col min="28" max="28" width="14.1328125" style="1" bestFit="1" customWidth="1"/>
    <col min="29" max="30" width="10.265625" style="1" bestFit="1" customWidth="1"/>
    <col min="31" max="31" width="14.1328125" style="2" bestFit="1" customWidth="1"/>
    <col min="32" max="32" width="9" style="1" bestFit="1"/>
    <col min="33" max="16384" width="9" style="1"/>
  </cols>
  <sheetData>
    <row r="1" spans="1:22" ht="20.25" customHeight="1" x14ac:dyDescent="0.25">
      <c r="A1" s="1" t="s">
        <v>3</v>
      </c>
    </row>
    <row r="2" spans="1:22" ht="20.25" customHeight="1" x14ac:dyDescent="0.25">
      <c r="V2" s="1" t="s">
        <v>6</v>
      </c>
    </row>
    <row r="3" spans="1:22" ht="20.25" customHeight="1" x14ac:dyDescent="0.25"/>
    <row r="4" spans="1:22" ht="20.25" customHeight="1" x14ac:dyDescent="0.25">
      <c r="C4" s="1" t="s">
        <v>10</v>
      </c>
    </row>
    <row r="5" spans="1:22" ht="20.25" customHeight="1" x14ac:dyDescent="0.25">
      <c r="C5" s="1" t="s">
        <v>13</v>
      </c>
    </row>
    <row r="6" spans="1:22" ht="20.25" customHeight="1" x14ac:dyDescent="0.25"/>
    <row r="7" spans="1:22" ht="20.25" customHeight="1" x14ac:dyDescent="0.25">
      <c r="A7" s="1" t="s">
        <v>5</v>
      </c>
    </row>
    <row r="8" spans="1:22" ht="20.25" customHeight="1" x14ac:dyDescent="0.25">
      <c r="A8" s="1" t="s">
        <v>15</v>
      </c>
    </row>
    <row r="9" spans="1:22" ht="20.25" customHeight="1" x14ac:dyDescent="0.25"/>
    <row r="10" spans="1:22" ht="20.25" customHeight="1" x14ac:dyDescent="0.25">
      <c r="B10" s="1" t="s">
        <v>218</v>
      </c>
      <c r="D10" s="1" t="s">
        <v>16</v>
      </c>
      <c r="F10" s="1" t="s">
        <v>1</v>
      </c>
      <c r="H10" s="1" t="s">
        <v>11</v>
      </c>
    </row>
    <row r="11" spans="1:22" ht="18.75" customHeight="1" x14ac:dyDescent="0.25">
      <c r="I11" s="1" t="s">
        <v>19</v>
      </c>
      <c r="O11" s="1" t="s">
        <v>219</v>
      </c>
      <c r="R11" s="1" t="s">
        <v>220</v>
      </c>
    </row>
    <row r="12" spans="1:22" ht="18.75" customHeight="1" x14ac:dyDescent="0.25">
      <c r="I12" s="1" t="s">
        <v>18</v>
      </c>
    </row>
    <row r="13" spans="1:22" ht="18.75" customHeight="1" x14ac:dyDescent="0.25">
      <c r="I13" s="1" t="s">
        <v>22</v>
      </c>
    </row>
    <row r="14" spans="1:22" ht="18.75" customHeight="1" x14ac:dyDescent="0.25">
      <c r="I14" s="1" t="s">
        <v>8</v>
      </c>
    </row>
    <row r="15" spans="1:22" ht="18.75" customHeight="1" x14ac:dyDescent="0.25">
      <c r="I15" s="1" t="s">
        <v>23</v>
      </c>
    </row>
    <row r="16" spans="1:22" ht="18.75" customHeight="1" x14ac:dyDescent="0.25">
      <c r="I16" s="1" t="s">
        <v>25</v>
      </c>
    </row>
    <row r="17" spans="2:22" ht="18.75" customHeight="1" x14ac:dyDescent="0.25">
      <c r="I17" s="1" t="s">
        <v>28</v>
      </c>
    </row>
    <row r="18" spans="2:22" ht="18.75" customHeight="1" x14ac:dyDescent="0.25">
      <c r="I18" s="1" t="s">
        <v>31</v>
      </c>
    </row>
    <row r="19" spans="2:22" ht="18.75" customHeight="1" x14ac:dyDescent="0.25"/>
    <row r="20" spans="2:22" ht="18.75" customHeight="1" x14ac:dyDescent="0.25">
      <c r="B20" s="125" t="s">
        <v>189</v>
      </c>
      <c r="C20" s="125"/>
      <c r="D20" s="125"/>
      <c r="E20" s="125"/>
      <c r="F20" s="1" t="s">
        <v>36</v>
      </c>
    </row>
    <row r="21" spans="2:22" ht="18.75" customHeight="1" x14ac:dyDescent="0.25"/>
    <row r="22" spans="2:22" ht="18.75" customHeight="1" x14ac:dyDescent="0.25">
      <c r="L22" s="1" t="s">
        <v>38</v>
      </c>
    </row>
    <row r="23" spans="2:22" ht="18.75" customHeight="1" x14ac:dyDescent="0.25"/>
    <row r="24" spans="2:22" ht="18.75" customHeight="1" x14ac:dyDescent="0.25">
      <c r="B24" s="1" t="s">
        <v>41</v>
      </c>
      <c r="H24" s="1" t="s">
        <v>218</v>
      </c>
      <c r="J24" s="1" t="s">
        <v>16</v>
      </c>
      <c r="L24" s="1" t="s">
        <v>1</v>
      </c>
      <c r="N24" s="1" t="s">
        <v>11</v>
      </c>
    </row>
    <row r="25" spans="2:22" ht="18.75" customHeight="1" x14ac:dyDescent="0.25"/>
    <row r="26" spans="2:22" ht="18.75" customHeight="1" x14ac:dyDescent="0.25">
      <c r="B26" s="1" t="s">
        <v>42</v>
      </c>
      <c r="N26" s="3"/>
    </row>
    <row r="27" spans="2:22" ht="18.75" customHeight="1" x14ac:dyDescent="0.25">
      <c r="B27" s="1" t="s">
        <v>195</v>
      </c>
    </row>
    <row r="28" spans="2:22" ht="18.75" customHeight="1" x14ac:dyDescent="0.25">
      <c r="B28" s="1" t="s">
        <v>29</v>
      </c>
    </row>
    <row r="29" spans="2:22" ht="18.75" customHeight="1" x14ac:dyDescent="0.25">
      <c r="B29" s="1" t="s">
        <v>196</v>
      </c>
    </row>
    <row r="30" spans="2:22" ht="18.75" customHeight="1" x14ac:dyDescent="0.25">
      <c r="R30" s="4" t="s">
        <v>54</v>
      </c>
      <c r="S30" s="5"/>
      <c r="T30" s="126"/>
      <c r="U30" s="126"/>
      <c r="V30" s="127"/>
    </row>
    <row r="31" spans="2:22" ht="18.75" customHeight="1" x14ac:dyDescent="0.25">
      <c r="L31" s="7"/>
      <c r="M31" s="8"/>
      <c r="N31" s="8"/>
      <c r="O31" s="9"/>
      <c r="P31" s="8"/>
    </row>
    <row r="32" spans="2:22" ht="18.75" customHeight="1" x14ac:dyDescent="0.25">
      <c r="B32" s="1" t="s">
        <v>183</v>
      </c>
    </row>
    <row r="33" spans="2:22" ht="18.75" customHeight="1" x14ac:dyDescent="0.25">
      <c r="B33" s="1" t="s">
        <v>58</v>
      </c>
    </row>
    <row r="34" spans="2:22" ht="18.75" customHeight="1" x14ac:dyDescent="0.25">
      <c r="R34" s="4" t="s">
        <v>60</v>
      </c>
      <c r="S34" s="5"/>
      <c r="T34" s="126"/>
      <c r="U34" s="126"/>
      <c r="V34" s="127"/>
    </row>
    <row r="35" spans="2:22" ht="18.75" customHeight="1" x14ac:dyDescent="0.25"/>
    <row r="36" spans="2:22" ht="18.75" customHeight="1" x14ac:dyDescent="0.25">
      <c r="B36" s="1" t="s">
        <v>27</v>
      </c>
    </row>
    <row r="37" spans="2:22" ht="18.75" customHeight="1" x14ac:dyDescent="0.25">
      <c r="R37" s="4" t="s">
        <v>48</v>
      </c>
      <c r="S37" s="5"/>
      <c r="T37" s="126">
        <f>T34*0.5</f>
        <v>0</v>
      </c>
      <c r="U37" s="126"/>
      <c r="V37" s="127"/>
    </row>
    <row r="38" spans="2:22" ht="18.75" customHeight="1" x14ac:dyDescent="0.25"/>
    <row r="39" spans="2:22" ht="18.75" customHeight="1" x14ac:dyDescent="0.25">
      <c r="B39" s="1" t="s">
        <v>98</v>
      </c>
    </row>
    <row r="40" spans="2:22" ht="18.75" customHeight="1" x14ac:dyDescent="0.25">
      <c r="B40" s="1" t="s">
        <v>59</v>
      </c>
    </row>
    <row r="41" spans="2:22" ht="18.75" customHeight="1" x14ac:dyDescent="0.25">
      <c r="R41" s="4" t="s">
        <v>62</v>
      </c>
      <c r="S41" s="6"/>
      <c r="T41" s="126">
        <f>P50</f>
        <v>0</v>
      </c>
      <c r="U41" s="126"/>
      <c r="V41" s="127"/>
    </row>
    <row r="42" spans="2:22" ht="18.75" customHeight="1" x14ac:dyDescent="0.25"/>
    <row r="43" spans="2:22" ht="18.75" customHeight="1" x14ac:dyDescent="0.25">
      <c r="B43" s="1" t="s">
        <v>197</v>
      </c>
      <c r="N43" s="10"/>
    </row>
    <row r="44" spans="2:22" ht="18.75" customHeight="1" x14ac:dyDescent="0.25">
      <c r="D44" s="11" t="s">
        <v>126</v>
      </c>
      <c r="E44" s="12"/>
      <c r="F44" s="12"/>
      <c r="G44" s="12"/>
      <c r="H44" s="12"/>
      <c r="I44" s="12"/>
      <c r="J44" s="12"/>
      <c r="K44" s="12"/>
      <c r="L44" s="12"/>
      <c r="M44" s="12"/>
      <c r="N44" s="13"/>
      <c r="O44" s="12" t="s">
        <v>198</v>
      </c>
      <c r="P44" s="12"/>
      <c r="Q44" s="12"/>
      <c r="R44" s="13"/>
      <c r="S44" s="12" t="s">
        <v>198</v>
      </c>
      <c r="T44" s="12"/>
      <c r="U44" s="12"/>
      <c r="V44" s="13"/>
    </row>
    <row r="45" spans="2:22" ht="18.75" customHeight="1" x14ac:dyDescent="0.25">
      <c r="D45" s="14" t="s">
        <v>51</v>
      </c>
      <c r="E45" s="8"/>
      <c r="F45" s="8"/>
      <c r="G45" s="8"/>
      <c r="H45" s="8"/>
      <c r="I45" s="8"/>
      <c r="J45" s="8"/>
      <c r="K45" s="8"/>
      <c r="L45" s="8"/>
      <c r="M45" s="8"/>
      <c r="N45" s="15"/>
      <c r="O45" s="8" t="s">
        <v>69</v>
      </c>
      <c r="P45" s="8"/>
      <c r="Q45" s="8"/>
      <c r="R45" s="15"/>
      <c r="S45" s="8" t="s">
        <v>69</v>
      </c>
      <c r="T45" s="8"/>
      <c r="U45" s="8"/>
      <c r="V45" s="15"/>
    </row>
    <row r="46" spans="2:22" ht="18.75" customHeight="1" x14ac:dyDescent="0.25">
      <c r="D46" s="16" t="s">
        <v>65</v>
      </c>
      <c r="E46" s="17"/>
      <c r="F46" s="17"/>
      <c r="G46" s="17"/>
      <c r="H46" s="17"/>
      <c r="I46" s="17"/>
      <c r="J46" s="17"/>
      <c r="K46" s="17"/>
      <c r="L46" s="17"/>
      <c r="M46" s="17"/>
      <c r="N46" s="18"/>
      <c r="O46" s="17" t="s">
        <v>71</v>
      </c>
      <c r="P46" s="17"/>
      <c r="Q46" s="17"/>
      <c r="R46" s="18"/>
      <c r="S46" s="17" t="s">
        <v>207</v>
      </c>
      <c r="T46" s="17"/>
      <c r="U46" s="17"/>
      <c r="V46" s="18"/>
    </row>
    <row r="47" spans="2:22" ht="18.75" customHeight="1" x14ac:dyDescent="0.25">
      <c r="D47" s="116"/>
      <c r="E47" s="117"/>
      <c r="F47" s="117"/>
      <c r="G47" s="117"/>
      <c r="H47" s="117"/>
      <c r="I47" s="117"/>
      <c r="J47" s="117"/>
      <c r="K47" s="117"/>
      <c r="L47" s="117"/>
      <c r="M47" s="117"/>
      <c r="N47" s="118"/>
      <c r="O47" s="119"/>
      <c r="P47" s="120"/>
      <c r="Q47" s="120"/>
      <c r="R47" s="121"/>
      <c r="S47" s="122">
        <f>ROUNDUP(D47*O47,2)</f>
        <v>0</v>
      </c>
      <c r="T47" s="123"/>
      <c r="U47" s="123"/>
      <c r="V47" s="124"/>
    </row>
    <row r="48" spans="2:22" ht="18.75" customHeight="1" x14ac:dyDescent="0.25">
      <c r="D48" s="116"/>
      <c r="E48" s="117"/>
      <c r="F48" s="117"/>
      <c r="G48" s="117"/>
      <c r="H48" s="117"/>
      <c r="I48" s="117"/>
      <c r="J48" s="117"/>
      <c r="K48" s="117"/>
      <c r="L48" s="117"/>
      <c r="M48" s="117"/>
      <c r="N48" s="118"/>
      <c r="O48" s="119"/>
      <c r="P48" s="120"/>
      <c r="Q48" s="120"/>
      <c r="R48" s="121"/>
      <c r="S48" s="122">
        <f>ROUNDUP(D48*O48,2)</f>
        <v>0</v>
      </c>
      <c r="T48" s="123"/>
      <c r="U48" s="123"/>
      <c r="V48" s="124"/>
    </row>
    <row r="49" spans="2:22" ht="18.75" customHeight="1" x14ac:dyDescent="0.25">
      <c r="D49" s="116"/>
      <c r="E49" s="117"/>
      <c r="F49" s="117"/>
      <c r="G49" s="117"/>
      <c r="H49" s="117"/>
      <c r="I49" s="117"/>
      <c r="J49" s="117"/>
      <c r="K49" s="117"/>
      <c r="L49" s="117"/>
      <c r="M49" s="117"/>
      <c r="N49" s="118"/>
      <c r="O49" s="119"/>
      <c r="P49" s="120"/>
      <c r="Q49" s="120"/>
      <c r="R49" s="121"/>
      <c r="S49" s="122">
        <f>ROUNDUP(D49*O49,2)</f>
        <v>0</v>
      </c>
      <c r="T49" s="123"/>
      <c r="U49" s="123"/>
      <c r="V49" s="124"/>
    </row>
    <row r="50" spans="2:22" ht="18.75" customHeight="1" x14ac:dyDescent="0.25">
      <c r="D50" s="50"/>
      <c r="E50" s="50"/>
      <c r="F50" s="50"/>
      <c r="G50" s="50"/>
      <c r="H50" s="50"/>
      <c r="I50" s="50"/>
      <c r="J50" s="50"/>
      <c r="K50" s="50"/>
      <c r="L50" s="70" t="s">
        <v>73</v>
      </c>
      <c r="M50" s="68"/>
      <c r="N50" s="69"/>
      <c r="O50" s="55" t="s">
        <v>62</v>
      </c>
      <c r="P50" s="120">
        <f>SUM(O46:R49)</f>
        <v>0</v>
      </c>
      <c r="Q50" s="120"/>
      <c r="R50" s="121"/>
      <c r="S50" s="71" t="s">
        <v>33</v>
      </c>
      <c r="T50" s="123">
        <f>SUM(S46:V49)</f>
        <v>0</v>
      </c>
      <c r="U50" s="123"/>
      <c r="V50" s="124"/>
    </row>
    <row r="51" spans="2:22" ht="18.75" customHeight="1" x14ac:dyDescent="0.25"/>
    <row r="52" spans="2:22" ht="18.75" customHeight="1" x14ac:dyDescent="0.25">
      <c r="B52" s="1" t="s">
        <v>44</v>
      </c>
    </row>
    <row r="53" spans="2:22" ht="18.75" customHeight="1" x14ac:dyDescent="0.25">
      <c r="B53" s="1" t="s">
        <v>199</v>
      </c>
    </row>
    <row r="54" spans="2:22" ht="18.75" customHeight="1" x14ac:dyDescent="0.25">
      <c r="R54" s="4" t="s">
        <v>0</v>
      </c>
      <c r="S54" s="20"/>
      <c r="T54" s="126">
        <f>P63</f>
        <v>0</v>
      </c>
      <c r="U54" s="126"/>
      <c r="V54" s="127"/>
    </row>
    <row r="55" spans="2:22" ht="18.75" customHeight="1" x14ac:dyDescent="0.25"/>
    <row r="56" spans="2:22" ht="18.75" customHeight="1" x14ac:dyDescent="0.25">
      <c r="B56" s="1" t="s">
        <v>200</v>
      </c>
      <c r="R56" s="21"/>
    </row>
    <row r="57" spans="2:22" ht="18.75" customHeight="1" x14ac:dyDescent="0.25">
      <c r="D57" s="22" t="s">
        <v>126</v>
      </c>
      <c r="E57" s="23"/>
      <c r="F57" s="23"/>
      <c r="G57" s="23"/>
      <c r="H57" s="23"/>
      <c r="I57" s="23"/>
      <c r="J57" s="23"/>
      <c r="K57" s="23"/>
      <c r="L57" s="23"/>
      <c r="M57" s="23"/>
      <c r="N57" s="24"/>
      <c r="O57" s="25" t="s">
        <v>55</v>
      </c>
      <c r="P57" s="23"/>
      <c r="Q57" s="23"/>
      <c r="R57" s="24"/>
      <c r="S57" s="25" t="s">
        <v>55</v>
      </c>
      <c r="T57" s="23"/>
      <c r="U57" s="12"/>
      <c r="V57" s="13"/>
    </row>
    <row r="58" spans="2:22" ht="18.75" customHeight="1" x14ac:dyDescent="0.25">
      <c r="D58" s="26" t="s">
        <v>51</v>
      </c>
      <c r="E58" s="27"/>
      <c r="F58" s="27"/>
      <c r="G58" s="27"/>
      <c r="H58" s="27"/>
      <c r="I58" s="27"/>
      <c r="J58" s="27"/>
      <c r="K58" s="27"/>
      <c r="L58" s="27"/>
      <c r="M58" s="27"/>
      <c r="N58" s="28"/>
      <c r="O58" s="29" t="s">
        <v>43</v>
      </c>
      <c r="P58" s="27"/>
      <c r="Q58" s="27"/>
      <c r="R58" s="28"/>
      <c r="S58" s="29" t="s">
        <v>43</v>
      </c>
      <c r="T58" s="27"/>
      <c r="U58" s="8"/>
      <c r="V58" s="15"/>
    </row>
    <row r="59" spans="2:22" ht="18.75" customHeight="1" x14ac:dyDescent="0.25">
      <c r="D59" s="30" t="s">
        <v>65</v>
      </c>
      <c r="E59" s="31"/>
      <c r="F59" s="31"/>
      <c r="G59" s="31"/>
      <c r="H59" s="31"/>
      <c r="I59" s="31"/>
      <c r="J59" s="31"/>
      <c r="K59" s="31"/>
      <c r="L59" s="31"/>
      <c r="M59" s="31"/>
      <c r="N59" s="32"/>
      <c r="O59" s="33" t="s">
        <v>47</v>
      </c>
      <c r="P59" s="31"/>
      <c r="Q59" s="31"/>
      <c r="R59" s="32"/>
      <c r="S59" s="33" t="s">
        <v>208</v>
      </c>
      <c r="T59" s="31"/>
      <c r="U59" s="17"/>
      <c r="V59" s="18"/>
    </row>
    <row r="60" spans="2:22" ht="18.75" customHeight="1" x14ac:dyDescent="0.25">
      <c r="D60" s="116"/>
      <c r="E60" s="117"/>
      <c r="F60" s="117"/>
      <c r="G60" s="117"/>
      <c r="H60" s="117"/>
      <c r="I60" s="117"/>
      <c r="J60" s="117"/>
      <c r="K60" s="117"/>
      <c r="L60" s="117"/>
      <c r="M60" s="117"/>
      <c r="N60" s="118"/>
      <c r="O60" s="119"/>
      <c r="P60" s="120"/>
      <c r="Q60" s="120"/>
      <c r="R60" s="121"/>
      <c r="S60" s="128">
        <f>ROUNDUP(D60*O60*0.5,2)</f>
        <v>0</v>
      </c>
      <c r="T60" s="129"/>
      <c r="U60" s="129"/>
      <c r="V60" s="130"/>
    </row>
    <row r="61" spans="2:22" ht="18.75" customHeight="1" x14ac:dyDescent="0.25">
      <c r="D61" s="116"/>
      <c r="E61" s="117"/>
      <c r="F61" s="117"/>
      <c r="G61" s="117"/>
      <c r="H61" s="117"/>
      <c r="I61" s="117"/>
      <c r="J61" s="117"/>
      <c r="K61" s="117"/>
      <c r="L61" s="117"/>
      <c r="M61" s="117"/>
      <c r="N61" s="118"/>
      <c r="O61" s="119"/>
      <c r="P61" s="120"/>
      <c r="Q61" s="120"/>
      <c r="R61" s="121"/>
      <c r="S61" s="128">
        <f>ROUNDUP(D61*O61*0.5,2)</f>
        <v>0</v>
      </c>
      <c r="T61" s="129"/>
      <c r="U61" s="129"/>
      <c r="V61" s="130"/>
    </row>
    <row r="62" spans="2:22" ht="18.75" customHeight="1" x14ac:dyDescent="0.25">
      <c r="D62" s="116"/>
      <c r="E62" s="117"/>
      <c r="F62" s="117"/>
      <c r="G62" s="117"/>
      <c r="H62" s="117"/>
      <c r="I62" s="117"/>
      <c r="J62" s="117"/>
      <c r="K62" s="117"/>
      <c r="L62" s="117"/>
      <c r="M62" s="117"/>
      <c r="N62" s="118"/>
      <c r="O62" s="119"/>
      <c r="P62" s="120"/>
      <c r="Q62" s="120"/>
      <c r="R62" s="121"/>
      <c r="S62" s="128">
        <f>ROUNDUP(D62*O62*0.5,2)</f>
        <v>0</v>
      </c>
      <c r="T62" s="129"/>
      <c r="U62" s="129"/>
      <c r="V62" s="130"/>
    </row>
    <row r="63" spans="2:22" ht="18.75" customHeight="1" x14ac:dyDescent="0.25">
      <c r="D63" s="50"/>
      <c r="E63" s="50"/>
      <c r="F63" s="50"/>
      <c r="G63" s="50"/>
      <c r="H63" s="50"/>
      <c r="I63" s="50"/>
      <c r="J63" s="50"/>
      <c r="K63" s="50"/>
      <c r="L63" s="86" t="s">
        <v>73</v>
      </c>
      <c r="M63" s="56"/>
      <c r="N63" s="87"/>
      <c r="O63" s="55" t="s">
        <v>0</v>
      </c>
      <c r="P63" s="120">
        <f>SUM(O59:R62)</f>
        <v>0</v>
      </c>
      <c r="Q63" s="120"/>
      <c r="R63" s="121"/>
      <c r="S63" s="88" t="s">
        <v>46</v>
      </c>
      <c r="T63" s="129">
        <f>SUM(S59:V62)</f>
        <v>0</v>
      </c>
      <c r="U63" s="129"/>
      <c r="V63" s="130"/>
    </row>
    <row r="64" spans="2:22" ht="18.75" customHeight="1" x14ac:dyDescent="0.25"/>
    <row r="65" spans="2:22" ht="18.75" customHeight="1" x14ac:dyDescent="0.25">
      <c r="B65" s="36" t="s">
        <v>49</v>
      </c>
    </row>
    <row r="66" spans="2:22" ht="18.75" customHeight="1" x14ac:dyDescent="0.25">
      <c r="K66" s="34" t="s">
        <v>12</v>
      </c>
      <c r="L66" s="5"/>
      <c r="M66" s="5"/>
      <c r="N66" s="5"/>
      <c r="O66" s="5"/>
      <c r="P66" s="5"/>
      <c r="Q66" s="5"/>
      <c r="R66" s="5"/>
      <c r="S66" s="136">
        <f>T30+T37+T50+T63</f>
        <v>0</v>
      </c>
      <c r="T66" s="136"/>
      <c r="U66" s="136"/>
      <c r="V66" s="137"/>
    </row>
    <row r="67" spans="2:22" ht="18.75" customHeight="1" x14ac:dyDescent="0.25"/>
    <row r="68" spans="2:22" ht="18.75" customHeight="1" x14ac:dyDescent="0.25">
      <c r="B68" s="1" t="s">
        <v>45</v>
      </c>
    </row>
    <row r="69" spans="2:22" ht="18.75" customHeight="1" x14ac:dyDescent="0.25">
      <c r="B69" s="1" t="s">
        <v>72</v>
      </c>
    </row>
    <row r="70" spans="2:22" ht="18.75" customHeight="1" x14ac:dyDescent="0.25">
      <c r="R70" s="4" t="s">
        <v>70</v>
      </c>
      <c r="S70" s="5"/>
      <c r="T70" s="138"/>
      <c r="U70" s="138"/>
      <c r="V70" s="139"/>
    </row>
    <row r="71" spans="2:22" ht="18.75" customHeight="1" x14ac:dyDescent="0.25"/>
    <row r="72" spans="2:22" ht="18.75" customHeight="1" x14ac:dyDescent="0.25">
      <c r="B72" s="1" t="s">
        <v>17</v>
      </c>
    </row>
    <row r="73" spans="2:22" ht="18.75" customHeight="1" x14ac:dyDescent="0.25">
      <c r="R73" s="140"/>
      <c r="S73" s="141"/>
      <c r="T73" s="141"/>
      <c r="U73" s="141"/>
      <c r="V73" s="37" t="s">
        <v>40</v>
      </c>
    </row>
    <row r="74" spans="2:22" ht="18.75" customHeight="1" x14ac:dyDescent="0.25"/>
    <row r="75" spans="2:22" ht="18.75" customHeight="1" x14ac:dyDescent="0.25">
      <c r="B75" s="1" t="s">
        <v>76</v>
      </c>
      <c r="M75" s="10"/>
    </row>
    <row r="76" spans="2:22" ht="18.75" customHeight="1" x14ac:dyDescent="0.25">
      <c r="B76" s="131" t="s">
        <v>77</v>
      </c>
      <c r="C76" s="132"/>
      <c r="D76" s="132"/>
      <c r="E76" s="132"/>
      <c r="F76" s="132"/>
      <c r="G76" s="133"/>
      <c r="H76" s="131" t="s">
        <v>63</v>
      </c>
      <c r="I76" s="132"/>
      <c r="J76" s="132"/>
      <c r="K76" s="132"/>
      <c r="L76" s="133"/>
      <c r="M76" s="131" t="s">
        <v>68</v>
      </c>
      <c r="N76" s="132"/>
      <c r="O76" s="132"/>
      <c r="P76" s="132"/>
      <c r="Q76" s="131" t="s">
        <v>56</v>
      </c>
      <c r="R76" s="132"/>
      <c r="S76" s="132"/>
      <c r="T76" s="132"/>
      <c r="U76" s="132"/>
      <c r="V76" s="133"/>
    </row>
    <row r="77" spans="2:22" ht="18.75" customHeight="1" x14ac:dyDescent="0.25">
      <c r="B77" s="131"/>
      <c r="C77" s="132"/>
      <c r="D77" s="132"/>
      <c r="E77" s="132"/>
      <c r="F77" s="5"/>
      <c r="G77" s="35"/>
      <c r="H77" s="131"/>
      <c r="I77" s="132"/>
      <c r="J77" s="132"/>
      <c r="K77" s="132"/>
      <c r="L77" s="133"/>
      <c r="M77" s="34" t="s">
        <v>52</v>
      </c>
      <c r="N77" s="132"/>
      <c r="O77" s="132"/>
      <c r="P77" s="20" t="s">
        <v>21</v>
      </c>
      <c r="Q77" s="134"/>
      <c r="R77" s="135"/>
      <c r="S77" s="135"/>
      <c r="T77" s="135"/>
      <c r="U77" s="135"/>
      <c r="V77" s="35" t="s">
        <v>40</v>
      </c>
    </row>
    <row r="78" spans="2:22" ht="18.75" customHeight="1" x14ac:dyDescent="0.25">
      <c r="B78" s="131"/>
      <c r="C78" s="132"/>
      <c r="D78" s="132"/>
      <c r="E78" s="132"/>
      <c r="F78" s="5"/>
      <c r="G78" s="35"/>
      <c r="H78" s="131"/>
      <c r="I78" s="132"/>
      <c r="J78" s="132"/>
      <c r="K78" s="132"/>
      <c r="L78" s="133"/>
      <c r="M78" s="34" t="s">
        <v>52</v>
      </c>
      <c r="N78" s="132"/>
      <c r="O78" s="132"/>
      <c r="P78" s="20" t="s">
        <v>21</v>
      </c>
      <c r="Q78" s="134"/>
      <c r="R78" s="135"/>
      <c r="S78" s="135"/>
      <c r="T78" s="135"/>
      <c r="U78" s="135"/>
      <c r="V78" s="35" t="s">
        <v>40</v>
      </c>
    </row>
    <row r="79" spans="2:22" ht="18.75" customHeight="1" x14ac:dyDescent="0.25">
      <c r="B79" s="131"/>
      <c r="C79" s="132"/>
      <c r="D79" s="132"/>
      <c r="E79" s="132"/>
      <c r="F79" s="5"/>
      <c r="G79" s="35"/>
      <c r="H79" s="131"/>
      <c r="I79" s="132"/>
      <c r="J79" s="132"/>
      <c r="K79" s="132"/>
      <c r="L79" s="133"/>
      <c r="M79" s="34" t="s">
        <v>52</v>
      </c>
      <c r="N79" s="132"/>
      <c r="O79" s="132"/>
      <c r="P79" s="20" t="s">
        <v>21</v>
      </c>
      <c r="Q79" s="134"/>
      <c r="R79" s="135"/>
      <c r="S79" s="135"/>
      <c r="T79" s="135"/>
      <c r="U79" s="135"/>
      <c r="V79" s="35" t="s">
        <v>40</v>
      </c>
    </row>
    <row r="80" spans="2:22" ht="18.75" customHeight="1" x14ac:dyDescent="0.25">
      <c r="B80" s="148"/>
      <c r="C80" s="149"/>
      <c r="D80" s="149"/>
      <c r="E80" s="149"/>
      <c r="F80" s="149"/>
      <c r="G80" s="150"/>
      <c r="H80" s="148"/>
      <c r="I80" s="149"/>
      <c r="J80" s="149"/>
      <c r="K80" s="149"/>
      <c r="L80" s="150"/>
      <c r="M80" s="148"/>
      <c r="N80" s="149"/>
      <c r="O80" s="149"/>
      <c r="P80" s="150"/>
      <c r="Q80" s="34" t="s">
        <v>78</v>
      </c>
      <c r="R80" s="5"/>
      <c r="S80" s="142">
        <f>SUM(Q77:U79)</f>
        <v>0</v>
      </c>
      <c r="T80" s="143"/>
      <c r="U80" s="143"/>
      <c r="V80" s="35" t="s">
        <v>40</v>
      </c>
    </row>
    <row r="81" spans="2:22" ht="18.75" customHeight="1" x14ac:dyDescent="0.25"/>
    <row r="82" spans="2:22" ht="18.75" customHeight="1" x14ac:dyDescent="0.25">
      <c r="B82" s="1" t="s">
        <v>209</v>
      </c>
      <c r="N82" s="10"/>
    </row>
    <row r="83" spans="2:22" ht="18.75" customHeight="1" x14ac:dyDescent="0.25">
      <c r="B83" s="144" t="s">
        <v>79</v>
      </c>
      <c r="C83" s="145"/>
      <c r="D83" s="144" t="s">
        <v>79</v>
      </c>
      <c r="E83" s="145"/>
      <c r="F83" s="144" t="s">
        <v>79</v>
      </c>
      <c r="G83" s="145"/>
      <c r="H83" s="144" t="s">
        <v>67</v>
      </c>
      <c r="I83" s="145"/>
      <c r="J83" s="144" t="s">
        <v>80</v>
      </c>
      <c r="K83" s="145"/>
      <c r="L83" s="144" t="s">
        <v>81</v>
      </c>
      <c r="M83" s="145"/>
      <c r="N83" s="38" t="s">
        <v>82</v>
      </c>
      <c r="O83" s="144" t="s">
        <v>83</v>
      </c>
      <c r="P83" s="145"/>
      <c r="Q83" s="144" t="s">
        <v>84</v>
      </c>
      <c r="R83" s="145"/>
      <c r="S83" s="144" t="s">
        <v>85</v>
      </c>
      <c r="T83" s="145"/>
      <c r="U83" s="144" t="s">
        <v>79</v>
      </c>
      <c r="V83" s="145"/>
    </row>
    <row r="84" spans="2:22" ht="18.75" customHeight="1" x14ac:dyDescent="0.25">
      <c r="B84" s="146" t="s">
        <v>86</v>
      </c>
      <c r="C84" s="147"/>
      <c r="D84" s="146" t="s">
        <v>87</v>
      </c>
      <c r="E84" s="147"/>
      <c r="F84" s="146" t="s">
        <v>81</v>
      </c>
      <c r="G84" s="147"/>
      <c r="H84" s="146"/>
      <c r="I84" s="147"/>
      <c r="J84" s="146"/>
      <c r="K84" s="147"/>
      <c r="L84" s="146"/>
      <c r="M84" s="147"/>
      <c r="N84" s="39" t="s">
        <v>88</v>
      </c>
      <c r="O84" s="146"/>
      <c r="P84" s="147"/>
      <c r="Q84" s="146" t="s">
        <v>89</v>
      </c>
      <c r="R84" s="147"/>
      <c r="S84" s="146"/>
      <c r="T84" s="147"/>
      <c r="U84" s="146" t="s">
        <v>32</v>
      </c>
      <c r="V84" s="147"/>
    </row>
    <row r="85" spans="2:22" ht="18.75" customHeight="1" x14ac:dyDescent="0.25">
      <c r="B85" s="40"/>
      <c r="C85" s="41"/>
      <c r="D85" s="153"/>
      <c r="E85" s="154"/>
      <c r="F85" s="154"/>
      <c r="G85" s="154"/>
      <c r="H85" s="155"/>
      <c r="I85" s="155"/>
      <c r="J85" s="155"/>
      <c r="K85" s="155"/>
      <c r="L85" s="156"/>
      <c r="M85" s="156"/>
      <c r="N85" s="42"/>
      <c r="O85" s="156"/>
      <c r="P85" s="156"/>
      <c r="Q85" s="151"/>
      <c r="R85" s="151"/>
      <c r="S85" s="43"/>
      <c r="T85" s="44" t="s">
        <v>90</v>
      </c>
      <c r="U85" s="152">
        <f>Q85*S85/100</f>
        <v>0</v>
      </c>
      <c r="V85" s="152"/>
    </row>
    <row r="86" spans="2:22" ht="18.75" customHeight="1" x14ac:dyDescent="0.25">
      <c r="B86" s="40"/>
      <c r="C86" s="41"/>
      <c r="D86" s="153"/>
      <c r="E86" s="154"/>
      <c r="F86" s="154"/>
      <c r="G86" s="154"/>
      <c r="H86" s="155"/>
      <c r="I86" s="155"/>
      <c r="J86" s="155"/>
      <c r="K86" s="155"/>
      <c r="L86" s="156"/>
      <c r="M86" s="156"/>
      <c r="N86" s="42"/>
      <c r="O86" s="156"/>
      <c r="P86" s="156"/>
      <c r="Q86" s="151"/>
      <c r="R86" s="151"/>
      <c r="S86" s="43"/>
      <c r="T86" s="44" t="s">
        <v>90</v>
      </c>
      <c r="U86" s="152">
        <f>Q86*S86/100</f>
        <v>0</v>
      </c>
      <c r="V86" s="152"/>
    </row>
    <row r="87" spans="2:22" ht="18.75" customHeight="1" x14ac:dyDescent="0.25">
      <c r="B87" s="40"/>
      <c r="C87" s="41"/>
      <c r="D87" s="153"/>
      <c r="E87" s="154"/>
      <c r="F87" s="154"/>
      <c r="G87" s="154"/>
      <c r="H87" s="155"/>
      <c r="I87" s="155"/>
      <c r="J87" s="155"/>
      <c r="K87" s="155"/>
      <c r="L87" s="156"/>
      <c r="M87" s="156"/>
      <c r="N87" s="42"/>
      <c r="O87" s="156"/>
      <c r="P87" s="156"/>
      <c r="Q87" s="151"/>
      <c r="R87" s="151"/>
      <c r="S87" s="43"/>
      <c r="T87" s="44" t="s">
        <v>90</v>
      </c>
      <c r="U87" s="152">
        <f>Q87*S87/100</f>
        <v>0</v>
      </c>
      <c r="V87" s="152"/>
    </row>
    <row r="88" spans="2:22" ht="18.75" customHeight="1" x14ac:dyDescent="0.25">
      <c r="B88" s="157"/>
      <c r="C88" s="158"/>
      <c r="D88" s="157"/>
      <c r="E88" s="158"/>
      <c r="F88" s="157"/>
      <c r="G88" s="158"/>
      <c r="H88" s="157"/>
      <c r="I88" s="158"/>
      <c r="J88" s="157"/>
      <c r="K88" s="158"/>
      <c r="L88" s="157"/>
      <c r="M88" s="158"/>
      <c r="N88" s="161"/>
      <c r="O88" s="157"/>
      <c r="P88" s="158"/>
      <c r="Q88" s="163" t="s">
        <v>7</v>
      </c>
      <c r="R88" s="163"/>
      <c r="S88" s="157"/>
      <c r="T88" s="158"/>
      <c r="U88" s="163" t="s">
        <v>91</v>
      </c>
      <c r="V88" s="163"/>
    </row>
    <row r="89" spans="2:22" ht="18.75" customHeight="1" x14ac:dyDescent="0.25">
      <c r="B89" s="159"/>
      <c r="C89" s="160"/>
      <c r="D89" s="159"/>
      <c r="E89" s="160"/>
      <c r="F89" s="159"/>
      <c r="G89" s="160"/>
      <c r="H89" s="159"/>
      <c r="I89" s="160"/>
      <c r="J89" s="159"/>
      <c r="K89" s="160"/>
      <c r="L89" s="159"/>
      <c r="M89" s="160"/>
      <c r="N89" s="162"/>
      <c r="O89" s="159"/>
      <c r="P89" s="160"/>
      <c r="Q89" s="164">
        <f>SUM(Q85:R87)</f>
        <v>0</v>
      </c>
      <c r="R89" s="165"/>
      <c r="S89" s="159"/>
      <c r="T89" s="160"/>
      <c r="U89" s="166">
        <f>SUM(U85:V87)</f>
        <v>0</v>
      </c>
      <c r="V89" s="167"/>
    </row>
    <row r="90" spans="2:22" ht="18.75" customHeight="1" x14ac:dyDescent="0.25">
      <c r="B90" s="7"/>
      <c r="C90" s="7"/>
      <c r="D90" s="7"/>
      <c r="E90" s="7"/>
      <c r="F90" s="7"/>
      <c r="G90" s="7"/>
      <c r="H90" s="7"/>
      <c r="I90" s="7"/>
      <c r="J90" s="7"/>
      <c r="K90" s="7"/>
      <c r="L90" s="7"/>
      <c r="M90" s="7"/>
      <c r="N90" s="7"/>
      <c r="O90" s="7"/>
      <c r="P90" s="7"/>
      <c r="Q90" s="45"/>
      <c r="R90" s="46"/>
      <c r="S90" s="7"/>
      <c r="T90" s="7"/>
      <c r="U90" s="47"/>
      <c r="V90" s="46"/>
    </row>
    <row r="91" spans="2:22" ht="18.75" customHeight="1" x14ac:dyDescent="0.25">
      <c r="B91" s="7"/>
      <c r="C91" s="7"/>
      <c r="D91" s="7"/>
      <c r="E91" s="7"/>
      <c r="F91" s="7"/>
      <c r="G91" s="7"/>
      <c r="H91" s="7"/>
      <c r="I91" s="7"/>
      <c r="J91" s="7"/>
      <c r="K91" s="7"/>
      <c r="L91" s="7"/>
      <c r="M91" s="7"/>
      <c r="N91" s="7"/>
      <c r="O91" s="7"/>
      <c r="P91" s="7"/>
      <c r="Q91" s="45"/>
      <c r="R91" s="46"/>
      <c r="S91" s="7"/>
      <c r="T91" s="7"/>
      <c r="U91" s="47"/>
      <c r="V91" s="46"/>
    </row>
    <row r="92" spans="2:22" ht="18.75" customHeight="1" x14ac:dyDescent="0.25"/>
    <row r="93" spans="2:22" ht="18.75" customHeight="1" x14ac:dyDescent="0.25">
      <c r="B93" s="1" t="s">
        <v>92</v>
      </c>
      <c r="N93" s="10"/>
    </row>
    <row r="94" spans="2:22" ht="18.75" customHeight="1" x14ac:dyDescent="0.25">
      <c r="B94" s="131" t="s">
        <v>77</v>
      </c>
      <c r="C94" s="132"/>
      <c r="D94" s="132"/>
      <c r="E94" s="132"/>
      <c r="F94" s="133"/>
      <c r="G94" s="131" t="s">
        <v>63</v>
      </c>
      <c r="H94" s="132"/>
      <c r="I94" s="132"/>
      <c r="J94" s="133"/>
      <c r="K94" s="131" t="s">
        <v>68</v>
      </c>
      <c r="L94" s="132"/>
      <c r="M94" s="132"/>
      <c r="N94" s="133"/>
      <c r="O94" s="131" t="s">
        <v>93</v>
      </c>
      <c r="P94" s="132"/>
      <c r="Q94" s="132"/>
      <c r="R94" s="133"/>
      <c r="S94" s="131" t="s">
        <v>9</v>
      </c>
      <c r="T94" s="132"/>
      <c r="U94" s="132"/>
      <c r="V94" s="133"/>
    </row>
    <row r="95" spans="2:22" ht="18.75" customHeight="1" x14ac:dyDescent="0.25">
      <c r="B95" s="131"/>
      <c r="C95" s="132"/>
      <c r="D95" s="132"/>
      <c r="E95" s="20"/>
      <c r="F95" s="37"/>
      <c r="G95" s="155"/>
      <c r="H95" s="155"/>
      <c r="I95" s="155"/>
      <c r="J95" s="155"/>
      <c r="K95" s="155"/>
      <c r="L95" s="155"/>
      <c r="M95" s="155"/>
      <c r="N95" s="155"/>
      <c r="O95" s="155"/>
      <c r="P95" s="155"/>
      <c r="Q95" s="155"/>
      <c r="R95" s="155"/>
      <c r="S95" s="140"/>
      <c r="T95" s="141"/>
      <c r="U95" s="141"/>
      <c r="V95" s="37" t="s">
        <v>40</v>
      </c>
    </row>
    <row r="96" spans="2:22" ht="18.75" customHeight="1" x14ac:dyDescent="0.25">
      <c r="B96" s="131"/>
      <c r="C96" s="132"/>
      <c r="D96" s="132"/>
      <c r="E96" s="20"/>
      <c r="F96" s="37"/>
      <c r="G96" s="155"/>
      <c r="H96" s="155"/>
      <c r="I96" s="155"/>
      <c r="J96" s="155"/>
      <c r="K96" s="155"/>
      <c r="L96" s="155"/>
      <c r="M96" s="155"/>
      <c r="N96" s="155"/>
      <c r="O96" s="155"/>
      <c r="P96" s="155"/>
      <c r="Q96" s="155"/>
      <c r="R96" s="155"/>
      <c r="S96" s="140"/>
      <c r="T96" s="141"/>
      <c r="U96" s="141"/>
      <c r="V96" s="37" t="s">
        <v>40</v>
      </c>
    </row>
    <row r="97" spans="2:22" ht="18.75" customHeight="1" x14ac:dyDescent="0.25">
      <c r="B97" s="131"/>
      <c r="C97" s="132"/>
      <c r="D97" s="132"/>
      <c r="E97" s="20"/>
      <c r="F97" s="37"/>
      <c r="G97" s="155"/>
      <c r="H97" s="155"/>
      <c r="I97" s="155"/>
      <c r="J97" s="155"/>
      <c r="K97" s="155"/>
      <c r="L97" s="155"/>
      <c r="M97" s="155"/>
      <c r="N97" s="155"/>
      <c r="O97" s="155"/>
      <c r="P97" s="155"/>
      <c r="Q97" s="155"/>
      <c r="R97" s="155"/>
      <c r="S97" s="140"/>
      <c r="T97" s="141"/>
      <c r="U97" s="141"/>
      <c r="V97" s="37" t="s">
        <v>40</v>
      </c>
    </row>
    <row r="98" spans="2:22" ht="18.75" customHeight="1" x14ac:dyDescent="0.25">
      <c r="B98" s="157"/>
      <c r="C98" s="174"/>
      <c r="D98" s="174"/>
      <c r="E98" s="174"/>
      <c r="F98" s="158"/>
      <c r="G98" s="157"/>
      <c r="H98" s="174"/>
      <c r="I98" s="174"/>
      <c r="J98" s="158"/>
      <c r="K98" s="157"/>
      <c r="L98" s="174"/>
      <c r="M98" s="174"/>
      <c r="N98" s="158"/>
      <c r="O98" s="157"/>
      <c r="P98" s="174"/>
      <c r="Q98" s="174"/>
      <c r="R98" s="158"/>
      <c r="S98" s="176" t="s">
        <v>94</v>
      </c>
      <c r="T98" s="177"/>
      <c r="U98" s="177"/>
      <c r="V98" s="48"/>
    </row>
    <row r="99" spans="2:22" ht="18.75" customHeight="1" x14ac:dyDescent="0.25">
      <c r="B99" s="159"/>
      <c r="C99" s="175"/>
      <c r="D99" s="175"/>
      <c r="E99" s="175"/>
      <c r="F99" s="160"/>
      <c r="G99" s="159"/>
      <c r="H99" s="175"/>
      <c r="I99" s="175"/>
      <c r="J99" s="160"/>
      <c r="K99" s="159"/>
      <c r="L99" s="175"/>
      <c r="M99" s="175"/>
      <c r="N99" s="160"/>
      <c r="O99" s="159"/>
      <c r="P99" s="175"/>
      <c r="Q99" s="175"/>
      <c r="R99" s="160"/>
      <c r="S99" s="171">
        <f>SUM(S95:U97)</f>
        <v>0</v>
      </c>
      <c r="T99" s="172"/>
      <c r="U99" s="172"/>
      <c r="V99" s="49" t="s">
        <v>40</v>
      </c>
    </row>
    <row r="100" spans="2:22" ht="18.75" customHeight="1" x14ac:dyDescent="0.25"/>
    <row r="101" spans="2:22" ht="18.75" customHeight="1" x14ac:dyDescent="0.25">
      <c r="B101" s="1" t="s">
        <v>95</v>
      </c>
    </row>
    <row r="102" spans="2:22" ht="18.75" customHeight="1" x14ac:dyDescent="0.25">
      <c r="K102" s="34" t="s">
        <v>96</v>
      </c>
      <c r="L102" s="5"/>
      <c r="M102" s="5"/>
      <c r="N102" s="5"/>
      <c r="O102" s="5"/>
      <c r="P102" s="5"/>
      <c r="Q102" s="173">
        <f>S80+U89+S99</f>
        <v>0</v>
      </c>
      <c r="R102" s="126"/>
      <c r="S102" s="126"/>
      <c r="T102" s="126"/>
      <c r="U102" s="126"/>
      <c r="V102" s="35" t="s">
        <v>40</v>
      </c>
    </row>
    <row r="103" spans="2:22" ht="18.75" customHeight="1" x14ac:dyDescent="0.25"/>
    <row r="104" spans="2:22" ht="18.75" customHeight="1" x14ac:dyDescent="0.25">
      <c r="B104" s="1" t="s">
        <v>201</v>
      </c>
      <c r="V104" s="3"/>
    </row>
    <row r="105" spans="2:22" ht="18.75" customHeight="1" x14ac:dyDescent="0.25">
      <c r="B105" s="1" t="s">
        <v>97</v>
      </c>
    </row>
    <row r="106" spans="2:22" ht="18.75" customHeight="1" x14ac:dyDescent="0.25">
      <c r="B106" s="1" t="s">
        <v>99</v>
      </c>
    </row>
    <row r="107" spans="2:22" ht="18.75" customHeight="1" x14ac:dyDescent="0.25">
      <c r="B107" s="34" t="s">
        <v>57</v>
      </c>
      <c r="C107" s="5"/>
      <c r="D107" s="5"/>
      <c r="E107" s="5"/>
      <c r="F107" s="5"/>
      <c r="G107" s="5"/>
      <c r="H107" s="5"/>
      <c r="I107" s="5"/>
      <c r="J107" s="5"/>
      <c r="K107" s="5"/>
      <c r="L107" s="5"/>
      <c r="M107" s="5"/>
      <c r="N107" s="5"/>
      <c r="O107" s="5"/>
      <c r="P107" s="35"/>
      <c r="Q107" s="34" t="s">
        <v>101</v>
      </c>
      <c r="R107" s="5"/>
      <c r="S107" s="5"/>
      <c r="T107" s="5"/>
      <c r="U107" s="5"/>
      <c r="V107" s="35"/>
    </row>
    <row r="108" spans="2:22" ht="18.75" customHeight="1" x14ac:dyDescent="0.25">
      <c r="B108" s="168"/>
      <c r="C108" s="168"/>
      <c r="D108" s="168"/>
      <c r="E108" s="168"/>
      <c r="F108" s="168"/>
      <c r="G108" s="168"/>
      <c r="H108" s="168"/>
      <c r="I108" s="168"/>
      <c r="J108" s="168"/>
      <c r="K108" s="168"/>
      <c r="L108" s="168"/>
      <c r="M108" s="168"/>
      <c r="N108" s="168"/>
      <c r="O108" s="168"/>
      <c r="P108" s="168"/>
      <c r="Q108" s="169"/>
      <c r="R108" s="169"/>
      <c r="S108" s="169"/>
      <c r="T108" s="169"/>
      <c r="U108" s="169"/>
      <c r="V108" s="169"/>
    </row>
    <row r="109" spans="2:22" ht="18.75" customHeight="1" x14ac:dyDescent="0.25">
      <c r="B109" s="168"/>
      <c r="C109" s="168"/>
      <c r="D109" s="168"/>
      <c r="E109" s="168"/>
      <c r="F109" s="168"/>
      <c r="G109" s="168"/>
      <c r="H109" s="168"/>
      <c r="I109" s="168"/>
      <c r="J109" s="168"/>
      <c r="K109" s="168"/>
      <c r="L109" s="168"/>
      <c r="M109" s="168"/>
      <c r="N109" s="168"/>
      <c r="O109" s="168"/>
      <c r="P109" s="168"/>
      <c r="Q109" s="169"/>
      <c r="R109" s="169"/>
      <c r="S109" s="169"/>
      <c r="T109" s="169"/>
      <c r="U109" s="169"/>
      <c r="V109" s="169"/>
    </row>
    <row r="110" spans="2:22" ht="18.75" customHeight="1" x14ac:dyDescent="0.25">
      <c r="B110" s="168"/>
      <c r="C110" s="168"/>
      <c r="D110" s="168"/>
      <c r="E110" s="168"/>
      <c r="F110" s="168"/>
      <c r="G110" s="168"/>
      <c r="H110" s="168"/>
      <c r="I110" s="168"/>
      <c r="J110" s="168"/>
      <c r="K110" s="168"/>
      <c r="L110" s="168"/>
      <c r="M110" s="168"/>
      <c r="N110" s="168"/>
      <c r="O110" s="168"/>
      <c r="P110" s="168"/>
      <c r="Q110" s="169"/>
      <c r="R110" s="169"/>
      <c r="S110" s="169"/>
      <c r="T110" s="169"/>
      <c r="U110" s="169"/>
      <c r="V110" s="169"/>
    </row>
    <row r="111" spans="2:22" ht="18.75" customHeight="1" x14ac:dyDescent="0.25">
      <c r="N111" s="19" t="s">
        <v>73</v>
      </c>
      <c r="O111" s="17"/>
      <c r="P111" s="18"/>
      <c r="Q111" s="169">
        <f>SUM(Q108:V110)</f>
        <v>0</v>
      </c>
      <c r="R111" s="169"/>
      <c r="S111" s="169"/>
      <c r="T111" s="169"/>
      <c r="U111" s="169"/>
      <c r="V111" s="169"/>
    </row>
    <row r="112" spans="2:22" ht="18.75" customHeight="1" x14ac:dyDescent="0.25"/>
    <row r="113" spans="2:22" ht="18.75" customHeight="1" x14ac:dyDescent="0.25">
      <c r="B113" s="1" t="s">
        <v>212</v>
      </c>
    </row>
    <row r="114" spans="2:22" ht="18.75" customHeight="1" x14ac:dyDescent="0.25">
      <c r="B114" s="1" t="s">
        <v>100</v>
      </c>
    </row>
    <row r="115" spans="2:22" ht="18.75" customHeight="1" x14ac:dyDescent="0.25">
      <c r="R115" s="34"/>
      <c r="S115" s="141">
        <f>T30+T34+T41+T54+Q111</f>
        <v>0</v>
      </c>
      <c r="T115" s="141"/>
      <c r="U115" s="141"/>
      <c r="V115" s="170"/>
    </row>
    <row r="116" spans="2:22" ht="18.75" customHeight="1" x14ac:dyDescent="0.25"/>
    <row r="117" spans="2:22" ht="18.75" customHeight="1" x14ac:dyDescent="0.25">
      <c r="B117" s="1" t="s">
        <v>202</v>
      </c>
    </row>
    <row r="118" spans="2:22" ht="18.75" customHeight="1" x14ac:dyDescent="0.25">
      <c r="B118" s="1" t="s">
        <v>148</v>
      </c>
    </row>
    <row r="119" spans="2:22" ht="18.75" customHeight="1" x14ac:dyDescent="0.25">
      <c r="B119" s="1" t="s">
        <v>74</v>
      </c>
    </row>
    <row r="120" spans="2:22" ht="18.75" customHeight="1" x14ac:dyDescent="0.25">
      <c r="B120" s="1" t="s">
        <v>4</v>
      </c>
    </row>
    <row r="121" spans="2:22" ht="18.75" customHeight="1" x14ac:dyDescent="0.25">
      <c r="B121" s="1" t="s">
        <v>210</v>
      </c>
    </row>
    <row r="122" spans="2:22" ht="18.75" customHeight="1" x14ac:dyDescent="0.25">
      <c r="B122" s="1" t="s">
        <v>211</v>
      </c>
    </row>
    <row r="123" spans="2:22" ht="13.5" customHeight="1" x14ac:dyDescent="0.25">
      <c r="B123" s="1" t="s">
        <v>203</v>
      </c>
    </row>
    <row r="124" spans="2:22" ht="13.5" customHeight="1" x14ac:dyDescent="0.25">
      <c r="B124" s="1" t="s">
        <v>103</v>
      </c>
    </row>
    <row r="125" spans="2:22" ht="13.5" customHeight="1" x14ac:dyDescent="0.25">
      <c r="B125" s="1" t="s">
        <v>204</v>
      </c>
    </row>
    <row r="126" spans="2:22" ht="13.5" customHeight="1" x14ac:dyDescent="0.25">
      <c r="B126" s="1" t="s">
        <v>205</v>
      </c>
    </row>
    <row r="127" spans="2:22" ht="13.5" customHeight="1" x14ac:dyDescent="0.25">
      <c r="B127" s="1" t="s">
        <v>206</v>
      </c>
    </row>
    <row r="128" spans="2:22" ht="13.5" customHeight="1" x14ac:dyDescent="0.25"/>
    <row r="129" ht="13.5" customHeight="1" x14ac:dyDescent="0.25"/>
  </sheetData>
  <mergeCells count="138">
    <mergeCell ref="B110:P110"/>
    <mergeCell ref="Q110:V110"/>
    <mergeCell ref="Q111:V111"/>
    <mergeCell ref="S115:V115"/>
    <mergeCell ref="S99:U99"/>
    <mergeCell ref="Q102:U102"/>
    <mergeCell ref="B108:P108"/>
    <mergeCell ref="Q108:V108"/>
    <mergeCell ref="B109:P109"/>
    <mergeCell ref="Q109:V109"/>
    <mergeCell ref="B98:F99"/>
    <mergeCell ref="G98:J99"/>
    <mergeCell ref="K98:N99"/>
    <mergeCell ref="O98:R99"/>
    <mergeCell ref="S98:U98"/>
    <mergeCell ref="B94:F94"/>
    <mergeCell ref="G94:J94"/>
    <mergeCell ref="K94:N94"/>
    <mergeCell ref="O94:R94"/>
    <mergeCell ref="S94:V94"/>
    <mergeCell ref="G95:J95"/>
    <mergeCell ref="K95:N95"/>
    <mergeCell ref="O95:R95"/>
    <mergeCell ref="S95:U95"/>
    <mergeCell ref="B95:D95"/>
    <mergeCell ref="B96:D96"/>
    <mergeCell ref="G96:J96"/>
    <mergeCell ref="K96:N96"/>
    <mergeCell ref="O96:R96"/>
    <mergeCell ref="S96:U96"/>
    <mergeCell ref="B97:D97"/>
    <mergeCell ref="G97:J97"/>
    <mergeCell ref="K97:N97"/>
    <mergeCell ref="O97:R97"/>
    <mergeCell ref="S97:U97"/>
    <mergeCell ref="Q87:R87"/>
    <mergeCell ref="U87:V87"/>
    <mergeCell ref="B88:C89"/>
    <mergeCell ref="D88:E89"/>
    <mergeCell ref="F88:G89"/>
    <mergeCell ref="H88:I89"/>
    <mergeCell ref="J88:K89"/>
    <mergeCell ref="L88:M89"/>
    <mergeCell ref="N88:N89"/>
    <mergeCell ref="O88:P89"/>
    <mergeCell ref="D87:E87"/>
    <mergeCell ref="F87:G87"/>
    <mergeCell ref="H87:I87"/>
    <mergeCell ref="J87:K87"/>
    <mergeCell ref="L87:M87"/>
    <mergeCell ref="O87:P87"/>
    <mergeCell ref="Q88:R88"/>
    <mergeCell ref="S88:T89"/>
    <mergeCell ref="U88:V88"/>
    <mergeCell ref="Q89:R89"/>
    <mergeCell ref="U89:V89"/>
    <mergeCell ref="Q85:R85"/>
    <mergeCell ref="U85:V85"/>
    <mergeCell ref="D86:E86"/>
    <mergeCell ref="F86:G86"/>
    <mergeCell ref="H86:I86"/>
    <mergeCell ref="J86:K86"/>
    <mergeCell ref="L86:M86"/>
    <mergeCell ref="O86:P86"/>
    <mergeCell ref="Q86:R86"/>
    <mergeCell ref="U86:V86"/>
    <mergeCell ref="D85:E85"/>
    <mergeCell ref="F85:G85"/>
    <mergeCell ref="H85:I85"/>
    <mergeCell ref="J85:K85"/>
    <mergeCell ref="L85:M85"/>
    <mergeCell ref="O85:P85"/>
    <mergeCell ref="B79:E79"/>
    <mergeCell ref="H79:L79"/>
    <mergeCell ref="N79:O79"/>
    <mergeCell ref="Q79:U79"/>
    <mergeCell ref="S80:U80"/>
    <mergeCell ref="B83:C83"/>
    <mergeCell ref="D83:E83"/>
    <mergeCell ref="F83:G83"/>
    <mergeCell ref="H83:I84"/>
    <mergeCell ref="J83:K84"/>
    <mergeCell ref="L83:M84"/>
    <mergeCell ref="O83:P84"/>
    <mergeCell ref="Q83:R83"/>
    <mergeCell ref="S83:T84"/>
    <mergeCell ref="U83:V83"/>
    <mergeCell ref="B84:C84"/>
    <mergeCell ref="D84:E84"/>
    <mergeCell ref="F84:G84"/>
    <mergeCell ref="Q84:R84"/>
    <mergeCell ref="U84:V84"/>
    <mergeCell ref="B80:G80"/>
    <mergeCell ref="H80:L80"/>
    <mergeCell ref="M80:P80"/>
    <mergeCell ref="B77:E77"/>
    <mergeCell ref="H77:L77"/>
    <mergeCell ref="N77:O77"/>
    <mergeCell ref="Q77:U77"/>
    <mergeCell ref="B78:E78"/>
    <mergeCell ref="H78:L78"/>
    <mergeCell ref="N78:O78"/>
    <mergeCell ref="Q78:U78"/>
    <mergeCell ref="P63:R63"/>
    <mergeCell ref="T63:V63"/>
    <mergeCell ref="S66:V66"/>
    <mergeCell ref="T70:V70"/>
    <mergeCell ref="R73:U73"/>
    <mergeCell ref="B76:G76"/>
    <mergeCell ref="H76:L76"/>
    <mergeCell ref="M76:P76"/>
    <mergeCell ref="Q76:V76"/>
    <mergeCell ref="D61:N61"/>
    <mergeCell ref="O61:R61"/>
    <mergeCell ref="S61:V61"/>
    <mergeCell ref="D62:N62"/>
    <mergeCell ref="O62:R62"/>
    <mergeCell ref="S62:V62"/>
    <mergeCell ref="P50:R50"/>
    <mergeCell ref="T50:V50"/>
    <mergeCell ref="T54:V54"/>
    <mergeCell ref="D60:N60"/>
    <mergeCell ref="O60:R60"/>
    <mergeCell ref="S60:V60"/>
    <mergeCell ref="D48:N48"/>
    <mergeCell ref="O48:R48"/>
    <mergeCell ref="S48:V48"/>
    <mergeCell ref="D49:N49"/>
    <mergeCell ref="O49:R49"/>
    <mergeCell ref="S49:V49"/>
    <mergeCell ref="B20:E20"/>
    <mergeCell ref="T30:V30"/>
    <mergeCell ref="T34:V34"/>
    <mergeCell ref="T37:V37"/>
    <mergeCell ref="T41:V41"/>
    <mergeCell ref="D47:N47"/>
    <mergeCell ref="O47:R47"/>
    <mergeCell ref="S47:V47"/>
  </mergeCells>
  <phoneticPr fontId="35"/>
  <dataValidations count="2">
    <dataValidation type="list" allowBlank="1" showInputMessage="1" showErrorMessage="1" sqref="B20:E20" xr:uid="{00000000-0002-0000-0000-000000000000}">
      <formula1>許可行政庁</formula1>
    </dataValidation>
    <dataValidation type="list" allowBlank="1" showInputMessage="1" showErrorMessage="1" sqref="B108:P110" xr:uid="{00000000-0002-0000-0000-000001000000}">
      <formula1>保険法人名</formula1>
    </dataValidation>
  </dataValidations>
  <printOptions horizontalCentered="1" verticalCentered="1"/>
  <pageMargins left="0.70866141732283472" right="0.31496062992125984" top="0.55118110236220474" bottom="0.55118110236220474" header="0.31496062992125984" footer="0.31496062992125984"/>
  <pageSetup paperSize="9" firstPageNumber="0" orientation="portrait" r:id="rId1"/>
  <rowBreaks count="2" manualBreakCount="2">
    <brk id="38" max="22" man="1"/>
    <brk id="81" max="22"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10"/>
  </sheetPr>
  <dimension ref="A1:AE132"/>
  <sheetViews>
    <sheetView view="pageBreakPreview" zoomScaleNormal="100" zoomScaleSheetLayoutView="100" workbookViewId="0">
      <selection activeCell="A2" sqref="A2"/>
    </sheetView>
  </sheetViews>
  <sheetFormatPr defaultColWidth="9" defaultRowHeight="12.4" x14ac:dyDescent="0.25"/>
  <cols>
    <col min="1" max="7" width="3.73046875" style="50" customWidth="1"/>
    <col min="8" max="8" width="4" style="50" customWidth="1"/>
    <col min="9" max="17" width="3.73046875" style="50" customWidth="1"/>
    <col min="18" max="18" width="4.59765625" style="50" customWidth="1"/>
    <col min="19" max="19" width="3.73046875" style="50" customWidth="1"/>
    <col min="20" max="20" width="3.265625" style="50" customWidth="1"/>
    <col min="21" max="21" width="3.73046875" style="50" customWidth="1"/>
    <col min="22" max="22" width="6.3984375" style="50" customWidth="1"/>
    <col min="23" max="23" width="2.59765625" style="50" customWidth="1"/>
    <col min="24" max="24" width="3.73046875" style="50" customWidth="1"/>
    <col min="25" max="26" width="3.59765625" style="50" customWidth="1"/>
    <col min="27" max="27" width="6.46484375" style="50" customWidth="1"/>
    <col min="28" max="28" width="14.1328125" style="50" bestFit="1" customWidth="1"/>
    <col min="29" max="30" width="10.265625" style="50" bestFit="1" customWidth="1"/>
    <col min="31" max="31" width="14.1328125" style="51" bestFit="1" customWidth="1"/>
    <col min="32" max="32" width="9" style="50" bestFit="1"/>
    <col min="33" max="16384" width="9" style="50"/>
  </cols>
  <sheetData>
    <row r="1" spans="1:22" ht="20.25" customHeight="1" x14ac:dyDescent="0.25">
      <c r="A1" s="50" t="s">
        <v>3</v>
      </c>
    </row>
    <row r="2" spans="1:22" ht="20.25" customHeight="1" x14ac:dyDescent="0.25">
      <c r="V2" s="50" t="s">
        <v>6</v>
      </c>
    </row>
    <row r="3" spans="1:22" ht="20.25" customHeight="1" x14ac:dyDescent="0.25"/>
    <row r="4" spans="1:22" ht="20.25" customHeight="1" x14ac:dyDescent="0.25">
      <c r="C4" s="50" t="s">
        <v>10</v>
      </c>
    </row>
    <row r="5" spans="1:22" ht="20.25" customHeight="1" x14ac:dyDescent="0.25">
      <c r="C5" s="50" t="s">
        <v>13</v>
      </c>
    </row>
    <row r="6" spans="1:22" ht="20.25" customHeight="1" x14ac:dyDescent="0.25"/>
    <row r="7" spans="1:22" ht="20.25" customHeight="1" x14ac:dyDescent="0.25">
      <c r="A7" s="50" t="s">
        <v>5</v>
      </c>
    </row>
    <row r="8" spans="1:22" ht="20.25" customHeight="1" x14ac:dyDescent="0.25">
      <c r="A8" s="50" t="s">
        <v>15</v>
      </c>
    </row>
    <row r="9" spans="1:22" ht="20.25" customHeight="1" x14ac:dyDescent="0.25"/>
    <row r="10" spans="1:22" ht="20.25" customHeight="1" x14ac:dyDescent="0.25">
      <c r="C10" s="52" t="s">
        <v>104</v>
      </c>
      <c r="D10" s="50" t="s">
        <v>16</v>
      </c>
      <c r="E10" s="53">
        <v>4</v>
      </c>
      <c r="F10" s="50" t="s">
        <v>1</v>
      </c>
      <c r="G10" s="53">
        <v>20</v>
      </c>
      <c r="H10" s="50" t="s">
        <v>11</v>
      </c>
    </row>
    <row r="11" spans="1:22" ht="18.75" customHeight="1" x14ac:dyDescent="0.25">
      <c r="I11" s="50" t="s">
        <v>19</v>
      </c>
      <c r="O11" s="53" t="s">
        <v>105</v>
      </c>
    </row>
    <row r="12" spans="1:22" ht="18.75" customHeight="1" x14ac:dyDescent="0.25">
      <c r="I12" s="50" t="s">
        <v>18</v>
      </c>
      <c r="O12" s="53" t="s">
        <v>106</v>
      </c>
    </row>
    <row r="13" spans="1:22" ht="18.75" customHeight="1" x14ac:dyDescent="0.25">
      <c r="I13" s="50" t="s">
        <v>22</v>
      </c>
      <c r="O13" s="53" t="s">
        <v>107</v>
      </c>
    </row>
    <row r="14" spans="1:22" ht="18.75" customHeight="1" x14ac:dyDescent="0.25">
      <c r="I14" s="50" t="s">
        <v>8</v>
      </c>
      <c r="O14" s="53" t="s">
        <v>108</v>
      </c>
    </row>
    <row r="15" spans="1:22" ht="18.75" customHeight="1" x14ac:dyDescent="0.25">
      <c r="I15" s="50" t="s">
        <v>23</v>
      </c>
      <c r="O15" s="53" t="s">
        <v>109</v>
      </c>
    </row>
    <row r="16" spans="1:22" ht="18.75" customHeight="1" x14ac:dyDescent="0.25">
      <c r="I16" s="50" t="s">
        <v>25</v>
      </c>
    </row>
    <row r="17" spans="2:22" ht="18.75" customHeight="1" x14ac:dyDescent="0.25">
      <c r="I17" s="50" t="s">
        <v>28</v>
      </c>
      <c r="O17" s="53" t="s">
        <v>110</v>
      </c>
    </row>
    <row r="18" spans="2:22" ht="18.75" customHeight="1" x14ac:dyDescent="0.25">
      <c r="I18" s="50" t="s">
        <v>31</v>
      </c>
      <c r="O18" s="53" t="s">
        <v>110</v>
      </c>
    </row>
    <row r="19" spans="2:22" ht="18.75" customHeight="1" x14ac:dyDescent="0.25"/>
    <row r="20" spans="2:22" ht="18.75" customHeight="1" x14ac:dyDescent="0.25">
      <c r="B20" s="187"/>
      <c r="C20" s="187"/>
      <c r="D20" s="187"/>
      <c r="E20" s="187"/>
      <c r="F20" s="50" t="s">
        <v>36</v>
      </c>
    </row>
    <row r="21" spans="2:22" ht="18.75" customHeight="1" x14ac:dyDescent="0.25"/>
    <row r="22" spans="2:22" ht="18.75" customHeight="1" x14ac:dyDescent="0.25">
      <c r="L22" s="50" t="s">
        <v>38</v>
      </c>
    </row>
    <row r="23" spans="2:22" ht="18.75" customHeight="1" x14ac:dyDescent="0.25"/>
    <row r="24" spans="2:22" ht="18.75" customHeight="1" x14ac:dyDescent="0.25">
      <c r="B24" s="50" t="s">
        <v>41</v>
      </c>
      <c r="I24" s="52" t="s">
        <v>104</v>
      </c>
      <c r="J24" s="50" t="s">
        <v>16</v>
      </c>
      <c r="K24" s="53">
        <v>3</v>
      </c>
      <c r="L24" s="50" t="s">
        <v>1</v>
      </c>
      <c r="M24" s="53">
        <v>31</v>
      </c>
      <c r="N24" s="50" t="s">
        <v>11</v>
      </c>
    </row>
    <row r="25" spans="2:22" ht="18.75" customHeight="1" x14ac:dyDescent="0.25"/>
    <row r="26" spans="2:22" ht="18.75" customHeight="1" x14ac:dyDescent="0.25">
      <c r="B26" s="50" t="s">
        <v>42</v>
      </c>
      <c r="N26" s="54"/>
    </row>
    <row r="27" spans="2:22" ht="18.75" customHeight="1" x14ac:dyDescent="0.25">
      <c r="B27" s="50" t="s">
        <v>195</v>
      </c>
    </row>
    <row r="28" spans="2:22" ht="18.75" customHeight="1" x14ac:dyDescent="0.25">
      <c r="B28" s="50" t="s">
        <v>29</v>
      </c>
    </row>
    <row r="29" spans="2:22" ht="18.75" customHeight="1" x14ac:dyDescent="0.25">
      <c r="B29" s="50" t="s">
        <v>196</v>
      </c>
    </row>
    <row r="30" spans="2:22" ht="18.75" customHeight="1" x14ac:dyDescent="0.25">
      <c r="R30" s="55" t="s">
        <v>54</v>
      </c>
      <c r="S30" s="56"/>
      <c r="T30" s="188">
        <v>800</v>
      </c>
      <c r="U30" s="188"/>
      <c r="V30" s="189"/>
    </row>
    <row r="31" spans="2:22" ht="18.75" customHeight="1" x14ac:dyDescent="0.25">
      <c r="L31" s="58"/>
      <c r="M31" s="59"/>
      <c r="N31" s="59"/>
      <c r="O31" s="60"/>
      <c r="P31" s="59"/>
    </row>
    <row r="32" spans="2:22" ht="18.75" customHeight="1" x14ac:dyDescent="0.25">
      <c r="B32" s="50" t="s">
        <v>183</v>
      </c>
    </row>
    <row r="33" spans="2:22" ht="18.75" customHeight="1" x14ac:dyDescent="0.25">
      <c r="B33" s="50" t="s">
        <v>58</v>
      </c>
    </row>
    <row r="34" spans="2:22" ht="18.75" customHeight="1" x14ac:dyDescent="0.25">
      <c r="R34" s="55" t="s">
        <v>60</v>
      </c>
      <c r="S34" s="56"/>
      <c r="T34" s="188">
        <v>60</v>
      </c>
      <c r="U34" s="188"/>
      <c r="V34" s="189"/>
    </row>
    <row r="35" spans="2:22" ht="18.75" customHeight="1" x14ac:dyDescent="0.25"/>
    <row r="36" spans="2:22" ht="18.75" customHeight="1" x14ac:dyDescent="0.25">
      <c r="B36" s="50" t="s">
        <v>27</v>
      </c>
    </row>
    <row r="37" spans="2:22" ht="18.75" customHeight="1" x14ac:dyDescent="0.25">
      <c r="R37" s="55" t="s">
        <v>48</v>
      </c>
      <c r="S37" s="56"/>
      <c r="T37" s="188">
        <f>T34*0.5</f>
        <v>30</v>
      </c>
      <c r="U37" s="188"/>
      <c r="V37" s="189"/>
    </row>
    <row r="38" spans="2:22" ht="18.75" customHeight="1" x14ac:dyDescent="0.25"/>
    <row r="39" spans="2:22" ht="18.75" customHeight="1" x14ac:dyDescent="0.25">
      <c r="B39" s="50" t="s">
        <v>98</v>
      </c>
    </row>
    <row r="40" spans="2:22" ht="18.75" customHeight="1" x14ac:dyDescent="0.25">
      <c r="B40" s="50" t="s">
        <v>59</v>
      </c>
    </row>
    <row r="41" spans="2:22" ht="18.75" customHeight="1" x14ac:dyDescent="0.25">
      <c r="R41" s="55" t="s">
        <v>62</v>
      </c>
      <c r="S41" s="57"/>
      <c r="T41" s="188">
        <f>P50</f>
        <v>137</v>
      </c>
      <c r="U41" s="188"/>
      <c r="V41" s="189"/>
    </row>
    <row r="42" spans="2:22" ht="18.75" customHeight="1" x14ac:dyDescent="0.25"/>
    <row r="43" spans="2:22" ht="18.75" customHeight="1" x14ac:dyDescent="0.25">
      <c r="B43" s="50" t="s">
        <v>197</v>
      </c>
      <c r="N43" s="61" t="s">
        <v>112</v>
      </c>
    </row>
    <row r="44" spans="2:22" ht="18.75" customHeight="1" x14ac:dyDescent="0.25">
      <c r="D44" s="62" t="s">
        <v>126</v>
      </c>
      <c r="E44" s="63"/>
      <c r="F44" s="63"/>
      <c r="G44" s="63"/>
      <c r="H44" s="63"/>
      <c r="I44" s="63"/>
      <c r="J44" s="63"/>
      <c r="K44" s="63"/>
      <c r="L44" s="63"/>
      <c r="M44" s="63"/>
      <c r="N44" s="64"/>
      <c r="O44" s="63" t="s">
        <v>198</v>
      </c>
      <c r="P44" s="63"/>
      <c r="Q44" s="63"/>
      <c r="R44" s="64"/>
      <c r="S44" s="63" t="s">
        <v>198</v>
      </c>
      <c r="T44" s="63"/>
      <c r="U44" s="63"/>
      <c r="V44" s="64"/>
    </row>
    <row r="45" spans="2:22" ht="18.75" customHeight="1" x14ac:dyDescent="0.25">
      <c r="D45" s="65" t="s">
        <v>51</v>
      </c>
      <c r="E45" s="59"/>
      <c r="F45" s="59"/>
      <c r="G45" s="59"/>
      <c r="H45" s="59"/>
      <c r="I45" s="59"/>
      <c r="J45" s="59"/>
      <c r="K45" s="59"/>
      <c r="L45" s="59"/>
      <c r="M45" s="59"/>
      <c r="N45" s="66"/>
      <c r="O45" s="59" t="s">
        <v>69</v>
      </c>
      <c r="P45" s="59"/>
      <c r="Q45" s="59"/>
      <c r="R45" s="66"/>
      <c r="S45" s="59" t="s">
        <v>69</v>
      </c>
      <c r="T45" s="59"/>
      <c r="U45" s="59"/>
      <c r="V45" s="66"/>
    </row>
    <row r="46" spans="2:22" ht="18.75" customHeight="1" x14ac:dyDescent="0.25">
      <c r="D46" s="67" t="s">
        <v>65</v>
      </c>
      <c r="E46" s="68"/>
      <c r="F46" s="68"/>
      <c r="G46" s="68"/>
      <c r="H46" s="68"/>
      <c r="I46" s="68"/>
      <c r="J46" s="68"/>
      <c r="K46" s="68"/>
      <c r="L46" s="68"/>
      <c r="M46" s="68"/>
      <c r="N46" s="69"/>
      <c r="O46" s="68" t="s">
        <v>71</v>
      </c>
      <c r="P46" s="68"/>
      <c r="Q46" s="68"/>
      <c r="R46" s="69"/>
      <c r="S46" s="68" t="s">
        <v>207</v>
      </c>
      <c r="T46" s="68"/>
      <c r="U46" s="68"/>
      <c r="V46" s="69"/>
    </row>
    <row r="47" spans="2:22" ht="18.75" customHeight="1" x14ac:dyDescent="0.25">
      <c r="D47" s="178">
        <v>0.6</v>
      </c>
      <c r="E47" s="179"/>
      <c r="F47" s="179"/>
      <c r="G47" s="179"/>
      <c r="H47" s="179"/>
      <c r="I47" s="179"/>
      <c r="J47" s="179"/>
      <c r="K47" s="179"/>
      <c r="L47" s="179"/>
      <c r="M47" s="179"/>
      <c r="N47" s="180"/>
      <c r="O47" s="181">
        <v>77</v>
      </c>
      <c r="P47" s="182"/>
      <c r="Q47" s="182"/>
      <c r="R47" s="183"/>
      <c r="S47" s="184">
        <f>ROUNDUP(D47*O47,2)</f>
        <v>46.2</v>
      </c>
      <c r="T47" s="185"/>
      <c r="U47" s="185"/>
      <c r="V47" s="186"/>
    </row>
    <row r="48" spans="2:22" ht="18.75" customHeight="1" x14ac:dyDescent="0.25">
      <c r="D48" s="178">
        <v>0.5</v>
      </c>
      <c r="E48" s="179"/>
      <c r="F48" s="179"/>
      <c r="G48" s="179"/>
      <c r="H48" s="179"/>
      <c r="I48" s="179"/>
      <c r="J48" s="179"/>
      <c r="K48" s="179"/>
      <c r="L48" s="179"/>
      <c r="M48" s="179"/>
      <c r="N48" s="180"/>
      <c r="O48" s="181">
        <v>60</v>
      </c>
      <c r="P48" s="182"/>
      <c r="Q48" s="182"/>
      <c r="R48" s="183"/>
      <c r="S48" s="184">
        <f>ROUNDUP(D48*O48,2)</f>
        <v>30</v>
      </c>
      <c r="T48" s="185"/>
      <c r="U48" s="185"/>
      <c r="V48" s="186"/>
    </row>
    <row r="49" spans="2:22" ht="18.75" customHeight="1" x14ac:dyDescent="0.25">
      <c r="D49" s="116"/>
      <c r="E49" s="117"/>
      <c r="F49" s="117"/>
      <c r="G49" s="117"/>
      <c r="H49" s="117"/>
      <c r="I49" s="117"/>
      <c r="J49" s="117"/>
      <c r="K49" s="117"/>
      <c r="L49" s="117"/>
      <c r="M49" s="117"/>
      <c r="N49" s="118"/>
      <c r="O49" s="181"/>
      <c r="P49" s="182"/>
      <c r="Q49" s="182"/>
      <c r="R49" s="183"/>
      <c r="S49" s="184">
        <f>ROUNDUP(D49*O49,2)</f>
        <v>0</v>
      </c>
      <c r="T49" s="185"/>
      <c r="U49" s="185"/>
      <c r="V49" s="186"/>
    </row>
    <row r="50" spans="2:22" ht="18.75" customHeight="1" x14ac:dyDescent="0.25">
      <c r="L50" s="70" t="s">
        <v>73</v>
      </c>
      <c r="M50" s="68"/>
      <c r="N50" s="69"/>
      <c r="O50" s="4" t="s">
        <v>62</v>
      </c>
      <c r="P50" s="182">
        <f>SUM(O47:R49)</f>
        <v>137</v>
      </c>
      <c r="Q50" s="182"/>
      <c r="R50" s="183"/>
      <c r="S50" s="71" t="s">
        <v>33</v>
      </c>
      <c r="T50" s="185">
        <f>SUM(S47:V49)</f>
        <v>76.2</v>
      </c>
      <c r="U50" s="185"/>
      <c r="V50" s="186"/>
    </row>
    <row r="51" spans="2:22" ht="18.75" customHeight="1" x14ac:dyDescent="0.25"/>
    <row r="52" spans="2:22" ht="18.75" customHeight="1" x14ac:dyDescent="0.25">
      <c r="B52" s="50" t="s">
        <v>44</v>
      </c>
    </row>
    <row r="53" spans="2:22" ht="18.75" customHeight="1" x14ac:dyDescent="0.25">
      <c r="B53" s="50" t="s">
        <v>213</v>
      </c>
    </row>
    <row r="54" spans="2:22" ht="18.75" customHeight="1" x14ac:dyDescent="0.25">
      <c r="R54" s="55" t="s">
        <v>0</v>
      </c>
      <c r="S54" s="72"/>
      <c r="T54" s="188">
        <f>P63</f>
        <v>200</v>
      </c>
      <c r="U54" s="188"/>
      <c r="V54" s="189"/>
    </row>
    <row r="55" spans="2:22" ht="18.75" customHeight="1" x14ac:dyDescent="0.25"/>
    <row r="56" spans="2:22" ht="18.75" customHeight="1" x14ac:dyDescent="0.25">
      <c r="B56" s="50" t="s">
        <v>200</v>
      </c>
      <c r="R56" s="73"/>
    </row>
    <row r="57" spans="2:22" ht="18.75" customHeight="1" x14ac:dyDescent="0.25">
      <c r="D57" s="74" t="s">
        <v>126</v>
      </c>
      <c r="E57" s="75"/>
      <c r="F57" s="75"/>
      <c r="G57" s="75"/>
      <c r="H57" s="75"/>
      <c r="I57" s="75"/>
      <c r="J57" s="75"/>
      <c r="K57" s="75"/>
      <c r="L57" s="75"/>
      <c r="M57" s="75"/>
      <c r="N57" s="76"/>
      <c r="O57" s="77" t="s">
        <v>55</v>
      </c>
      <c r="P57" s="75"/>
      <c r="Q57" s="75"/>
      <c r="R57" s="76"/>
      <c r="S57" s="77" t="s">
        <v>55</v>
      </c>
      <c r="T57" s="75"/>
      <c r="U57" s="63"/>
      <c r="V57" s="64"/>
    </row>
    <row r="58" spans="2:22" ht="18.75" customHeight="1" x14ac:dyDescent="0.25">
      <c r="D58" s="78" t="s">
        <v>51</v>
      </c>
      <c r="E58" s="79"/>
      <c r="F58" s="79"/>
      <c r="G58" s="79"/>
      <c r="H58" s="79"/>
      <c r="I58" s="79"/>
      <c r="J58" s="79"/>
      <c r="K58" s="79"/>
      <c r="L58" s="79"/>
      <c r="M58" s="79"/>
      <c r="N58" s="80"/>
      <c r="O58" s="81" t="s">
        <v>43</v>
      </c>
      <c r="P58" s="79"/>
      <c r="Q58" s="79"/>
      <c r="R58" s="80"/>
      <c r="S58" s="81" t="s">
        <v>43</v>
      </c>
      <c r="T58" s="79"/>
      <c r="U58" s="59"/>
      <c r="V58" s="66"/>
    </row>
    <row r="59" spans="2:22" ht="18.75" customHeight="1" x14ac:dyDescent="0.25">
      <c r="D59" s="82" t="s">
        <v>65</v>
      </c>
      <c r="E59" s="83"/>
      <c r="F59" s="83"/>
      <c r="G59" s="83"/>
      <c r="H59" s="83"/>
      <c r="I59" s="83"/>
      <c r="J59" s="83"/>
      <c r="K59" s="83"/>
      <c r="L59" s="83"/>
      <c r="M59" s="83"/>
      <c r="N59" s="84"/>
      <c r="O59" s="85" t="s">
        <v>47</v>
      </c>
      <c r="P59" s="83"/>
      <c r="Q59" s="83"/>
      <c r="R59" s="84"/>
      <c r="S59" s="85" t="s">
        <v>208</v>
      </c>
      <c r="T59" s="83"/>
      <c r="U59" s="68"/>
      <c r="V59" s="69"/>
    </row>
    <row r="60" spans="2:22" ht="18.75" customHeight="1" x14ac:dyDescent="0.25">
      <c r="D60" s="178">
        <v>0.75</v>
      </c>
      <c r="E60" s="179"/>
      <c r="F60" s="179"/>
      <c r="G60" s="179"/>
      <c r="H60" s="179"/>
      <c r="I60" s="179"/>
      <c r="J60" s="179"/>
      <c r="K60" s="179"/>
      <c r="L60" s="179"/>
      <c r="M60" s="179"/>
      <c r="N60" s="180"/>
      <c r="O60" s="181">
        <v>80</v>
      </c>
      <c r="P60" s="182"/>
      <c r="Q60" s="182"/>
      <c r="R60" s="183"/>
      <c r="S60" s="190">
        <f>ROUNDUP(D60*O60*0.5,2)</f>
        <v>30</v>
      </c>
      <c r="T60" s="191"/>
      <c r="U60" s="191"/>
      <c r="V60" s="192"/>
    </row>
    <row r="61" spans="2:22" ht="18.75" customHeight="1" x14ac:dyDescent="0.25">
      <c r="D61" s="178">
        <v>0.5</v>
      </c>
      <c r="E61" s="179"/>
      <c r="F61" s="179"/>
      <c r="G61" s="179"/>
      <c r="H61" s="179"/>
      <c r="I61" s="179"/>
      <c r="J61" s="179"/>
      <c r="K61" s="179"/>
      <c r="L61" s="179"/>
      <c r="M61" s="179"/>
      <c r="N61" s="180"/>
      <c r="O61" s="181">
        <v>120</v>
      </c>
      <c r="P61" s="182"/>
      <c r="Q61" s="182"/>
      <c r="R61" s="183"/>
      <c r="S61" s="190">
        <f>ROUNDUP(D61*O61*0.5,2)</f>
        <v>30</v>
      </c>
      <c r="T61" s="191"/>
      <c r="U61" s="191"/>
      <c r="V61" s="192"/>
    </row>
    <row r="62" spans="2:22" ht="18.75" customHeight="1" x14ac:dyDescent="0.25">
      <c r="D62" s="178"/>
      <c r="E62" s="179"/>
      <c r="F62" s="179"/>
      <c r="G62" s="179"/>
      <c r="H62" s="179"/>
      <c r="I62" s="179"/>
      <c r="J62" s="179"/>
      <c r="K62" s="179"/>
      <c r="L62" s="179"/>
      <c r="M62" s="179"/>
      <c r="N62" s="180"/>
      <c r="O62" s="181"/>
      <c r="P62" s="182"/>
      <c r="Q62" s="182"/>
      <c r="R62" s="183"/>
      <c r="S62" s="190">
        <f>ROUNDUP(D62*O62*0.5,2)</f>
        <v>0</v>
      </c>
      <c r="T62" s="191"/>
      <c r="U62" s="191"/>
      <c r="V62" s="192"/>
    </row>
    <row r="63" spans="2:22" ht="18.75" customHeight="1" x14ac:dyDescent="0.25">
      <c r="L63" s="86" t="s">
        <v>73</v>
      </c>
      <c r="M63" s="56"/>
      <c r="N63" s="87"/>
      <c r="O63" s="55" t="s">
        <v>0</v>
      </c>
      <c r="P63" s="182">
        <f>SUM(O59:R62)</f>
        <v>200</v>
      </c>
      <c r="Q63" s="182"/>
      <c r="R63" s="183"/>
      <c r="S63" s="88" t="s">
        <v>46</v>
      </c>
      <c r="T63" s="191">
        <f>SUM(S59:V62)</f>
        <v>60</v>
      </c>
      <c r="U63" s="191"/>
      <c r="V63" s="192"/>
    </row>
    <row r="64" spans="2:22" ht="18.75" customHeight="1" x14ac:dyDescent="0.25"/>
    <row r="65" spans="2:22" ht="18.75" customHeight="1" x14ac:dyDescent="0.25">
      <c r="B65" s="89" t="s">
        <v>49</v>
      </c>
    </row>
    <row r="66" spans="2:22" ht="18.75" customHeight="1" x14ac:dyDescent="0.25">
      <c r="K66" s="86" t="s">
        <v>12</v>
      </c>
      <c r="L66" s="56"/>
      <c r="M66" s="56"/>
      <c r="N66" s="56"/>
      <c r="O66" s="56"/>
      <c r="P66" s="56"/>
      <c r="Q66" s="56"/>
      <c r="R66" s="56"/>
      <c r="S66" s="196">
        <f>T30+T37+T50+T63</f>
        <v>966.2</v>
      </c>
      <c r="T66" s="196"/>
      <c r="U66" s="196"/>
      <c r="V66" s="197"/>
    </row>
    <row r="67" spans="2:22" ht="18.75" customHeight="1" x14ac:dyDescent="0.25"/>
    <row r="68" spans="2:22" ht="18.75" customHeight="1" x14ac:dyDescent="0.25">
      <c r="B68" s="50" t="s">
        <v>45</v>
      </c>
    </row>
    <row r="69" spans="2:22" ht="18.75" customHeight="1" x14ac:dyDescent="0.25">
      <c r="B69" s="50" t="s">
        <v>72</v>
      </c>
    </row>
    <row r="70" spans="2:22" ht="18.75" customHeight="1" x14ac:dyDescent="0.25">
      <c r="R70" s="55" t="s">
        <v>70</v>
      </c>
      <c r="S70" s="56"/>
      <c r="T70" s="198">
        <v>3050.1</v>
      </c>
      <c r="U70" s="198"/>
      <c r="V70" s="199"/>
    </row>
    <row r="71" spans="2:22" ht="18.75" customHeight="1" x14ac:dyDescent="0.25"/>
    <row r="72" spans="2:22" ht="18.75" customHeight="1" x14ac:dyDescent="0.25">
      <c r="B72" s="50" t="s">
        <v>17</v>
      </c>
    </row>
    <row r="73" spans="2:22" ht="18.75" customHeight="1" x14ac:dyDescent="0.25">
      <c r="R73" s="200">
        <v>262004000</v>
      </c>
      <c r="S73" s="201"/>
      <c r="T73" s="201"/>
      <c r="U73" s="201"/>
      <c r="V73" s="90" t="s">
        <v>40</v>
      </c>
    </row>
    <row r="74" spans="2:22" ht="18.75" customHeight="1" x14ac:dyDescent="0.25"/>
    <row r="75" spans="2:22" ht="18.75" customHeight="1" x14ac:dyDescent="0.25">
      <c r="B75" s="50" t="s">
        <v>76</v>
      </c>
      <c r="M75" s="61" t="s">
        <v>112</v>
      </c>
    </row>
    <row r="76" spans="2:22" ht="18.75" customHeight="1" x14ac:dyDescent="0.25">
      <c r="B76" s="202" t="s">
        <v>77</v>
      </c>
      <c r="C76" s="203"/>
      <c r="D76" s="203"/>
      <c r="E76" s="203"/>
      <c r="F76" s="203"/>
      <c r="G76" s="204"/>
      <c r="H76" s="202" t="s">
        <v>63</v>
      </c>
      <c r="I76" s="203"/>
      <c r="J76" s="203"/>
      <c r="K76" s="203"/>
      <c r="L76" s="204"/>
      <c r="M76" s="202" t="s">
        <v>68</v>
      </c>
      <c r="N76" s="203"/>
      <c r="O76" s="203"/>
      <c r="P76" s="203"/>
      <c r="Q76" s="202" t="s">
        <v>56</v>
      </c>
      <c r="R76" s="203"/>
      <c r="S76" s="203"/>
      <c r="T76" s="203"/>
      <c r="U76" s="203"/>
      <c r="V76" s="204"/>
    </row>
    <row r="77" spans="2:22" ht="18.75" customHeight="1" x14ac:dyDescent="0.25">
      <c r="B77" s="193" t="s">
        <v>114</v>
      </c>
      <c r="C77" s="188"/>
      <c r="D77" s="188"/>
      <c r="E77" s="188"/>
      <c r="F77" s="113" t="s">
        <v>115</v>
      </c>
      <c r="G77" s="114"/>
      <c r="H77" s="193" t="s">
        <v>215</v>
      </c>
      <c r="I77" s="188"/>
      <c r="J77" s="188"/>
      <c r="K77" s="188"/>
      <c r="L77" s="189"/>
      <c r="M77" s="86" t="s">
        <v>52</v>
      </c>
      <c r="N77" s="188" t="s">
        <v>117</v>
      </c>
      <c r="O77" s="188"/>
      <c r="P77" s="72" t="s">
        <v>21</v>
      </c>
      <c r="Q77" s="194">
        <v>176000000</v>
      </c>
      <c r="R77" s="195"/>
      <c r="S77" s="195"/>
      <c r="T77" s="195"/>
      <c r="U77" s="195"/>
      <c r="V77" s="87" t="s">
        <v>40</v>
      </c>
    </row>
    <row r="78" spans="2:22" ht="18.75" customHeight="1" x14ac:dyDescent="0.25">
      <c r="B78" s="193" t="s">
        <v>114</v>
      </c>
      <c r="C78" s="188"/>
      <c r="D78" s="188"/>
      <c r="E78" s="188"/>
      <c r="F78" s="115" t="s">
        <v>214</v>
      </c>
      <c r="G78" s="114"/>
      <c r="H78" s="193" t="s">
        <v>215</v>
      </c>
      <c r="I78" s="188"/>
      <c r="J78" s="188"/>
      <c r="K78" s="188"/>
      <c r="L78" s="189"/>
      <c r="M78" s="86" t="s">
        <v>52</v>
      </c>
      <c r="N78" s="188" t="s">
        <v>117</v>
      </c>
      <c r="O78" s="188"/>
      <c r="P78" s="72" t="s">
        <v>21</v>
      </c>
      <c r="Q78" s="194">
        <v>74000000</v>
      </c>
      <c r="R78" s="195"/>
      <c r="S78" s="195"/>
      <c r="T78" s="195"/>
      <c r="U78" s="195"/>
      <c r="V78" s="87" t="s">
        <v>40</v>
      </c>
    </row>
    <row r="79" spans="2:22" ht="18.75" customHeight="1" x14ac:dyDescent="0.25">
      <c r="B79" s="205"/>
      <c r="C79" s="206"/>
      <c r="D79" s="206"/>
      <c r="E79" s="206"/>
      <c r="F79" s="56"/>
      <c r="G79" s="87"/>
      <c r="H79" s="205"/>
      <c r="I79" s="206"/>
      <c r="J79" s="206"/>
      <c r="K79" s="206"/>
      <c r="L79" s="207"/>
      <c r="M79" s="86" t="s">
        <v>52</v>
      </c>
      <c r="N79" s="206"/>
      <c r="O79" s="206"/>
      <c r="P79" s="72" t="s">
        <v>21</v>
      </c>
      <c r="Q79" s="202"/>
      <c r="R79" s="203"/>
      <c r="S79" s="203"/>
      <c r="T79" s="203"/>
      <c r="U79" s="203"/>
      <c r="V79" s="87" t="s">
        <v>40</v>
      </c>
    </row>
    <row r="80" spans="2:22" ht="18.75" customHeight="1" x14ac:dyDescent="0.25">
      <c r="B80" s="241"/>
      <c r="C80" s="242"/>
      <c r="D80" s="242"/>
      <c r="E80" s="242"/>
      <c r="F80" s="242"/>
      <c r="G80" s="243"/>
      <c r="H80" s="241"/>
      <c r="I80" s="242"/>
      <c r="J80" s="242"/>
      <c r="K80" s="242"/>
      <c r="L80" s="243"/>
      <c r="M80" s="241"/>
      <c r="N80" s="242"/>
      <c r="O80" s="242"/>
      <c r="P80" s="243"/>
      <c r="Q80" s="86" t="s">
        <v>78</v>
      </c>
      <c r="R80" s="56"/>
      <c r="S80" s="208">
        <f>SUM(Q77:U79)</f>
        <v>250000000</v>
      </c>
      <c r="T80" s="209"/>
      <c r="U80" s="209"/>
      <c r="V80" s="87" t="s">
        <v>40</v>
      </c>
    </row>
    <row r="81" spans="2:22" ht="18.75" customHeight="1" x14ac:dyDescent="0.25"/>
    <row r="82" spans="2:22" ht="18.75" customHeight="1" x14ac:dyDescent="0.25">
      <c r="B82" s="50" t="s">
        <v>209</v>
      </c>
      <c r="N82" s="61" t="s">
        <v>112</v>
      </c>
    </row>
    <row r="83" spans="2:22" ht="18.75" customHeight="1" x14ac:dyDescent="0.25">
      <c r="B83" s="210" t="s">
        <v>79</v>
      </c>
      <c r="C83" s="211"/>
      <c r="D83" s="210" t="s">
        <v>79</v>
      </c>
      <c r="E83" s="211"/>
      <c r="F83" s="210" t="s">
        <v>79</v>
      </c>
      <c r="G83" s="211"/>
      <c r="H83" s="210" t="s">
        <v>67</v>
      </c>
      <c r="I83" s="211"/>
      <c r="J83" s="210" t="s">
        <v>80</v>
      </c>
      <c r="K83" s="211"/>
      <c r="L83" s="210" t="s">
        <v>81</v>
      </c>
      <c r="M83" s="211"/>
      <c r="N83" s="91" t="s">
        <v>82</v>
      </c>
      <c r="O83" s="210" t="s">
        <v>83</v>
      </c>
      <c r="P83" s="211"/>
      <c r="Q83" s="210" t="s">
        <v>84</v>
      </c>
      <c r="R83" s="211"/>
      <c r="S83" s="210" t="s">
        <v>85</v>
      </c>
      <c r="T83" s="211"/>
      <c r="U83" s="210" t="s">
        <v>79</v>
      </c>
      <c r="V83" s="211"/>
    </row>
    <row r="84" spans="2:22" ht="18.75" customHeight="1" x14ac:dyDescent="0.25">
      <c r="B84" s="212" t="s">
        <v>86</v>
      </c>
      <c r="C84" s="213"/>
      <c r="D84" s="212" t="s">
        <v>87</v>
      </c>
      <c r="E84" s="213"/>
      <c r="F84" s="212" t="s">
        <v>81</v>
      </c>
      <c r="G84" s="213"/>
      <c r="H84" s="212"/>
      <c r="I84" s="213"/>
      <c r="J84" s="212"/>
      <c r="K84" s="213"/>
      <c r="L84" s="212"/>
      <c r="M84" s="213"/>
      <c r="N84" s="92" t="s">
        <v>88</v>
      </c>
      <c r="O84" s="212"/>
      <c r="P84" s="213"/>
      <c r="Q84" s="212" t="s">
        <v>89</v>
      </c>
      <c r="R84" s="213"/>
      <c r="S84" s="212"/>
      <c r="T84" s="213"/>
      <c r="U84" s="212" t="s">
        <v>32</v>
      </c>
      <c r="V84" s="213"/>
    </row>
    <row r="85" spans="2:22" ht="18.75" customHeight="1" x14ac:dyDescent="0.25">
      <c r="B85" s="93" t="s">
        <v>114</v>
      </c>
      <c r="C85" s="94" t="s">
        <v>115</v>
      </c>
      <c r="D85" s="216" t="s">
        <v>216</v>
      </c>
      <c r="E85" s="217"/>
      <c r="F85" s="217" t="s">
        <v>119</v>
      </c>
      <c r="G85" s="217"/>
      <c r="H85" s="218" t="s">
        <v>117</v>
      </c>
      <c r="I85" s="218"/>
      <c r="J85" s="218" t="s">
        <v>102</v>
      </c>
      <c r="K85" s="218"/>
      <c r="L85" s="219" t="s">
        <v>111</v>
      </c>
      <c r="M85" s="219"/>
      <c r="N85" s="95">
        <v>20</v>
      </c>
      <c r="O85" s="219" t="s">
        <v>121</v>
      </c>
      <c r="P85" s="219"/>
      <c r="Q85" s="214">
        <v>2000000</v>
      </c>
      <c r="R85" s="214"/>
      <c r="S85" s="96">
        <v>100</v>
      </c>
      <c r="T85" s="44" t="s">
        <v>90</v>
      </c>
      <c r="U85" s="215">
        <f>Q85*S85/100</f>
        <v>2000000</v>
      </c>
      <c r="V85" s="215"/>
    </row>
    <row r="86" spans="2:22" ht="18.75" customHeight="1" x14ac:dyDescent="0.25">
      <c r="B86" s="93" t="s">
        <v>114</v>
      </c>
      <c r="C86" s="94" t="s">
        <v>115</v>
      </c>
      <c r="D86" s="216" t="s">
        <v>216</v>
      </c>
      <c r="E86" s="217"/>
      <c r="F86" s="217" t="s">
        <v>119</v>
      </c>
      <c r="G86" s="217"/>
      <c r="H86" s="218" t="s">
        <v>117</v>
      </c>
      <c r="I86" s="218"/>
      <c r="J86" s="218" t="s">
        <v>102</v>
      </c>
      <c r="K86" s="218"/>
      <c r="L86" s="219" t="s">
        <v>37</v>
      </c>
      <c r="M86" s="219"/>
      <c r="N86" s="95">
        <v>20</v>
      </c>
      <c r="O86" s="219" t="s">
        <v>121</v>
      </c>
      <c r="P86" s="219"/>
      <c r="Q86" s="214">
        <v>2000000</v>
      </c>
      <c r="R86" s="214"/>
      <c r="S86" s="96">
        <v>90</v>
      </c>
      <c r="T86" s="44" t="s">
        <v>90</v>
      </c>
      <c r="U86" s="215">
        <f>Q86*S86/100</f>
        <v>1800000</v>
      </c>
      <c r="V86" s="215"/>
    </row>
    <row r="87" spans="2:22" ht="18.75" customHeight="1" x14ac:dyDescent="0.25">
      <c r="B87" s="93" t="s">
        <v>114</v>
      </c>
      <c r="C87" s="94" t="s">
        <v>115</v>
      </c>
      <c r="D87" s="216" t="s">
        <v>216</v>
      </c>
      <c r="E87" s="217"/>
      <c r="F87" s="217" t="s">
        <v>119</v>
      </c>
      <c r="G87" s="217"/>
      <c r="H87" s="218" t="s">
        <v>117</v>
      </c>
      <c r="I87" s="218"/>
      <c r="J87" s="218" t="s">
        <v>102</v>
      </c>
      <c r="K87" s="218"/>
      <c r="L87" s="219" t="s">
        <v>122</v>
      </c>
      <c r="M87" s="219"/>
      <c r="N87" s="95">
        <v>50</v>
      </c>
      <c r="O87" s="219" t="s">
        <v>123</v>
      </c>
      <c r="P87" s="219"/>
      <c r="Q87" s="214">
        <v>10000000</v>
      </c>
      <c r="R87" s="214"/>
      <c r="S87" s="96">
        <v>80</v>
      </c>
      <c r="T87" s="44" t="s">
        <v>90</v>
      </c>
      <c r="U87" s="215">
        <f>Q87*S87/100</f>
        <v>8000000</v>
      </c>
      <c r="V87" s="215"/>
    </row>
    <row r="88" spans="2:22" ht="18.75" customHeight="1" x14ac:dyDescent="0.25">
      <c r="B88" s="220"/>
      <c r="C88" s="221"/>
      <c r="D88" s="220"/>
      <c r="E88" s="221"/>
      <c r="F88" s="220"/>
      <c r="G88" s="221"/>
      <c r="H88" s="220"/>
      <c r="I88" s="221"/>
      <c r="J88" s="220"/>
      <c r="K88" s="221"/>
      <c r="L88" s="220"/>
      <c r="M88" s="221"/>
      <c r="N88" s="224"/>
      <c r="O88" s="220"/>
      <c r="P88" s="221"/>
      <c r="Q88" s="226" t="s">
        <v>7</v>
      </c>
      <c r="R88" s="226"/>
      <c r="S88" s="220"/>
      <c r="T88" s="221"/>
      <c r="U88" s="226" t="s">
        <v>91</v>
      </c>
      <c r="V88" s="226"/>
    </row>
    <row r="89" spans="2:22" ht="18.75" customHeight="1" x14ac:dyDescent="0.25">
      <c r="B89" s="222"/>
      <c r="C89" s="223"/>
      <c r="D89" s="222"/>
      <c r="E89" s="223"/>
      <c r="F89" s="222"/>
      <c r="G89" s="223"/>
      <c r="H89" s="222"/>
      <c r="I89" s="223"/>
      <c r="J89" s="222"/>
      <c r="K89" s="223"/>
      <c r="L89" s="222"/>
      <c r="M89" s="223"/>
      <c r="N89" s="225"/>
      <c r="O89" s="222"/>
      <c r="P89" s="223"/>
      <c r="Q89" s="227">
        <f>SUM(Q85:R87)</f>
        <v>14000000</v>
      </c>
      <c r="R89" s="228"/>
      <c r="S89" s="222"/>
      <c r="T89" s="223"/>
      <c r="U89" s="229">
        <f>SUM(U85:V87)</f>
        <v>11800000</v>
      </c>
      <c r="V89" s="228"/>
    </row>
    <row r="90" spans="2:22" ht="18.75" customHeight="1" x14ac:dyDescent="0.25">
      <c r="B90" s="58"/>
      <c r="C90" s="58"/>
      <c r="D90" s="58"/>
      <c r="E90" s="58"/>
      <c r="F90" s="58"/>
      <c r="G90" s="58"/>
      <c r="H90" s="58"/>
      <c r="I90" s="58"/>
      <c r="J90" s="58"/>
      <c r="K90" s="58"/>
      <c r="L90" s="58"/>
      <c r="M90" s="58"/>
      <c r="N90" s="58"/>
      <c r="O90" s="58"/>
      <c r="P90" s="58"/>
      <c r="Q90" s="97"/>
      <c r="R90" s="98"/>
      <c r="S90" s="58"/>
      <c r="T90" s="58"/>
      <c r="U90" s="99"/>
      <c r="V90" s="98"/>
    </row>
    <row r="91" spans="2:22" ht="18.75" customHeight="1" x14ac:dyDescent="0.25">
      <c r="B91" s="58"/>
      <c r="C91" s="58"/>
      <c r="D91" s="58"/>
      <c r="E91" s="58"/>
      <c r="F91" s="58"/>
      <c r="G91" s="58"/>
      <c r="H91" s="58"/>
      <c r="I91" s="58"/>
      <c r="J91" s="58"/>
      <c r="K91" s="58"/>
      <c r="L91" s="58"/>
      <c r="M91" s="58"/>
      <c r="N91" s="58"/>
      <c r="O91" s="58"/>
      <c r="P91" s="58"/>
      <c r="Q91" s="97"/>
      <c r="R91" s="98"/>
      <c r="S91" s="58"/>
      <c r="T91" s="58"/>
      <c r="U91" s="99"/>
      <c r="V91" s="98"/>
    </row>
    <row r="92" spans="2:22" ht="18.75" customHeight="1" x14ac:dyDescent="0.25"/>
    <row r="93" spans="2:22" ht="18.75" customHeight="1" x14ac:dyDescent="0.25"/>
    <row r="94" spans="2:22" ht="18.75" customHeight="1" x14ac:dyDescent="0.25">
      <c r="B94" s="50" t="s">
        <v>92</v>
      </c>
      <c r="N94" s="61" t="s">
        <v>112</v>
      </c>
    </row>
    <row r="95" spans="2:22" ht="18.75" customHeight="1" x14ac:dyDescent="0.25">
      <c r="B95" s="202" t="s">
        <v>77</v>
      </c>
      <c r="C95" s="203"/>
      <c r="D95" s="203"/>
      <c r="E95" s="203"/>
      <c r="F95" s="204"/>
      <c r="G95" s="202" t="s">
        <v>63</v>
      </c>
      <c r="H95" s="203"/>
      <c r="I95" s="203"/>
      <c r="J95" s="204"/>
      <c r="K95" s="202" t="s">
        <v>68</v>
      </c>
      <c r="L95" s="203"/>
      <c r="M95" s="203"/>
      <c r="N95" s="204"/>
      <c r="O95" s="202" t="s">
        <v>93</v>
      </c>
      <c r="P95" s="203"/>
      <c r="Q95" s="203"/>
      <c r="R95" s="204"/>
      <c r="S95" s="202" t="s">
        <v>9</v>
      </c>
      <c r="T95" s="203"/>
      <c r="U95" s="203"/>
      <c r="V95" s="204"/>
    </row>
    <row r="96" spans="2:22" ht="18.75" customHeight="1" x14ac:dyDescent="0.25">
      <c r="B96" s="193" t="s">
        <v>114</v>
      </c>
      <c r="C96" s="188"/>
      <c r="D96" s="188"/>
      <c r="E96" s="182" t="s">
        <v>214</v>
      </c>
      <c r="F96" s="183"/>
      <c r="G96" s="234" t="s">
        <v>215</v>
      </c>
      <c r="H96" s="234"/>
      <c r="I96" s="234"/>
      <c r="J96" s="234"/>
      <c r="K96" s="235" t="s">
        <v>119</v>
      </c>
      <c r="L96" s="235"/>
      <c r="M96" s="235"/>
      <c r="N96" s="235"/>
      <c r="O96" s="235" t="s">
        <v>64</v>
      </c>
      <c r="P96" s="235"/>
      <c r="Q96" s="235"/>
      <c r="R96" s="235"/>
      <c r="S96" s="236">
        <v>5000000</v>
      </c>
      <c r="T96" s="237"/>
      <c r="U96" s="237"/>
      <c r="V96" s="90" t="s">
        <v>40</v>
      </c>
    </row>
    <row r="97" spans="2:22" ht="18.75" customHeight="1" x14ac:dyDescent="0.25">
      <c r="B97" s="193"/>
      <c r="C97" s="188"/>
      <c r="D97" s="188"/>
      <c r="E97" s="120"/>
      <c r="F97" s="121"/>
      <c r="G97" s="238"/>
      <c r="H97" s="238"/>
      <c r="I97" s="238"/>
      <c r="J97" s="238"/>
      <c r="K97" s="238"/>
      <c r="L97" s="238"/>
      <c r="M97" s="238"/>
      <c r="N97" s="238"/>
      <c r="O97" s="238"/>
      <c r="P97" s="238"/>
      <c r="Q97" s="238"/>
      <c r="R97" s="238"/>
      <c r="S97" s="236"/>
      <c r="T97" s="237"/>
      <c r="U97" s="237"/>
      <c r="V97" s="90" t="s">
        <v>40</v>
      </c>
    </row>
    <row r="98" spans="2:22" ht="18.75" customHeight="1" x14ac:dyDescent="0.25">
      <c r="B98" s="193"/>
      <c r="C98" s="188"/>
      <c r="D98" s="188"/>
      <c r="E98" s="120"/>
      <c r="F98" s="121"/>
      <c r="G98" s="238"/>
      <c r="H98" s="238"/>
      <c r="I98" s="238"/>
      <c r="J98" s="238"/>
      <c r="K98" s="238"/>
      <c r="L98" s="238"/>
      <c r="M98" s="238"/>
      <c r="N98" s="238"/>
      <c r="O98" s="238"/>
      <c r="P98" s="238"/>
      <c r="Q98" s="238"/>
      <c r="R98" s="238"/>
      <c r="S98" s="236"/>
      <c r="T98" s="237"/>
      <c r="U98" s="237"/>
      <c r="V98" s="90" t="s">
        <v>40</v>
      </c>
    </row>
    <row r="99" spans="2:22" ht="18.75" customHeight="1" x14ac:dyDescent="0.25">
      <c r="B99" s="247"/>
      <c r="C99" s="248"/>
      <c r="D99" s="248"/>
      <c r="E99" s="248"/>
      <c r="F99" s="249"/>
      <c r="G99" s="220"/>
      <c r="H99" s="230"/>
      <c r="I99" s="230"/>
      <c r="J99" s="221"/>
      <c r="K99" s="220"/>
      <c r="L99" s="230"/>
      <c r="M99" s="230"/>
      <c r="N99" s="221"/>
      <c r="O99" s="220"/>
      <c r="P99" s="230"/>
      <c r="Q99" s="230"/>
      <c r="R99" s="221"/>
      <c r="S99" s="232" t="s">
        <v>94</v>
      </c>
      <c r="T99" s="233"/>
      <c r="U99" s="233"/>
      <c r="V99" s="100"/>
    </row>
    <row r="100" spans="2:22" ht="18.75" customHeight="1" x14ac:dyDescent="0.25">
      <c r="B100" s="250"/>
      <c r="C100" s="251"/>
      <c r="D100" s="251"/>
      <c r="E100" s="251"/>
      <c r="F100" s="252"/>
      <c r="G100" s="222"/>
      <c r="H100" s="231"/>
      <c r="I100" s="231"/>
      <c r="J100" s="223"/>
      <c r="K100" s="222"/>
      <c r="L100" s="231"/>
      <c r="M100" s="231"/>
      <c r="N100" s="223"/>
      <c r="O100" s="222"/>
      <c r="P100" s="231"/>
      <c r="Q100" s="231"/>
      <c r="R100" s="223"/>
      <c r="S100" s="244">
        <f>SUM(S96:U98)</f>
        <v>5000000</v>
      </c>
      <c r="T100" s="245"/>
      <c r="U100" s="245"/>
      <c r="V100" s="101" t="s">
        <v>40</v>
      </c>
    </row>
    <row r="101" spans="2:22" ht="18.75" customHeight="1" x14ac:dyDescent="0.25"/>
    <row r="102" spans="2:22" ht="18.75" customHeight="1" x14ac:dyDescent="0.25">
      <c r="B102" s="50" t="s">
        <v>95</v>
      </c>
    </row>
    <row r="103" spans="2:22" ht="18.75" customHeight="1" x14ac:dyDescent="0.25">
      <c r="K103" s="86" t="s">
        <v>96</v>
      </c>
      <c r="L103" s="56"/>
      <c r="M103" s="56"/>
      <c r="N103" s="56"/>
      <c r="O103" s="56"/>
      <c r="P103" s="56"/>
      <c r="Q103" s="246">
        <f>S80+U89+S100</f>
        <v>266800000</v>
      </c>
      <c r="R103" s="188"/>
      <c r="S103" s="188"/>
      <c r="T103" s="188"/>
      <c r="U103" s="188"/>
      <c r="V103" s="87" t="s">
        <v>40</v>
      </c>
    </row>
    <row r="104" spans="2:22" ht="18.75" customHeight="1" x14ac:dyDescent="0.25"/>
    <row r="105" spans="2:22" ht="18.75" customHeight="1" x14ac:dyDescent="0.25">
      <c r="B105" s="50" t="s">
        <v>201</v>
      </c>
      <c r="V105" s="54"/>
    </row>
    <row r="106" spans="2:22" ht="18.75" customHeight="1" x14ac:dyDescent="0.25">
      <c r="B106" s="50" t="s">
        <v>97</v>
      </c>
    </row>
    <row r="107" spans="2:22" ht="18.75" customHeight="1" x14ac:dyDescent="0.25">
      <c r="B107" s="50" t="s">
        <v>99</v>
      </c>
    </row>
    <row r="108" spans="2:22" ht="18.75" customHeight="1" x14ac:dyDescent="0.25">
      <c r="B108" s="86" t="s">
        <v>57</v>
      </c>
      <c r="C108" s="56"/>
      <c r="D108" s="56"/>
      <c r="E108" s="56"/>
      <c r="F108" s="56"/>
      <c r="G108" s="56"/>
      <c r="H108" s="56"/>
      <c r="I108" s="56"/>
      <c r="J108" s="56"/>
      <c r="K108" s="56"/>
      <c r="L108" s="56"/>
      <c r="M108" s="56"/>
      <c r="N108" s="56"/>
      <c r="O108" s="56"/>
      <c r="P108" s="87"/>
      <c r="Q108" s="86" t="s">
        <v>101</v>
      </c>
      <c r="R108" s="56"/>
      <c r="S108" s="56"/>
      <c r="T108" s="56"/>
      <c r="U108" s="56"/>
      <c r="V108" s="87"/>
    </row>
    <row r="109" spans="2:22" ht="18.75" customHeight="1" x14ac:dyDescent="0.25">
      <c r="B109" s="239" t="s">
        <v>147</v>
      </c>
      <c r="C109" s="239"/>
      <c r="D109" s="239"/>
      <c r="E109" s="239"/>
      <c r="F109" s="239"/>
      <c r="G109" s="239"/>
      <c r="H109" s="239"/>
      <c r="I109" s="239"/>
      <c r="J109" s="239"/>
      <c r="K109" s="239"/>
      <c r="L109" s="239"/>
      <c r="M109" s="239"/>
      <c r="N109" s="239"/>
      <c r="O109" s="239"/>
      <c r="P109" s="239"/>
      <c r="Q109" s="235">
        <v>200</v>
      </c>
      <c r="R109" s="235"/>
      <c r="S109" s="235"/>
      <c r="T109" s="235"/>
      <c r="U109" s="235"/>
      <c r="V109" s="235"/>
    </row>
    <row r="110" spans="2:22" ht="18.75" customHeight="1" x14ac:dyDescent="0.25">
      <c r="B110" s="239" t="s">
        <v>217</v>
      </c>
      <c r="C110" s="239"/>
      <c r="D110" s="239"/>
      <c r="E110" s="239"/>
      <c r="F110" s="239"/>
      <c r="G110" s="239"/>
      <c r="H110" s="239"/>
      <c r="I110" s="239"/>
      <c r="J110" s="239"/>
      <c r="K110" s="239"/>
      <c r="L110" s="239"/>
      <c r="M110" s="239"/>
      <c r="N110" s="239"/>
      <c r="O110" s="239"/>
      <c r="P110" s="239"/>
      <c r="Q110" s="235">
        <v>165</v>
      </c>
      <c r="R110" s="235"/>
      <c r="S110" s="235"/>
      <c r="T110" s="235"/>
      <c r="U110" s="235"/>
      <c r="V110" s="235"/>
    </row>
    <row r="111" spans="2:22" ht="18.75" customHeight="1" x14ac:dyDescent="0.25">
      <c r="B111" s="239" t="s">
        <v>75</v>
      </c>
      <c r="C111" s="239"/>
      <c r="D111" s="239"/>
      <c r="E111" s="239"/>
      <c r="F111" s="239"/>
      <c r="G111" s="239"/>
      <c r="H111" s="239"/>
      <c r="I111" s="239"/>
      <c r="J111" s="239"/>
      <c r="K111" s="239"/>
      <c r="L111" s="239"/>
      <c r="M111" s="239"/>
      <c r="N111" s="239"/>
      <c r="O111" s="239"/>
      <c r="P111" s="239"/>
      <c r="Q111" s="235">
        <v>0</v>
      </c>
      <c r="R111" s="235"/>
      <c r="S111" s="235"/>
      <c r="T111" s="235"/>
      <c r="U111" s="235"/>
      <c r="V111" s="235"/>
    </row>
    <row r="112" spans="2:22" ht="18.75" customHeight="1" x14ac:dyDescent="0.25">
      <c r="N112" s="70" t="s">
        <v>73</v>
      </c>
      <c r="O112" s="68"/>
      <c r="P112" s="69"/>
      <c r="Q112" s="235">
        <f>SUM(Q109:V111)</f>
        <v>365</v>
      </c>
      <c r="R112" s="235"/>
      <c r="S112" s="235"/>
      <c r="T112" s="235"/>
      <c r="U112" s="235"/>
      <c r="V112" s="235"/>
    </row>
    <row r="113" spans="2:22" ht="18.75" customHeight="1" x14ac:dyDescent="0.25"/>
    <row r="114" spans="2:22" ht="18.75" customHeight="1" x14ac:dyDescent="0.25"/>
    <row r="115" spans="2:22" ht="18.75" customHeight="1" x14ac:dyDescent="0.25"/>
    <row r="116" spans="2:22" ht="18.75" customHeight="1" x14ac:dyDescent="0.25">
      <c r="B116" s="50" t="s">
        <v>212</v>
      </c>
    </row>
    <row r="117" spans="2:22" ht="18.75" customHeight="1" x14ac:dyDescent="0.25">
      <c r="B117" s="50" t="s">
        <v>100</v>
      </c>
    </row>
    <row r="118" spans="2:22" ht="18.75" customHeight="1" x14ac:dyDescent="0.25">
      <c r="R118" s="86"/>
      <c r="S118" s="237">
        <f>T30+T34+T41+T54+Q112</f>
        <v>1562</v>
      </c>
      <c r="T118" s="237"/>
      <c r="U118" s="237"/>
      <c r="V118" s="240"/>
    </row>
    <row r="119" spans="2:22" ht="18.75" customHeight="1" x14ac:dyDescent="0.25"/>
    <row r="120" spans="2:22" ht="18.75" customHeight="1" x14ac:dyDescent="0.25">
      <c r="B120" s="50" t="s">
        <v>202</v>
      </c>
    </row>
    <row r="121" spans="2:22" ht="18.75" customHeight="1" x14ac:dyDescent="0.25">
      <c r="B121" s="50" t="s">
        <v>148</v>
      </c>
    </row>
    <row r="122" spans="2:22" ht="18.75" customHeight="1" x14ac:dyDescent="0.25">
      <c r="B122" s="50" t="s">
        <v>74</v>
      </c>
    </row>
    <row r="123" spans="2:22" ht="18.75" customHeight="1" x14ac:dyDescent="0.25">
      <c r="B123" s="50" t="s">
        <v>4</v>
      </c>
    </row>
    <row r="124" spans="2:22" ht="18.75" customHeight="1" x14ac:dyDescent="0.25">
      <c r="B124" s="1" t="s">
        <v>210</v>
      </c>
    </row>
    <row r="125" spans="2:22" ht="18.75" customHeight="1" x14ac:dyDescent="0.25">
      <c r="B125" s="1" t="s">
        <v>211</v>
      </c>
    </row>
    <row r="126" spans="2:22" ht="13.5" customHeight="1" x14ac:dyDescent="0.25">
      <c r="B126" s="50" t="s">
        <v>203</v>
      </c>
    </row>
    <row r="127" spans="2:22" ht="13.5" customHeight="1" x14ac:dyDescent="0.25">
      <c r="B127" s="50" t="s">
        <v>103</v>
      </c>
    </row>
    <row r="128" spans="2:22" ht="13.5" customHeight="1" x14ac:dyDescent="0.25">
      <c r="B128" s="1" t="s">
        <v>204</v>
      </c>
      <c r="C128" s="1"/>
      <c r="D128" s="1"/>
      <c r="E128" s="1"/>
      <c r="F128" s="1"/>
      <c r="G128" s="1"/>
      <c r="H128" s="1"/>
      <c r="I128" s="1"/>
      <c r="J128" s="1"/>
      <c r="K128" s="1"/>
      <c r="L128" s="1"/>
      <c r="M128" s="1"/>
      <c r="N128" s="1"/>
      <c r="O128" s="1"/>
      <c r="P128" s="1"/>
      <c r="Q128" s="1"/>
      <c r="R128" s="1"/>
      <c r="S128" s="1"/>
      <c r="T128" s="1"/>
      <c r="U128" s="1"/>
      <c r="V128" s="1"/>
    </row>
    <row r="129" spans="2:22" ht="13.5" customHeight="1" x14ac:dyDescent="0.25">
      <c r="B129" s="1" t="s">
        <v>205</v>
      </c>
      <c r="C129" s="1"/>
      <c r="D129" s="1"/>
      <c r="E129" s="1"/>
      <c r="F129" s="1"/>
      <c r="G129" s="1"/>
      <c r="H129" s="1"/>
      <c r="I129" s="1"/>
      <c r="J129" s="1"/>
      <c r="K129" s="1"/>
      <c r="L129" s="1"/>
      <c r="M129" s="1"/>
      <c r="N129" s="1"/>
      <c r="O129" s="1"/>
      <c r="P129" s="1"/>
      <c r="Q129" s="1"/>
      <c r="R129" s="1"/>
      <c r="S129" s="1"/>
      <c r="T129" s="1"/>
      <c r="U129" s="1"/>
      <c r="V129" s="1"/>
    </row>
    <row r="130" spans="2:22" ht="13.5" customHeight="1" x14ac:dyDescent="0.25">
      <c r="B130" s="1" t="s">
        <v>206</v>
      </c>
      <c r="C130" s="1"/>
      <c r="D130" s="1"/>
      <c r="E130" s="1"/>
      <c r="F130" s="1"/>
      <c r="G130" s="1"/>
      <c r="H130" s="1"/>
      <c r="I130" s="1"/>
      <c r="J130" s="1"/>
      <c r="K130" s="1"/>
      <c r="L130" s="1"/>
      <c r="M130" s="1"/>
      <c r="N130" s="1"/>
      <c r="O130" s="1"/>
      <c r="P130" s="1"/>
      <c r="Q130" s="1"/>
      <c r="R130" s="1"/>
      <c r="S130" s="1"/>
      <c r="T130" s="1"/>
      <c r="U130" s="1"/>
      <c r="V130" s="1"/>
    </row>
    <row r="131" spans="2:22" ht="13.5" customHeight="1" x14ac:dyDescent="0.25"/>
    <row r="132" spans="2:22" ht="13.5" customHeight="1" x14ac:dyDescent="0.25"/>
  </sheetData>
  <mergeCells count="141">
    <mergeCell ref="B111:P111"/>
    <mergeCell ref="Q111:V111"/>
    <mergeCell ref="Q112:V112"/>
    <mergeCell ref="S118:V118"/>
    <mergeCell ref="B80:G80"/>
    <mergeCell ref="H80:L80"/>
    <mergeCell ref="M80:P80"/>
    <mergeCell ref="S100:U100"/>
    <mergeCell ref="Q103:U103"/>
    <mergeCell ref="B109:P109"/>
    <mergeCell ref="Q109:V109"/>
    <mergeCell ref="B110:P110"/>
    <mergeCell ref="Q110:V110"/>
    <mergeCell ref="B98:D98"/>
    <mergeCell ref="G98:J98"/>
    <mergeCell ref="K98:N98"/>
    <mergeCell ref="O98:R98"/>
    <mergeCell ref="S98:U98"/>
    <mergeCell ref="B99:F100"/>
    <mergeCell ref="G99:J100"/>
    <mergeCell ref="K99:N100"/>
    <mergeCell ref="B95:F95"/>
    <mergeCell ref="G95:J95"/>
    <mergeCell ref="K95:N95"/>
    <mergeCell ref="O95:R95"/>
    <mergeCell ref="S95:V95"/>
    <mergeCell ref="O99:R100"/>
    <mergeCell ref="S99:U99"/>
    <mergeCell ref="B96:D96"/>
    <mergeCell ref="G96:J96"/>
    <mergeCell ref="K96:N96"/>
    <mergeCell ref="O96:R96"/>
    <mergeCell ref="S96:U96"/>
    <mergeCell ref="B97:D97"/>
    <mergeCell ref="G97:J97"/>
    <mergeCell ref="K97:N97"/>
    <mergeCell ref="O97:R97"/>
    <mergeCell ref="S97:U97"/>
    <mergeCell ref="E96:F96"/>
    <mergeCell ref="E97:F97"/>
    <mergeCell ref="E98:F98"/>
    <mergeCell ref="Q87:R87"/>
    <mergeCell ref="U87:V87"/>
    <mergeCell ref="B88:C89"/>
    <mergeCell ref="D88:E89"/>
    <mergeCell ref="F88:G89"/>
    <mergeCell ref="H88:I89"/>
    <mergeCell ref="J88:K89"/>
    <mergeCell ref="L88:M89"/>
    <mergeCell ref="N88:N89"/>
    <mergeCell ref="O88:P89"/>
    <mergeCell ref="D87:E87"/>
    <mergeCell ref="F87:G87"/>
    <mergeCell ref="H87:I87"/>
    <mergeCell ref="J87:K87"/>
    <mergeCell ref="L87:M87"/>
    <mergeCell ref="O87:P87"/>
    <mergeCell ref="Q88:R88"/>
    <mergeCell ref="S88:T89"/>
    <mergeCell ref="U88:V88"/>
    <mergeCell ref="Q89:R89"/>
    <mergeCell ref="U89:V89"/>
    <mergeCell ref="Q85:R85"/>
    <mergeCell ref="U85:V85"/>
    <mergeCell ref="D86:E86"/>
    <mergeCell ref="F86:G86"/>
    <mergeCell ref="H86:I86"/>
    <mergeCell ref="J86:K86"/>
    <mergeCell ref="L86:M86"/>
    <mergeCell ref="O86:P86"/>
    <mergeCell ref="Q86:R86"/>
    <mergeCell ref="U86:V86"/>
    <mergeCell ref="D85:E85"/>
    <mergeCell ref="F85:G85"/>
    <mergeCell ref="H85:I85"/>
    <mergeCell ref="J85:K85"/>
    <mergeCell ref="L85:M85"/>
    <mergeCell ref="O85:P85"/>
    <mergeCell ref="B79:E79"/>
    <mergeCell ref="H79:L79"/>
    <mergeCell ref="N79:O79"/>
    <mergeCell ref="Q79:U79"/>
    <mergeCell ref="S80:U80"/>
    <mergeCell ref="B83:C83"/>
    <mergeCell ref="D83:E83"/>
    <mergeCell ref="F83:G83"/>
    <mergeCell ref="H83:I84"/>
    <mergeCell ref="J83:K84"/>
    <mergeCell ref="L83:M84"/>
    <mergeCell ref="O83:P84"/>
    <mergeCell ref="Q83:R83"/>
    <mergeCell ref="S83:T84"/>
    <mergeCell ref="U83:V83"/>
    <mergeCell ref="B84:C84"/>
    <mergeCell ref="D84:E84"/>
    <mergeCell ref="F84:G84"/>
    <mergeCell ref="Q84:R84"/>
    <mergeCell ref="U84:V84"/>
    <mergeCell ref="B77:E77"/>
    <mergeCell ref="H77:L77"/>
    <mergeCell ref="N77:O77"/>
    <mergeCell ref="Q77:U77"/>
    <mergeCell ref="B78:E78"/>
    <mergeCell ref="H78:L78"/>
    <mergeCell ref="N78:O78"/>
    <mergeCell ref="Q78:U78"/>
    <mergeCell ref="P63:R63"/>
    <mergeCell ref="T63:V63"/>
    <mergeCell ref="S66:V66"/>
    <mergeCell ref="T70:V70"/>
    <mergeCell ref="R73:U73"/>
    <mergeCell ref="B76:G76"/>
    <mergeCell ref="H76:L76"/>
    <mergeCell ref="M76:P76"/>
    <mergeCell ref="Q76:V76"/>
    <mergeCell ref="D61:N61"/>
    <mergeCell ref="O61:R61"/>
    <mergeCell ref="S61:V61"/>
    <mergeCell ref="D62:N62"/>
    <mergeCell ref="O62:R62"/>
    <mergeCell ref="S62:V62"/>
    <mergeCell ref="P50:R50"/>
    <mergeCell ref="T50:V50"/>
    <mergeCell ref="T54:V54"/>
    <mergeCell ref="D60:N60"/>
    <mergeCell ref="O60:R60"/>
    <mergeCell ref="S60:V60"/>
    <mergeCell ref="D48:N48"/>
    <mergeCell ref="O48:R48"/>
    <mergeCell ref="S48:V48"/>
    <mergeCell ref="D49:N49"/>
    <mergeCell ref="O49:R49"/>
    <mergeCell ref="S49:V49"/>
    <mergeCell ref="B20:E20"/>
    <mergeCell ref="T30:V30"/>
    <mergeCell ref="T34:V34"/>
    <mergeCell ref="T37:V37"/>
    <mergeCell ref="T41:V41"/>
    <mergeCell ref="D47:N47"/>
    <mergeCell ref="O47:R47"/>
    <mergeCell ref="S47:V47"/>
  </mergeCells>
  <phoneticPr fontId="35"/>
  <dataValidations count="2">
    <dataValidation type="list" allowBlank="1" showInputMessage="1" showErrorMessage="1" sqref="B109:P111" xr:uid="{00000000-0002-0000-0100-000000000000}">
      <formula1>保険法人名</formula1>
    </dataValidation>
    <dataValidation type="list" allowBlank="1" showInputMessage="1" showErrorMessage="1" sqref="B20:E20" xr:uid="{00000000-0002-0000-0100-000001000000}">
      <formula1>許可行政庁</formula1>
    </dataValidation>
  </dataValidations>
  <printOptions horizontalCentered="1" verticalCentered="1"/>
  <pageMargins left="0.70866141732283472" right="0.31496062992125984" top="0.55118110236220474" bottom="0.55118110236220474" header="0.31496062992125984" footer="0.31496062992125984"/>
  <pageSetup paperSize="9" firstPageNumber="0" orientation="portrait" r:id="rId1"/>
  <rowBreaks count="2" manualBreakCount="2">
    <brk id="38" max="22" man="1"/>
    <brk id="81" max="22"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44"/>
  </sheetPr>
  <dimension ref="B2:G18"/>
  <sheetViews>
    <sheetView zoomScaleNormal="100" workbookViewId="0">
      <selection activeCell="F5" sqref="F5"/>
    </sheetView>
  </sheetViews>
  <sheetFormatPr defaultRowHeight="12.75" x14ac:dyDescent="0.25"/>
  <cols>
    <col min="1" max="1" width="4.3984375" customWidth="1"/>
    <col min="2" max="2" width="5" bestFit="1" customWidth="1"/>
    <col min="3" max="3" width="23.86328125" bestFit="1" customWidth="1"/>
    <col min="4" max="4" width="10.265625" style="102" bestFit="1" customWidth="1"/>
    <col min="5" max="5" width="11.265625" style="102" bestFit="1" customWidth="1"/>
  </cols>
  <sheetData>
    <row r="2" spans="2:7" ht="24" customHeight="1" x14ac:dyDescent="0.25">
      <c r="B2" s="103" t="s">
        <v>127</v>
      </c>
      <c r="C2" s="104" t="s">
        <v>113</v>
      </c>
      <c r="D2" s="105" t="s">
        <v>14</v>
      </c>
      <c r="E2" s="105" t="s">
        <v>128</v>
      </c>
      <c r="G2" s="106" t="s">
        <v>2</v>
      </c>
    </row>
    <row r="3" spans="2:7" ht="24" customHeight="1" x14ac:dyDescent="0.25">
      <c r="B3" s="107">
        <v>1</v>
      </c>
      <c r="C3" s="107" t="s">
        <v>129</v>
      </c>
      <c r="D3" s="108">
        <v>20000000</v>
      </c>
      <c r="E3" s="108">
        <v>0</v>
      </c>
      <c r="G3" s="109" t="s">
        <v>61</v>
      </c>
    </row>
    <row r="4" spans="2:7" ht="24" customHeight="1" x14ac:dyDescent="0.25">
      <c r="B4" s="107">
        <v>2</v>
      </c>
      <c r="C4" s="107" t="s">
        <v>130</v>
      </c>
      <c r="D4" s="108">
        <v>2000000</v>
      </c>
      <c r="E4" s="108">
        <v>18000000</v>
      </c>
    </row>
    <row r="5" spans="2:7" ht="24" customHeight="1" x14ac:dyDescent="0.25">
      <c r="B5" s="107">
        <v>3</v>
      </c>
      <c r="C5" s="107" t="s">
        <v>131</v>
      </c>
      <c r="D5" s="108">
        <v>800000</v>
      </c>
      <c r="E5" s="108">
        <v>30000000</v>
      </c>
    </row>
    <row r="6" spans="2:7" ht="24" customHeight="1" x14ac:dyDescent="0.25">
      <c r="B6" s="107">
        <v>4</v>
      </c>
      <c r="C6" s="107" t="s">
        <v>132</v>
      </c>
      <c r="D6" s="108">
        <v>600000</v>
      </c>
      <c r="E6" s="108">
        <v>40000000</v>
      </c>
    </row>
    <row r="7" spans="2:7" ht="24" customHeight="1" x14ac:dyDescent="0.25">
      <c r="B7" s="107">
        <v>5</v>
      </c>
      <c r="C7" s="107" t="s">
        <v>20</v>
      </c>
      <c r="D7" s="108">
        <v>100000</v>
      </c>
      <c r="E7" s="108">
        <v>90000000</v>
      </c>
    </row>
    <row r="8" spans="2:7" ht="24" customHeight="1" x14ac:dyDescent="0.25">
      <c r="B8" s="107">
        <v>6</v>
      </c>
      <c r="C8" s="107" t="s">
        <v>134</v>
      </c>
      <c r="D8" s="108">
        <v>80000</v>
      </c>
      <c r="E8" s="108">
        <v>100000000</v>
      </c>
    </row>
    <row r="9" spans="2:7" ht="24" customHeight="1" x14ac:dyDescent="0.25">
      <c r="B9" s="107">
        <v>7</v>
      </c>
      <c r="C9" s="107" t="s">
        <v>135</v>
      </c>
      <c r="D9" s="108">
        <v>40000</v>
      </c>
      <c r="E9" s="108">
        <v>140000000</v>
      </c>
    </row>
    <row r="10" spans="2:7" ht="24" customHeight="1" x14ac:dyDescent="0.25">
      <c r="B10" s="107">
        <v>8</v>
      </c>
      <c r="C10" s="107" t="s">
        <v>136</v>
      </c>
      <c r="D10" s="108">
        <v>20000</v>
      </c>
      <c r="E10" s="108">
        <v>240000000</v>
      </c>
    </row>
    <row r="11" spans="2:7" ht="24" customHeight="1" x14ac:dyDescent="0.25">
      <c r="B11" s="107">
        <v>9</v>
      </c>
      <c r="C11" s="107" t="s">
        <v>138</v>
      </c>
      <c r="D11" s="108">
        <v>19000</v>
      </c>
      <c r="E11" s="108">
        <v>250000000</v>
      </c>
    </row>
    <row r="12" spans="2:7" ht="24" customHeight="1" x14ac:dyDescent="0.25">
      <c r="B12" s="107">
        <v>10</v>
      </c>
      <c r="C12" s="107" t="s">
        <v>30</v>
      </c>
      <c r="D12" s="108">
        <v>18000</v>
      </c>
      <c r="E12" s="108">
        <v>270000000</v>
      </c>
    </row>
    <row r="13" spans="2:7" ht="24" customHeight="1" x14ac:dyDescent="0.25">
      <c r="B13" s="107">
        <v>11</v>
      </c>
      <c r="C13" s="107" t="s">
        <v>139</v>
      </c>
      <c r="D13" s="108">
        <v>17000</v>
      </c>
      <c r="E13" s="108">
        <v>300000000</v>
      </c>
    </row>
    <row r="14" spans="2:7" ht="24" customHeight="1" x14ac:dyDescent="0.25">
      <c r="B14" s="107">
        <v>12</v>
      </c>
      <c r="C14" s="107" t="s">
        <v>26</v>
      </c>
      <c r="D14" s="108">
        <v>16000</v>
      </c>
      <c r="E14" s="108">
        <v>340000000</v>
      </c>
    </row>
    <row r="15" spans="2:7" ht="24" customHeight="1" x14ac:dyDescent="0.25">
      <c r="B15" s="107">
        <v>13</v>
      </c>
      <c r="C15" s="107" t="s">
        <v>137</v>
      </c>
      <c r="D15" s="108">
        <v>15000</v>
      </c>
      <c r="E15" s="108">
        <v>390000000</v>
      </c>
    </row>
    <row r="16" spans="2:7" ht="24" customHeight="1" x14ac:dyDescent="0.25">
      <c r="B16" s="107">
        <v>14</v>
      </c>
      <c r="C16" s="107" t="s">
        <v>140</v>
      </c>
      <c r="D16" s="108">
        <v>14000</v>
      </c>
      <c r="E16" s="108">
        <v>490000000</v>
      </c>
    </row>
    <row r="17" spans="2:5" ht="24" customHeight="1" x14ac:dyDescent="0.25">
      <c r="B17" s="107">
        <v>15</v>
      </c>
      <c r="C17" s="107" t="s">
        <v>141</v>
      </c>
      <c r="D17" s="108">
        <v>13000</v>
      </c>
      <c r="E17" s="108">
        <v>690000000</v>
      </c>
    </row>
    <row r="18" spans="2:5" ht="24" customHeight="1" x14ac:dyDescent="0.25">
      <c r="B18" s="107">
        <v>16</v>
      </c>
      <c r="C18" s="107" t="s">
        <v>142</v>
      </c>
      <c r="D18" s="108">
        <v>12000</v>
      </c>
      <c r="E18" s="108">
        <v>990000000</v>
      </c>
    </row>
  </sheetData>
  <phoneticPr fontId="35"/>
  <pageMargins left="0.7" right="0.7" top="0.75" bottom="0.75" header="0.3" footer="0.3"/>
  <pageSetup paperSize="0" scale="0" firstPageNumber="0" orientation="portrait" usePrinterDefaults="0" horizontalDpi="0" verticalDpi="0" copie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D68"/>
  <sheetViews>
    <sheetView topLeftCell="A7" zoomScaleNormal="100" workbookViewId="0">
      <selection activeCell="H14" sqref="H14"/>
    </sheetView>
  </sheetViews>
  <sheetFormatPr defaultRowHeight="12.75" x14ac:dyDescent="0.25"/>
  <cols>
    <col min="2" max="2" width="15.86328125" style="110" customWidth="1"/>
  </cols>
  <sheetData>
    <row r="1" spans="2:4" x14ac:dyDescent="0.25">
      <c r="B1" s="110" t="s">
        <v>143</v>
      </c>
      <c r="D1" t="s">
        <v>144</v>
      </c>
    </row>
    <row r="2" spans="2:4" x14ac:dyDescent="0.25">
      <c r="B2" s="111" t="s">
        <v>145</v>
      </c>
      <c r="D2" s="50" t="s">
        <v>124</v>
      </c>
    </row>
    <row r="3" spans="2:4" x14ac:dyDescent="0.25">
      <c r="B3" s="111" t="s">
        <v>146</v>
      </c>
      <c r="D3" s="50" t="s">
        <v>147</v>
      </c>
    </row>
    <row r="4" spans="2:4" x14ac:dyDescent="0.25">
      <c r="B4" s="111" t="s">
        <v>149</v>
      </c>
      <c r="D4" s="50" t="s">
        <v>125</v>
      </c>
    </row>
    <row r="5" spans="2:4" x14ac:dyDescent="0.25">
      <c r="B5" s="111" t="s">
        <v>150</v>
      </c>
      <c r="D5" s="50" t="s">
        <v>151</v>
      </c>
    </row>
    <row r="6" spans="2:4" x14ac:dyDescent="0.25">
      <c r="B6" s="111" t="s">
        <v>152</v>
      </c>
      <c r="D6" s="50" t="s">
        <v>75</v>
      </c>
    </row>
    <row r="7" spans="2:4" x14ac:dyDescent="0.25">
      <c r="B7" s="111" t="s">
        <v>120</v>
      </c>
    </row>
    <row r="8" spans="2:4" x14ac:dyDescent="0.25">
      <c r="B8" s="111" t="s">
        <v>118</v>
      </c>
      <c r="D8" s="50" t="s">
        <v>124</v>
      </c>
    </row>
    <row r="9" spans="2:4" x14ac:dyDescent="0.25">
      <c r="B9" s="111" t="s">
        <v>153</v>
      </c>
      <c r="D9" s="50" t="s">
        <v>147</v>
      </c>
    </row>
    <row r="10" spans="2:4" x14ac:dyDescent="0.25">
      <c r="B10" s="111" t="s">
        <v>50</v>
      </c>
      <c r="D10" s="50" t="s">
        <v>125</v>
      </c>
    </row>
    <row r="11" spans="2:4" x14ac:dyDescent="0.25">
      <c r="B11" s="111" t="s">
        <v>154</v>
      </c>
      <c r="D11" s="50" t="s">
        <v>151</v>
      </c>
    </row>
    <row r="12" spans="2:4" x14ac:dyDescent="0.25">
      <c r="B12" s="112" t="s">
        <v>155</v>
      </c>
      <c r="D12" s="50" t="s">
        <v>75</v>
      </c>
    </row>
    <row r="13" spans="2:4" x14ac:dyDescent="0.25">
      <c r="B13" s="112" t="s">
        <v>156</v>
      </c>
    </row>
    <row r="14" spans="2:4" x14ac:dyDescent="0.25">
      <c r="B14" s="112" t="s">
        <v>157</v>
      </c>
    </row>
    <row r="15" spans="2:4" x14ac:dyDescent="0.25">
      <c r="B15" s="112" t="s">
        <v>158</v>
      </c>
    </row>
    <row r="16" spans="2:4" x14ac:dyDescent="0.25">
      <c r="B16" s="112" t="s">
        <v>35</v>
      </c>
    </row>
    <row r="17" spans="2:2" x14ac:dyDescent="0.25">
      <c r="B17" s="112" t="s">
        <v>159</v>
      </c>
    </row>
    <row r="18" spans="2:2" x14ac:dyDescent="0.25">
      <c r="B18" s="112" t="s">
        <v>160</v>
      </c>
    </row>
    <row r="19" spans="2:2" x14ac:dyDescent="0.25">
      <c r="B19" s="112" t="s">
        <v>34</v>
      </c>
    </row>
    <row r="20" spans="2:2" x14ac:dyDescent="0.25">
      <c r="B20" s="112" t="s">
        <v>161</v>
      </c>
    </row>
    <row r="21" spans="2:2" x14ac:dyDescent="0.25">
      <c r="B21" s="112" t="s">
        <v>162</v>
      </c>
    </row>
    <row r="22" spans="2:2" x14ac:dyDescent="0.25">
      <c r="B22" s="112" t="s">
        <v>53</v>
      </c>
    </row>
    <row r="23" spans="2:2" x14ac:dyDescent="0.25">
      <c r="B23" s="112" t="s">
        <v>163</v>
      </c>
    </row>
    <row r="24" spans="2:2" x14ac:dyDescent="0.25">
      <c r="B24" s="112" t="s">
        <v>164</v>
      </c>
    </row>
    <row r="25" spans="2:2" x14ac:dyDescent="0.25">
      <c r="B25" s="112" t="s">
        <v>165</v>
      </c>
    </row>
    <row r="26" spans="2:2" x14ac:dyDescent="0.25">
      <c r="B26" s="112" t="s">
        <v>133</v>
      </c>
    </row>
    <row r="27" spans="2:2" x14ac:dyDescent="0.25">
      <c r="B27" s="112" t="s">
        <v>166</v>
      </c>
    </row>
    <row r="28" spans="2:2" x14ac:dyDescent="0.25">
      <c r="B28" s="112" t="s">
        <v>168</v>
      </c>
    </row>
    <row r="29" spans="2:2" x14ac:dyDescent="0.25">
      <c r="B29" s="112" t="s">
        <v>66</v>
      </c>
    </row>
    <row r="30" spans="2:2" x14ac:dyDescent="0.25">
      <c r="B30" s="112" t="s">
        <v>169</v>
      </c>
    </row>
    <row r="31" spans="2:2" x14ac:dyDescent="0.25">
      <c r="B31" s="112" t="s">
        <v>24</v>
      </c>
    </row>
    <row r="32" spans="2:2" x14ac:dyDescent="0.25">
      <c r="B32" s="112" t="s">
        <v>170</v>
      </c>
    </row>
    <row r="33" spans="2:2" x14ac:dyDescent="0.25">
      <c r="B33" s="112" t="s">
        <v>171</v>
      </c>
    </row>
    <row r="34" spans="2:2" x14ac:dyDescent="0.25">
      <c r="B34" s="112" t="s">
        <v>172</v>
      </c>
    </row>
    <row r="35" spans="2:2" x14ac:dyDescent="0.25">
      <c r="B35" s="112" t="s">
        <v>173</v>
      </c>
    </row>
    <row r="36" spans="2:2" x14ac:dyDescent="0.25">
      <c r="B36" s="112" t="s">
        <v>174</v>
      </c>
    </row>
    <row r="37" spans="2:2" x14ac:dyDescent="0.25">
      <c r="B37" s="112" t="s">
        <v>175</v>
      </c>
    </row>
    <row r="38" spans="2:2" x14ac:dyDescent="0.25">
      <c r="B38" s="112" t="s">
        <v>176</v>
      </c>
    </row>
    <row r="39" spans="2:2" x14ac:dyDescent="0.25">
      <c r="B39" s="112" t="s">
        <v>177</v>
      </c>
    </row>
    <row r="40" spans="2:2" x14ac:dyDescent="0.25">
      <c r="B40" s="112" t="s">
        <v>178</v>
      </c>
    </row>
    <row r="41" spans="2:2" x14ac:dyDescent="0.25">
      <c r="B41" s="112" t="s">
        <v>179</v>
      </c>
    </row>
    <row r="42" spans="2:2" x14ac:dyDescent="0.25">
      <c r="B42" s="112" t="s">
        <v>180</v>
      </c>
    </row>
    <row r="43" spans="2:2" x14ac:dyDescent="0.25">
      <c r="B43" s="112" t="s">
        <v>181</v>
      </c>
    </row>
    <row r="44" spans="2:2" x14ac:dyDescent="0.25">
      <c r="B44" s="112" t="s">
        <v>182</v>
      </c>
    </row>
    <row r="45" spans="2:2" x14ac:dyDescent="0.25">
      <c r="B45" s="112" t="s">
        <v>184</v>
      </c>
    </row>
    <row r="46" spans="2:2" x14ac:dyDescent="0.25">
      <c r="B46" s="112" t="s">
        <v>185</v>
      </c>
    </row>
    <row r="47" spans="2:2" x14ac:dyDescent="0.25">
      <c r="B47" s="112" t="s">
        <v>186</v>
      </c>
    </row>
    <row r="48" spans="2:2" x14ac:dyDescent="0.25">
      <c r="B48" s="112" t="s">
        <v>187</v>
      </c>
    </row>
    <row r="49" spans="2:2" x14ac:dyDescent="0.25">
      <c r="B49" s="112" t="s">
        <v>116</v>
      </c>
    </row>
    <row r="50" spans="2:2" x14ac:dyDescent="0.25">
      <c r="B50" s="112" t="s">
        <v>188</v>
      </c>
    </row>
    <row r="51" spans="2:2" x14ac:dyDescent="0.25">
      <c r="B51" s="112" t="s">
        <v>167</v>
      </c>
    </row>
    <row r="52" spans="2:2" x14ac:dyDescent="0.25">
      <c r="B52" s="112" t="s">
        <v>189</v>
      </c>
    </row>
    <row r="53" spans="2:2" x14ac:dyDescent="0.25">
      <c r="B53" s="112" t="s">
        <v>190</v>
      </c>
    </row>
    <row r="54" spans="2:2" x14ac:dyDescent="0.25">
      <c r="B54" s="112" t="s">
        <v>191</v>
      </c>
    </row>
    <row r="55" spans="2:2" x14ac:dyDescent="0.25">
      <c r="B55" s="112" t="s">
        <v>192</v>
      </c>
    </row>
    <row r="56" spans="2:2" x14ac:dyDescent="0.25">
      <c r="B56" s="112" t="s">
        <v>193</v>
      </c>
    </row>
    <row r="57" spans="2:2" x14ac:dyDescent="0.25">
      <c r="B57" s="112" t="s">
        <v>194</v>
      </c>
    </row>
    <row r="58" spans="2:2" x14ac:dyDescent="0.25">
      <c r="B58" s="112" t="s">
        <v>39</v>
      </c>
    </row>
    <row r="59" spans="2:2" x14ac:dyDescent="0.25">
      <c r="B59" s="112"/>
    </row>
    <row r="60" spans="2:2" x14ac:dyDescent="0.25">
      <c r="B60" s="112"/>
    </row>
    <row r="61" spans="2:2" x14ac:dyDescent="0.25">
      <c r="B61" s="112"/>
    </row>
    <row r="62" spans="2:2" x14ac:dyDescent="0.25">
      <c r="B62" s="112"/>
    </row>
    <row r="63" spans="2:2" x14ac:dyDescent="0.25">
      <c r="B63" s="112"/>
    </row>
    <row r="64" spans="2:2" x14ac:dyDescent="0.25">
      <c r="B64" s="112"/>
    </row>
    <row r="65" spans="2:2" x14ac:dyDescent="0.25">
      <c r="B65" s="112"/>
    </row>
    <row r="66" spans="2:2" x14ac:dyDescent="0.25">
      <c r="B66" s="112"/>
    </row>
    <row r="67" spans="2:2" x14ac:dyDescent="0.25">
      <c r="B67" s="112"/>
    </row>
    <row r="68" spans="2:2" x14ac:dyDescent="0.25">
      <c r="B68" s="112"/>
    </row>
  </sheetData>
  <phoneticPr fontId="35"/>
  <pageMargins left="0.70866141732283472" right="0.70866141732283472" top="0.74803149606299213" bottom="0.74803149606299213" header="0.31496062992125984" footer="0.31496062992125984"/>
  <pageSetup paperSize="9" firstPageNumber="0" orientation="portrait"/>
  <headerFooter>
    <oddHeader>&amp;R【機密性２】</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様式 (提出用)</vt:lpstr>
      <vt:lpstr>記載例</vt:lpstr>
      <vt:lpstr>供託金の計算表</vt:lpstr>
      <vt:lpstr>リスト（変更不可）</vt:lpstr>
      <vt:lpstr>記載例!Print_Area</vt:lpstr>
      <vt:lpstr>'様式 (提出用)'!Print_Area</vt:lpstr>
      <vt:lpstr>許可行政庁</vt:lpstr>
      <vt:lpstr>保険法人名</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1601-01-01T00:00:00Z</cp:lastPrinted>
  <dcterms:created xsi:type="dcterms:W3CDTF">2015-01-05T10:10:56Z</dcterms:created>
  <dcterms:modified xsi:type="dcterms:W3CDTF">2024-08-26T05:29:51Z</dcterms:modified>
</cp:coreProperties>
</file>