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0111044\Desktop\"/>
    </mc:Choice>
  </mc:AlternateContent>
  <xr:revisionPtr revIDLastSave="0" documentId="13_ncr:1_{331C99EF-8264-42C6-88F5-E2A8375EE4A2}" xr6:coauthVersionLast="47" xr6:coauthVersionMax="47" xr10:uidLastSave="{00000000-0000-0000-0000-000000000000}"/>
  <bookViews>
    <workbookView xWindow="1410" yWindow="-17400" windowWidth="30960" windowHeight="16800" tabRatio="879" xr2:uid="{00000000-000D-0000-FFFF-FFFF00000000}"/>
  </bookViews>
  <sheets>
    <sheet name="一覧" sheetId="119" r:id="rId1"/>
    <sheet name="A" sheetId="132" r:id="rId2"/>
    <sheet name="B" sheetId="131" r:id="rId3"/>
    <sheet name="C" sheetId="157" r:id="rId4"/>
    <sheet name="D" sheetId="139" r:id="rId5"/>
    <sheet name="E" sheetId="169" r:id="rId6"/>
    <sheet name="F" sheetId="138" r:id="rId7"/>
    <sheet name="1" sheetId="125" r:id="rId8"/>
    <sheet name="2" sheetId="154" r:id="rId9"/>
    <sheet name="3" sheetId="162" r:id="rId10"/>
    <sheet name="4" sheetId="176" r:id="rId11"/>
    <sheet name="5" sheetId="174" r:id="rId12"/>
    <sheet name="6" sheetId="156" r:id="rId13"/>
    <sheet name="7" sheetId="158" r:id="rId14"/>
    <sheet name="8" sheetId="177" r:id="rId15"/>
    <sheet name="9" sheetId="189" r:id="rId16"/>
    <sheet name="10" sheetId="159" r:id="rId17"/>
    <sheet name="11" sheetId="178" r:id="rId18"/>
    <sheet name="12" sheetId="179" r:id="rId19"/>
    <sheet name="13" sheetId="184" r:id="rId20"/>
    <sheet name="14" sheetId="185" r:id="rId21"/>
    <sheet name="14-2" sheetId="186" r:id="rId22"/>
    <sheet name="15" sheetId="180" r:id="rId23"/>
    <sheet name="15-2" sheetId="182" r:id="rId24"/>
    <sheet name="16" sheetId="181" r:id="rId25"/>
    <sheet name="16-2" sheetId="183" r:id="rId26"/>
    <sheet name="17" sheetId="187" r:id="rId27"/>
    <sheet name="18" sheetId="188" r:id="rId28"/>
    <sheet name="入1" sheetId="170" r:id="rId29"/>
    <sheet name="入2" sheetId="148" r:id="rId30"/>
    <sheet name="入3" sheetId="165" r:id="rId31"/>
    <sheet name="入4" sheetId="166" r:id="rId32"/>
    <sheet name="入5" sheetId="167" r:id="rId33"/>
    <sheet name="入6" sheetId="172" r:id="rId34"/>
    <sheet name="入7" sheetId="171" r:id="rId35"/>
    <sheet name="入8" sheetId="168" r:id="rId36"/>
    <sheet name="短1" sheetId="173" r:id="rId37"/>
    <sheet name="短2" sheetId="175" r:id="rId38"/>
    <sheet name="短3" sheetId="190" r:id="rId39"/>
    <sheet name="短4" sheetId="191" r:id="rId40"/>
    <sheet name="短5" sheetId="124" r:id="rId41"/>
    <sheet name="短6" sheetId="12" r:id="rId42"/>
    <sheet name="短7" sheetId="192" r:id="rId43"/>
  </sheets>
  <externalReferences>
    <externalReference r:id="rId44"/>
    <externalReference r:id="rId45"/>
    <externalReference r:id="rId46"/>
  </externalReferences>
  <definedNames>
    <definedName name="____________________________________________________________________kk29" localSheetId="18">#REF!</definedName>
    <definedName name="____________________________________________________________________kk29">#REF!</definedName>
    <definedName name="___________________________________________________________________kk29" localSheetId="18">#REF!</definedName>
    <definedName name="___________________________________________________________________kk29">#REF!</definedName>
    <definedName name="__________________________________________________________________kk29" localSheetId="18">#REF!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19">#REF!</definedName>
    <definedName name="__________kk29" localSheetId="20">#REF!</definedName>
    <definedName name="__________kk29" localSheetId="21">#REF!</definedName>
    <definedName name="__________kk29">#REF!</definedName>
    <definedName name="_________kk06" localSheetId="19">#REF!</definedName>
    <definedName name="_________kk06" localSheetId="20">#REF!</definedName>
    <definedName name="_________kk06" localSheetId="21">#REF!</definedName>
    <definedName name="_________kk06">#REF!</definedName>
    <definedName name="_________kk29" localSheetId="19">#REF!</definedName>
    <definedName name="_________kk29" localSheetId="20">#REF!</definedName>
    <definedName name="_________kk29" localSheetId="21">#REF!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24">#REF!</definedName>
    <definedName name="___kk06" localSheetId="25">#REF!</definedName>
    <definedName name="___kk06">#REF!</definedName>
    <definedName name="___kk29" localSheetId="24">#REF!</definedName>
    <definedName name="___kk29" localSheetId="25">#REF!</definedName>
    <definedName name="___kk29">#REF!</definedName>
    <definedName name="__kk06" localSheetId="24">#REF!</definedName>
    <definedName name="__kk06" localSheetId="25">#REF!</definedName>
    <definedName name="__kk06">#REF!</definedName>
    <definedName name="__kk29" localSheetId="24">#REF!</definedName>
    <definedName name="__kk29" localSheetId="25">#REF!</definedName>
    <definedName name="__kk29">#REF!</definedName>
    <definedName name="_xlnm._FilterDatabase" localSheetId="0" hidden="1">一覧!$B$4:$G$4</definedName>
    <definedName name="_kk06" localSheetId="18">#REF!</definedName>
    <definedName name="_kk06" localSheetId="19">#REF!</definedName>
    <definedName name="_kk06" localSheetId="20">#REF!</definedName>
    <definedName name="_kk06" localSheetId="21">#REF!</definedName>
    <definedName name="_kk06" localSheetId="24">#REF!</definedName>
    <definedName name="_kk06" localSheetId="25">#REF!</definedName>
    <definedName name="_kk06">#REF!</definedName>
    <definedName name="_kk29" localSheetId="18">#REF!</definedName>
    <definedName name="_kk29" localSheetId="19">#REF!</definedName>
    <definedName name="_kk29" localSheetId="20">#REF!</definedName>
    <definedName name="_kk29" localSheetId="21">#REF!</definedName>
    <definedName name="_kk29" localSheetId="24">#REF!</definedName>
    <definedName name="_kk29" localSheetId="25">#REF!</definedName>
    <definedName name="_kk29">#REF!</definedName>
    <definedName name="Avrg" localSheetId="18">#REF!</definedName>
    <definedName name="Avrg" localSheetId="19">#REF!</definedName>
    <definedName name="Avrg" localSheetId="20">#REF!</definedName>
    <definedName name="Avrg" localSheetId="21">#REF!</definedName>
    <definedName name="Avrg" localSheetId="24">#REF!</definedName>
    <definedName name="Avrg" localSheetId="25">#REF!</definedName>
    <definedName name="Avrg">#REF!</definedName>
    <definedName name="avrg1" localSheetId="24">#REF!</definedName>
    <definedName name="avrg1" localSheetId="25">#REF!</definedName>
    <definedName name="avrg1">#REF!</definedName>
    <definedName name="Excel_BuiltIn_Print_Area" localSheetId="1">A!$A$4:$AK$49</definedName>
    <definedName name="Excel_BuiltIn_Print_Area" localSheetId="2">B!$A$4:$AK$49</definedName>
    <definedName name="Excel_BuiltIn_Print_Area" localSheetId="4">D!$A$4:$AM$35</definedName>
    <definedName name="houjin" localSheetId="18">#REF!</definedName>
    <definedName name="houjin">#REF!</definedName>
    <definedName name="jigyoumeishou" localSheetId="18">#REF!</definedName>
    <definedName name="jigyoumeishou">#REF!</definedName>
    <definedName name="jiritu" localSheetId="18">#REF!</definedName>
    <definedName name="jiritu" localSheetId="19">#REF!</definedName>
    <definedName name="jiritu" localSheetId="20">#REF!</definedName>
    <definedName name="jiritu" localSheetId="21">#REF!</definedName>
    <definedName name="jiritu" localSheetId="24">#REF!</definedName>
    <definedName name="jiritu" localSheetId="25">#REF!</definedName>
    <definedName name="jiritu">#REF!</definedName>
    <definedName name="ｋ">#N/A</definedName>
    <definedName name="kanagawaken">#REF!</definedName>
    <definedName name="kawasaki">#REF!</definedName>
    <definedName name="KK_03" localSheetId="24">#REF!</definedName>
    <definedName name="KK_03" localSheetId="25">#REF!</definedName>
    <definedName name="KK_03">#REF!</definedName>
    <definedName name="kk_04" localSheetId="24">#REF!</definedName>
    <definedName name="kk_04" localSheetId="25">#REF!</definedName>
    <definedName name="kk_04">#REF!</definedName>
    <definedName name="KK_06" localSheetId="24">#REF!</definedName>
    <definedName name="KK_06" localSheetId="25">#REF!</definedName>
    <definedName name="KK_06">#REF!</definedName>
    <definedName name="kk_07" localSheetId="24">#REF!</definedName>
    <definedName name="kk_07" localSheetId="25">#REF!</definedName>
    <definedName name="kk_07">#REF!</definedName>
    <definedName name="‐㏍08">#REF!</definedName>
    <definedName name="KK2_3" localSheetId="24">#REF!</definedName>
    <definedName name="KK2_3" localSheetId="25">#REF!</definedName>
    <definedName name="KK2_3">#REF!</definedName>
    <definedName name="ｋｋｋｋ">#REF!</definedName>
    <definedName name="nn">#REF!</definedName>
    <definedName name="_xlnm.Print_Area" localSheetId="7">'1'!$B$2:$I$37</definedName>
    <definedName name="_xlnm.Print_Area" localSheetId="16">'10'!$A$1:$H$49</definedName>
    <definedName name="_xlnm.Print_Area" localSheetId="17">'11'!$A$1:$K$21</definedName>
    <definedName name="_xlnm.Print_Area" localSheetId="18">'12'!$A$1:$H$14</definedName>
    <definedName name="_xlnm.Print_Area" localSheetId="19">'13'!$B$2:$J$43</definedName>
    <definedName name="_xlnm.Print_Area" localSheetId="20">'14'!$A$1:$BD$51</definedName>
    <definedName name="_xlnm.Print_Area" localSheetId="21">'14-2'!$A$1:$BD$51</definedName>
    <definedName name="_xlnm.Print_Area" localSheetId="22">'15'!$A$1:$L$42</definedName>
    <definedName name="_xlnm.Print_Area" localSheetId="23">'15-2'!$A$1:$L$42</definedName>
    <definedName name="_xlnm.Print_Area" localSheetId="24">'16'!$A$1:$BT$78</definedName>
    <definedName name="_xlnm.Print_Area" localSheetId="25">'16-2'!$A$1:$BT$78</definedName>
    <definedName name="_xlnm.Print_Area" localSheetId="26">'17'!$A$1:$K$26</definedName>
    <definedName name="_xlnm.Print_Area" localSheetId="27">'18'!$A$1:$K$24</definedName>
    <definedName name="_xlnm.Print_Area" localSheetId="8">'2'!$A$1:$H$25</definedName>
    <definedName name="_xlnm.Print_Area" localSheetId="9">'3'!$A$1:$L$56</definedName>
    <definedName name="_xlnm.Print_Area" localSheetId="11">'5'!$A$1:$AH$47</definedName>
    <definedName name="_xlnm.Print_Area" localSheetId="12">'6'!$A$1:$H$15</definedName>
    <definedName name="_xlnm.Print_Area" localSheetId="13">'7'!$A$1:$Q$37</definedName>
    <definedName name="_xlnm.Print_Area" localSheetId="14">'8'!$B$2:$Z$37</definedName>
    <definedName name="_xlnm.Print_Area" localSheetId="15">'9'!$A$1:$H$27</definedName>
    <definedName name="_xlnm.Print_Area" localSheetId="1">A!$A$1:$AK$48</definedName>
    <definedName name="_xlnm.Print_Area" localSheetId="2">B!$A$1:$AK$48</definedName>
    <definedName name="_xlnm.Print_Area" localSheetId="3">'C'!$A$1:$D$30</definedName>
    <definedName name="_xlnm.Print_Area" localSheetId="4">D!$A$1:$AM$35</definedName>
    <definedName name="_xlnm.Print_Area" localSheetId="5">E!$A$1:$AI$49</definedName>
    <definedName name="_xlnm.Print_Area" localSheetId="6">F!$B$2:$AB$28</definedName>
    <definedName name="_xlnm.Print_Area" localSheetId="36">短1!$A$1:$H$25</definedName>
    <definedName name="_xlnm.Print_Area" localSheetId="37">短2!$A$1:$H$16</definedName>
    <definedName name="_xlnm.Print_Area" localSheetId="38">短3!$A$1:$H$27</definedName>
    <definedName name="_xlnm.Print_Area" localSheetId="39">短4!$A$1:$G$28</definedName>
    <definedName name="_xlnm.Print_Area" localSheetId="40">短5!$A$1:$AK$27</definedName>
    <definedName name="_xlnm.Print_Area" localSheetId="42">短7!$A$1:$H$30</definedName>
    <definedName name="_xlnm.Print_Area" localSheetId="28">入1!$A$1:$Z$26</definedName>
    <definedName name="_xlnm.Print_Area" localSheetId="29">入2!$A$1:$H$20</definedName>
    <definedName name="_xlnm.Print_Area" localSheetId="30">入3!$B$1:$F$16</definedName>
    <definedName name="_xlnm.Print_Area" localSheetId="31">入4!$B$1:$F$14</definedName>
    <definedName name="_xlnm.Print_Area" localSheetId="32">入5!$A$1:$F$11</definedName>
    <definedName name="_xlnm.Print_Area" localSheetId="33">入6!$A$1:$G$28</definedName>
    <definedName name="_xlnm.Print_Area" localSheetId="35">入8!$A$1:$J$11</definedName>
    <definedName name="Roman_01" localSheetId="18">#REF!</definedName>
    <definedName name="Roman_01" localSheetId="19">#REF!</definedName>
    <definedName name="Roman_01" localSheetId="20">#REF!</definedName>
    <definedName name="Roman_01" localSheetId="21">#REF!</definedName>
    <definedName name="Roman_01" localSheetId="24">#REF!</definedName>
    <definedName name="Roman_01" localSheetId="25">#REF!</definedName>
    <definedName name="Roman_01">#REF!</definedName>
    <definedName name="Roman_02" localSheetId="18">#REF!</definedName>
    <definedName name="Roman_02">#REF!</definedName>
    <definedName name="Roman_03" localSheetId="18">#REF!</definedName>
    <definedName name="Roman_03" localSheetId="19">#REF!</definedName>
    <definedName name="Roman_03" localSheetId="20">#REF!</definedName>
    <definedName name="Roman_03" localSheetId="21">#REF!</definedName>
    <definedName name="Roman_03" localSheetId="24">#REF!</definedName>
    <definedName name="Roman_03" localSheetId="25">#REF!</definedName>
    <definedName name="Roman_03">#REF!</definedName>
    <definedName name="Roman_04" localSheetId="20">#REF!</definedName>
    <definedName name="Roman_04" localSheetId="21">#REF!</definedName>
    <definedName name="Roman_04" localSheetId="24">#REF!</definedName>
    <definedName name="Roman_04" localSheetId="25">#REF!</definedName>
    <definedName name="Roman_04">#REF!</definedName>
    <definedName name="Roman_06" localSheetId="24">#REF!</definedName>
    <definedName name="Roman_06" localSheetId="25">#REF!</definedName>
    <definedName name="Roman_06">#REF!</definedName>
    <definedName name="roman_09" localSheetId="24">#REF!</definedName>
    <definedName name="roman_09" localSheetId="25">#REF!</definedName>
    <definedName name="roman_09">#REF!</definedName>
    <definedName name="roman_11" localSheetId="24">#REF!</definedName>
    <definedName name="roman_11" localSheetId="25">#REF!</definedName>
    <definedName name="roman_11">#REF!</definedName>
    <definedName name="roman11" localSheetId="24">#REF!</definedName>
    <definedName name="roman11" localSheetId="25">#REF!</definedName>
    <definedName name="roman11">#REF!</definedName>
    <definedName name="Roman2_1" localSheetId="24">#REF!</definedName>
    <definedName name="Roman2_1" localSheetId="25">#REF!</definedName>
    <definedName name="Roman2_1">#REF!</definedName>
    <definedName name="Roman2_3" localSheetId="24">#REF!</definedName>
    <definedName name="Roman2_3" localSheetId="25">#REF!</definedName>
    <definedName name="Roman2_3">#REF!</definedName>
    <definedName name="roman31" localSheetId="24">#REF!</definedName>
    <definedName name="roman31" localSheetId="25">#REF!</definedName>
    <definedName name="roman31">#REF!</definedName>
    <definedName name="roman33" localSheetId="24">#REF!</definedName>
    <definedName name="roman33" localSheetId="25">#REF!</definedName>
    <definedName name="roman33">#REF!</definedName>
    <definedName name="roman4_3" localSheetId="24">#REF!</definedName>
    <definedName name="roman4_3" localSheetId="25">#REF!</definedName>
    <definedName name="roman4_3">#REF!</definedName>
    <definedName name="roman43">#REF!</definedName>
    <definedName name="roman7_1" localSheetId="24">#REF!</definedName>
    <definedName name="roman7_1" localSheetId="25">#REF!</definedName>
    <definedName name="roman7_1">#REF!</definedName>
    <definedName name="roman77" localSheetId="24">#REF!</definedName>
    <definedName name="roman77" localSheetId="25">#REF!</definedName>
    <definedName name="roman77">#REF!</definedName>
    <definedName name="romann_12" localSheetId="24">#REF!</definedName>
    <definedName name="romann_12" localSheetId="25">#REF!</definedName>
    <definedName name="romann_12">#REF!</definedName>
    <definedName name="romann_66" localSheetId="24">#REF!</definedName>
    <definedName name="romann_66" localSheetId="25">#REF!</definedName>
    <definedName name="romann_66">#REF!</definedName>
    <definedName name="romann33" localSheetId="24">#REF!</definedName>
    <definedName name="romann33" localSheetId="25">#REF!</definedName>
    <definedName name="romann33">#REF!</definedName>
    <definedName name="serv" localSheetId="24">#REF!</definedName>
    <definedName name="serv" localSheetId="25">#REF!</definedName>
    <definedName name="serv">#REF!</definedName>
    <definedName name="serv_" localSheetId="24">#REF!</definedName>
    <definedName name="serv_" localSheetId="25">#REF!</definedName>
    <definedName name="serv_">#REF!</definedName>
    <definedName name="Serv_LIST" localSheetId="24">#REF!</definedName>
    <definedName name="Serv_LIST" localSheetId="25">#REF!</definedName>
    <definedName name="Serv_LIST">#REF!</definedName>
    <definedName name="servo1" localSheetId="24">#REF!</definedName>
    <definedName name="servo1" localSheetId="25">#REF!</definedName>
    <definedName name="servo1">#REF!</definedName>
    <definedName name="siharai">#REF!</definedName>
    <definedName name="sikuchouson">#REF!</definedName>
    <definedName name="sinseisaki">#REF!</definedName>
    <definedName name="ｔａｂｉｅ＿04" localSheetId="24">#REF!</definedName>
    <definedName name="ｔａｂｉｅ＿04" localSheetId="25">#REF!</definedName>
    <definedName name="ｔａｂｉｅ＿04">#REF!</definedName>
    <definedName name="table_03" localSheetId="24">#REF!</definedName>
    <definedName name="table_03" localSheetId="25">#REF!</definedName>
    <definedName name="table_03">#REF!</definedName>
    <definedName name="table_06" localSheetId="24">#REF!</definedName>
    <definedName name="table_06" localSheetId="25">#REF!</definedName>
    <definedName name="table_06">#REF!</definedName>
    <definedName name="table2_3" localSheetId="24">#REF!</definedName>
    <definedName name="table2_3" localSheetId="25">#REF!</definedName>
    <definedName name="table2_3">#REF!</definedName>
    <definedName name="tapi2" localSheetId="24">#REF!</definedName>
    <definedName name="tapi2" localSheetId="25">#REF!</definedName>
    <definedName name="tapi2">#REF!</definedName>
    <definedName name="tebie_07">#REF!</definedName>
    <definedName name="tebie_o7" localSheetId="24">#REF!</definedName>
    <definedName name="tebie_o7" localSheetId="25">#REF!</definedName>
    <definedName name="tebie_o7">#REF!</definedName>
    <definedName name="tebie07">#REF!</definedName>
    <definedName name="tebie08" localSheetId="24">#REF!</definedName>
    <definedName name="tebie08" localSheetId="25">#REF!</definedName>
    <definedName name="tebie08">#REF!</definedName>
    <definedName name="tebie33" localSheetId="24">#REF!</definedName>
    <definedName name="tebie33" localSheetId="25">#REF!</definedName>
    <definedName name="tebie33">#REF!</definedName>
    <definedName name="tebiroo" localSheetId="24">#REF!</definedName>
    <definedName name="tebiroo" localSheetId="25">#REF!</definedName>
    <definedName name="tebiroo">#REF!</definedName>
    <definedName name="teble" localSheetId="24">#REF!</definedName>
    <definedName name="teble" localSheetId="25">#REF!</definedName>
    <definedName name="teble">#REF!</definedName>
    <definedName name="teble_09" localSheetId="24">#REF!</definedName>
    <definedName name="teble_09" localSheetId="25">#REF!</definedName>
    <definedName name="teble_09">#REF!</definedName>
    <definedName name="teble77" localSheetId="24">#REF!</definedName>
    <definedName name="teble77" localSheetId="25">#REF!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 localSheetId="24">#REF!</definedName>
    <definedName name="食事" localSheetId="25">#REF!</definedName>
    <definedName name="食事">#REF!</definedName>
    <definedName name="体制等状況一覧">#REF!</definedName>
    <definedName name="町っ油" localSheetId="24">#REF!</definedName>
    <definedName name="町っ油" localSheetId="25">#REF!</definedName>
    <definedName name="町っ油">#REF!</definedName>
    <definedName name="利用日数記入例" localSheetId="24">#REF!</definedName>
    <definedName name="利用日数記入例" localSheetId="2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4" i="186" l="1"/>
  <c r="Z34" i="186"/>
  <c r="AO33" i="186"/>
  <c r="AO34" i="186" s="1"/>
  <c r="AJ33" i="186"/>
  <c r="AE33" i="186"/>
  <c r="AE34" i="186" s="1"/>
  <c r="Z33" i="186"/>
  <c r="U33" i="186"/>
  <c r="U34" i="186" s="1"/>
  <c r="P33" i="186"/>
  <c r="P34" i="186" s="1"/>
  <c r="J33" i="186"/>
  <c r="AT32" i="186"/>
  <c r="AT31" i="186"/>
  <c r="AT30" i="186"/>
  <c r="AT29" i="186"/>
  <c r="AT28" i="186"/>
  <c r="AT27" i="186"/>
  <c r="AT26" i="186"/>
  <c r="AT25" i="186"/>
  <c r="AT24" i="186"/>
  <c r="AT23" i="186"/>
  <c r="AT22" i="186"/>
  <c r="AT21" i="186"/>
  <c r="AT33" i="186" s="1"/>
  <c r="E17" i="186"/>
  <c r="BB16" i="186"/>
  <c r="AD16" i="186"/>
  <c r="AX15" i="186"/>
  <c r="U45" i="186" s="1"/>
  <c r="AD49" i="186" s="1"/>
  <c r="AH13" i="186"/>
  <c r="AK10" i="186"/>
  <c r="U45" i="185"/>
  <c r="AD49" i="185" s="1"/>
  <c r="AO33" i="185"/>
  <c r="AO34" i="185" s="1"/>
  <c r="AJ33" i="185"/>
  <c r="AJ34" i="185" s="1"/>
  <c r="AE33" i="185"/>
  <c r="Z33" i="185"/>
  <c r="U33" i="185"/>
  <c r="U34" i="185" s="1"/>
  <c r="P33" i="185"/>
  <c r="J33" i="185"/>
  <c r="P34" i="185" s="1"/>
  <c r="AT32" i="185"/>
  <c r="AT31" i="185"/>
  <c r="AT30" i="185"/>
  <c r="AT29" i="185"/>
  <c r="AT28" i="185"/>
  <c r="AT27" i="185"/>
  <c r="AT26" i="185"/>
  <c r="AT25" i="185"/>
  <c r="AT24" i="185"/>
  <c r="AT23" i="185"/>
  <c r="AT22" i="185"/>
  <c r="AT21" i="185"/>
  <c r="AT33" i="185" s="1"/>
  <c r="E17" i="185"/>
  <c r="AD16" i="185"/>
  <c r="AX15" i="185"/>
  <c r="BB16" i="185" s="1"/>
  <c r="AH13" i="185"/>
  <c r="AK10" i="185"/>
  <c r="I42" i="184"/>
  <c r="J41" i="184"/>
  <c r="I41" i="184"/>
  <c r="I37" i="184"/>
  <c r="J36" i="184"/>
  <c r="I36" i="184"/>
  <c r="J31" i="184"/>
  <c r="I31" i="184"/>
  <c r="I32" i="184" s="1"/>
  <c r="J26" i="184"/>
  <c r="I26" i="184"/>
  <c r="I27" i="184" s="1"/>
  <c r="E21" i="184" a="1"/>
  <c r="E21" i="184" s="1"/>
  <c r="AT34" i="186" l="1"/>
  <c r="AX35" i="186" s="1"/>
  <c r="AE34" i="185"/>
  <c r="Z34" i="185"/>
  <c r="AT34" i="185" s="1"/>
  <c r="AX35" i="185" s="1"/>
  <c r="AX67" i="183" l="1"/>
  <c r="AW67" i="183"/>
  <c r="AV67" i="183"/>
  <c r="AU67" i="183"/>
  <c r="AT67" i="183"/>
  <c r="AS67" i="183"/>
  <c r="AR67" i="183"/>
  <c r="AQ67" i="183"/>
  <c r="AP67" i="183"/>
  <c r="AO67" i="183"/>
  <c r="AN67" i="183"/>
  <c r="AM67" i="183"/>
  <c r="AL67" i="183"/>
  <c r="AK67" i="183"/>
  <c r="AJ67" i="183"/>
  <c r="AI67" i="183"/>
  <c r="AH67" i="183"/>
  <c r="AG67" i="183"/>
  <c r="AF67" i="183"/>
  <c r="AE67" i="183"/>
  <c r="AD67" i="183"/>
  <c r="AC67" i="183"/>
  <c r="AB67" i="183"/>
  <c r="AA67" i="183"/>
  <c r="Z67" i="183"/>
  <c r="Y67" i="183"/>
  <c r="X67" i="183"/>
  <c r="W67" i="183"/>
  <c r="BB66" i="183"/>
  <c r="AY66" i="183"/>
  <c r="BB65" i="183"/>
  <c r="AY65" i="183"/>
  <c r="BB64" i="183"/>
  <c r="AY64" i="183"/>
  <c r="BB63" i="183"/>
  <c r="AY63" i="183"/>
  <c r="BB62" i="183"/>
  <c r="AY62" i="183"/>
  <c r="BB61" i="183"/>
  <c r="AY61" i="183"/>
  <c r="BB60" i="183"/>
  <c r="AY60" i="183"/>
  <c r="BB59" i="183"/>
  <c r="AY59" i="183"/>
  <c r="BB58" i="183"/>
  <c r="AY58" i="183"/>
  <c r="BB57" i="183"/>
  <c r="AY57" i="183"/>
  <c r="BB56" i="183"/>
  <c r="AY56" i="183"/>
  <c r="BB55" i="183"/>
  <c r="AY55" i="183"/>
  <c r="BB54" i="183"/>
  <c r="AY54" i="183"/>
  <c r="BB53" i="183"/>
  <c r="BH52" i="183" s="1"/>
  <c r="AY53" i="183"/>
  <c r="BB52" i="183"/>
  <c r="BE52" i="183" s="1"/>
  <c r="AY52" i="183"/>
  <c r="BB51" i="183"/>
  <c r="AY51" i="183"/>
  <c r="BB50" i="183"/>
  <c r="AY50" i="183"/>
  <c r="BB49" i="183"/>
  <c r="AY49" i="183"/>
  <c r="BB48" i="183"/>
  <c r="AY48" i="183"/>
  <c r="BB47" i="183"/>
  <c r="AY47" i="183"/>
  <c r="BB46" i="183"/>
  <c r="AY46" i="183"/>
  <c r="AY45" i="183"/>
  <c r="BB45" i="183" s="1"/>
  <c r="BB44" i="183"/>
  <c r="AY44" i="183"/>
  <c r="BB43" i="183"/>
  <c r="AY43" i="183"/>
  <c r="BB42" i="183"/>
  <c r="AY42" i="183"/>
  <c r="BB41" i="183"/>
  <c r="AY41" i="183"/>
  <c r="AY40" i="183"/>
  <c r="BB40" i="183" s="1"/>
  <c r="BB39" i="183"/>
  <c r="AY39" i="183"/>
  <c r="BB38" i="183"/>
  <c r="AY38" i="183"/>
  <c r="BB37" i="183"/>
  <c r="AY37" i="183"/>
  <c r="AE16" i="183"/>
  <c r="AL16" i="183" s="1"/>
  <c r="AE15" i="183"/>
  <c r="AL15" i="183" s="1"/>
  <c r="L15" i="183"/>
  <c r="AE14" i="183"/>
  <c r="AE17" i="183" s="1"/>
  <c r="BA9" i="183"/>
  <c r="AW9" i="183"/>
  <c r="AS9" i="183"/>
  <c r="AO9" i="183"/>
  <c r="AK9" i="183"/>
  <c r="AG9" i="183"/>
  <c r="BE8" i="183"/>
  <c r="L8" i="183"/>
  <c r="BE7" i="183"/>
  <c r="BE6" i="183"/>
  <c r="BE9" i="183" s="1"/>
  <c r="I33" i="182"/>
  <c r="I32" i="182"/>
  <c r="I27" i="182"/>
  <c r="I20" i="182"/>
  <c r="I28" i="182" s="1"/>
  <c r="I35" i="182" s="1"/>
  <c r="I19" i="182"/>
  <c r="AX67" i="181"/>
  <c r="AW67" i="181"/>
  <c r="AV67" i="181"/>
  <c r="AU67" i="181"/>
  <c r="AT67" i="181"/>
  <c r="AS67" i="181"/>
  <c r="AR67" i="181"/>
  <c r="AQ67" i="181"/>
  <c r="AP67" i="181"/>
  <c r="AO67" i="181"/>
  <c r="AN67" i="181"/>
  <c r="AM67" i="181"/>
  <c r="AL67" i="181"/>
  <c r="AK67" i="181"/>
  <c r="AJ67" i="181"/>
  <c r="AI67" i="181"/>
  <c r="AH67" i="181"/>
  <c r="AG67" i="181"/>
  <c r="AF67" i="181"/>
  <c r="AE67" i="181"/>
  <c r="AD67" i="181"/>
  <c r="AC67" i="181"/>
  <c r="AB67" i="181"/>
  <c r="AA67" i="181"/>
  <c r="Z67" i="181"/>
  <c r="Y67" i="181"/>
  <c r="X67" i="181"/>
  <c r="W67" i="181"/>
  <c r="AY66" i="181"/>
  <c r="BB66" i="181" s="1"/>
  <c r="BB65" i="181"/>
  <c r="AY65" i="181"/>
  <c r="BB64" i="181"/>
  <c r="AY64" i="181"/>
  <c r="BB63" i="181"/>
  <c r="AY63" i="181"/>
  <c r="AY62" i="181"/>
  <c r="BB62" i="181" s="1"/>
  <c r="BB61" i="181"/>
  <c r="AY61" i="181"/>
  <c r="BB60" i="181"/>
  <c r="AY60" i="181"/>
  <c r="BB59" i="181"/>
  <c r="AY59" i="181"/>
  <c r="AY58" i="181"/>
  <c r="BB58" i="181" s="1"/>
  <c r="BB57" i="181"/>
  <c r="AY57" i="181"/>
  <c r="BB56" i="181"/>
  <c r="AY56" i="181"/>
  <c r="BB55" i="181"/>
  <c r="AY55" i="181"/>
  <c r="AY54" i="181"/>
  <c r="BB54" i="181" s="1"/>
  <c r="BB53" i="181"/>
  <c r="AY53" i="181"/>
  <c r="BB52" i="181"/>
  <c r="BH52" i="181" s="1"/>
  <c r="AY52" i="181"/>
  <c r="AY51" i="181"/>
  <c r="BB51" i="181" s="1"/>
  <c r="BB50" i="181"/>
  <c r="AY50" i="181"/>
  <c r="BB49" i="181"/>
  <c r="AY49" i="181"/>
  <c r="BB48" i="181"/>
  <c r="AY48" i="181"/>
  <c r="AY47" i="181"/>
  <c r="BB47" i="181" s="1"/>
  <c r="BB46" i="181"/>
  <c r="AY46" i="181"/>
  <c r="BB45" i="181"/>
  <c r="AY45" i="181"/>
  <c r="BB44" i="181"/>
  <c r="AY44" i="181"/>
  <c r="AY43" i="181"/>
  <c r="BB43" i="181" s="1"/>
  <c r="BB42" i="181"/>
  <c r="AY42" i="181"/>
  <c r="BB41" i="181"/>
  <c r="AY41" i="181"/>
  <c r="BB40" i="181"/>
  <c r="AY40" i="181"/>
  <c r="AY39" i="181"/>
  <c r="BB39" i="181" s="1"/>
  <c r="BB38" i="181"/>
  <c r="AY38" i="181"/>
  <c r="BB37" i="181"/>
  <c r="BH37" i="181" s="1"/>
  <c r="BH67" i="181" s="1"/>
  <c r="AY37" i="181"/>
  <c r="AY67" i="181" s="1"/>
  <c r="AI16" i="181"/>
  <c r="AE16" i="181"/>
  <c r="AL16" i="181" s="1"/>
  <c r="AE15" i="181"/>
  <c r="AE17" i="181" s="1"/>
  <c r="L15" i="181"/>
  <c r="AL14" i="181"/>
  <c r="AE14" i="181"/>
  <c r="AI14" i="181" s="1"/>
  <c r="BA9" i="181"/>
  <c r="AW9" i="181"/>
  <c r="AS9" i="181"/>
  <c r="AO9" i="181"/>
  <c r="AK9" i="181"/>
  <c r="AG9" i="181"/>
  <c r="BE8" i="181"/>
  <c r="L8" i="181"/>
  <c r="BE7" i="181"/>
  <c r="BE6" i="181"/>
  <c r="BE9" i="181" s="1"/>
  <c r="I33" i="180"/>
  <c r="I32" i="180"/>
  <c r="I27" i="180"/>
  <c r="I20" i="180"/>
  <c r="I28" i="180" s="1"/>
  <c r="I35" i="180" s="1"/>
  <c r="I19" i="180"/>
  <c r="AY67" i="183" l="1"/>
  <c r="AI17" i="181"/>
  <c r="BI26" i="183"/>
  <c r="AS26" i="183"/>
  <c r="AC26" i="183"/>
  <c r="BG10" i="183"/>
  <c r="M26" i="183"/>
  <c r="BI26" i="181"/>
  <c r="AS26" i="181"/>
  <c r="AC26" i="181"/>
  <c r="BG10" i="181"/>
  <c r="M26" i="181"/>
  <c r="BB67" i="181"/>
  <c r="BB67" i="183"/>
  <c r="AI15" i="181"/>
  <c r="AI15" i="183"/>
  <c r="AL15" i="181"/>
  <c r="AL17" i="181" s="1"/>
  <c r="BE37" i="181"/>
  <c r="BE67" i="181" s="1"/>
  <c r="BE52" i="181"/>
  <c r="BE37" i="183"/>
  <c r="BE67" i="183" s="1"/>
  <c r="AI16" i="183"/>
  <c r="BH37" i="183"/>
  <c r="BH67" i="183" s="1"/>
  <c r="AI14" i="183"/>
  <c r="AL14" i="183"/>
  <c r="AL17" i="183" s="1"/>
  <c r="BI27" i="181" l="1"/>
  <c r="BE27" i="181" s="1"/>
  <c r="AS27" i="181"/>
  <c r="AO27" i="181" s="1"/>
  <c r="AC27" i="181"/>
  <c r="Y27" i="181" s="1"/>
  <c r="M27" i="181"/>
  <c r="I27" i="181" s="1"/>
  <c r="Y26" i="181"/>
  <c r="AO26" i="181"/>
  <c r="AI17" i="183"/>
  <c r="M27" i="183" s="1"/>
  <c r="BE26" i="181"/>
  <c r="I26" i="183"/>
  <c r="BI28" i="181"/>
  <c r="BE28" i="181" s="1"/>
  <c r="AS28" i="181"/>
  <c r="AO28" i="181" s="1"/>
  <c r="AC28" i="181"/>
  <c r="Y28" i="181" s="1"/>
  <c r="M28" i="181"/>
  <c r="I28" i="181" s="1"/>
  <c r="Y26" i="183"/>
  <c r="I26" i="181"/>
  <c r="AO26" i="183"/>
  <c r="BE26" i="183"/>
  <c r="I27" i="183" l="1"/>
  <c r="AC27" i="183"/>
  <c r="AC28" i="183"/>
  <c r="Y28" i="183" s="1"/>
  <c r="BI27" i="183"/>
  <c r="AS28" i="183"/>
  <c r="AO28" i="183" s="1"/>
  <c r="Y29" i="181"/>
  <c r="AC29" i="181"/>
  <c r="AS27" i="183"/>
  <c r="BI28" i="183"/>
  <c r="BE28" i="183" s="1"/>
  <c r="BE29" i="181"/>
  <c r="AS29" i="181"/>
  <c r="M28" i="183"/>
  <c r="I28" i="183" s="1"/>
  <c r="I29" i="181"/>
  <c r="M29" i="181"/>
  <c r="AO29" i="181"/>
  <c r="BI29" i="181"/>
  <c r="I29" i="183" l="1"/>
  <c r="BE27" i="183"/>
  <c r="BE29" i="183" s="1"/>
  <c r="BI29" i="183"/>
  <c r="AO27" i="183"/>
  <c r="AO29" i="183" s="1"/>
  <c r="AS29" i="183"/>
  <c r="Y27" i="183"/>
  <c r="Y29" i="183" s="1"/>
  <c r="AC29" i="183"/>
  <c r="M29" i="183"/>
  <c r="H11" i="178" l="1"/>
  <c r="H10" i="178"/>
  <c r="U27" i="177"/>
  <c r="X27" i="177" s="1"/>
  <c r="O27" i="177"/>
  <c r="B27" i="177"/>
  <c r="S18" i="139" l="1"/>
  <c r="S13" i="139"/>
  <c r="S12" i="139"/>
  <c r="S28" i="132" l="1"/>
  <c r="S12" i="132"/>
  <c r="AE25" i="132"/>
  <c r="S13" i="132" s="1"/>
  <c r="S28" i="131"/>
  <c r="AE25" i="131"/>
  <c r="S13" i="131"/>
  <c r="S12" i="1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B756FCE4-6D20-4F9D-9D60-F925A9622E46}">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5499E61-2438-438C-8347-E6EFBB5F4FE2}">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<sst xmlns="http://schemas.openxmlformats.org/spreadsheetml/2006/main" count="1891" uniqueCount="881">
  <si>
    <t>有・無</t>
  </si>
  <si>
    <t>人</t>
  </si>
  <si>
    <t>事業所・施設の名称</t>
  </si>
  <si>
    <t>１　異動区分</t>
  </si>
  <si>
    <t>２　送迎の状況①
　 （全サービス）</t>
  </si>
  <si>
    <t>　当該事業所において行われる通所サービス等の利用につき、利用者の送迎を行っていること。</t>
  </si>
  <si>
    <t>　１回の送迎につき、平均１０人以上（ただし、利用定員が20人未満の事業所にあっては、１回の送迎につき、平均的に定員の100分の50以上）が利用している</t>
  </si>
  <si>
    <t>　週３回以上の送迎を実施している。</t>
  </si>
  <si>
    <t xml:space="preserve">    ４　送迎の状況③
　    （生活介護のみ）</t>
  </si>
  <si>
    <t>　送迎を利用する者のうち、区分５若しくは区分６に該当する者又はこれに準ずる者が100分の60以上。</t>
  </si>
  <si>
    <t>　1には該当しない。</t>
  </si>
  <si>
    <t>備考　　「異動区分」欄については、該当する番号に○を付してください。</t>
  </si>
  <si>
    <t>　　　　　「送迎の状況②」欄については、両方に該当する場合は両方に○を付けること。</t>
  </si>
  <si>
    <t>①　新規　　　　　　　　②　変更　　　　　　　　③　終了</t>
  </si>
  <si>
    <t>事業所・施設の名称</t>
    <rPh sb="0" eb="3">
      <t>ジギョウショ</t>
    </rPh>
    <rPh sb="4" eb="6">
      <t>シセツ</t>
    </rPh>
    <rPh sb="7" eb="9">
      <t>メイショウ</t>
    </rPh>
    <phoneticPr fontId="9"/>
  </si>
  <si>
    <t>人</t>
    <rPh sb="0" eb="1">
      <t>ニン</t>
    </rPh>
    <phoneticPr fontId="9"/>
  </si>
  <si>
    <t>対象サービス</t>
    <rPh sb="0" eb="2">
      <t>タイショウ</t>
    </rPh>
    <phoneticPr fontId="9"/>
  </si>
  <si>
    <t>食事の提供体制</t>
    <rPh sb="0" eb="2">
      <t>ショクジ</t>
    </rPh>
    <rPh sb="3" eb="5">
      <t>テイキョウ</t>
    </rPh>
    <rPh sb="5" eb="7">
      <t>タイセイ</t>
    </rPh>
    <phoneticPr fontId="9"/>
  </si>
  <si>
    <t>食事提供に係る
人員配置</t>
    <rPh sb="0" eb="2">
      <t>ショクジ</t>
    </rPh>
    <rPh sb="2" eb="4">
      <t>テイキョウ</t>
    </rPh>
    <rPh sb="5" eb="6">
      <t>カカ</t>
    </rPh>
    <rPh sb="8" eb="10">
      <t>ジンイン</t>
    </rPh>
    <rPh sb="10" eb="12">
      <t>ハイチ</t>
    </rPh>
    <phoneticPr fontId="9"/>
  </si>
  <si>
    <t>管理栄養士</t>
    <rPh sb="0" eb="2">
      <t>カンリ</t>
    </rPh>
    <rPh sb="2" eb="5">
      <t>エイヨウシ</t>
    </rPh>
    <phoneticPr fontId="9"/>
  </si>
  <si>
    <t>常勤</t>
    <rPh sb="0" eb="2">
      <t>ジョウキン</t>
    </rPh>
    <phoneticPr fontId="9"/>
  </si>
  <si>
    <t>非常勤</t>
    <rPh sb="0" eb="3">
      <t>ヒジョウキン</t>
    </rPh>
    <phoneticPr fontId="9"/>
  </si>
  <si>
    <t>業務委託先</t>
    <rPh sb="0" eb="2">
      <t>ギョウム</t>
    </rPh>
    <rPh sb="2" eb="5">
      <t>イタクサキ</t>
    </rPh>
    <phoneticPr fontId="9"/>
  </si>
  <si>
    <t>計</t>
    <rPh sb="0" eb="1">
      <t>ケイ</t>
    </rPh>
    <phoneticPr fontId="9"/>
  </si>
  <si>
    <t>備考</t>
    <rPh sb="0" eb="2">
      <t>ビコウ</t>
    </rPh>
    <phoneticPr fontId="9"/>
  </si>
  <si>
    <t>日</t>
  </si>
  <si>
    <t>○</t>
    <phoneticPr fontId="9"/>
  </si>
  <si>
    <t>○</t>
  </si>
  <si>
    <t>①</t>
    <phoneticPr fontId="9"/>
  </si>
  <si>
    <t>職種</t>
    <rPh sb="0" eb="2">
      <t>ショクシュ</t>
    </rPh>
    <phoneticPr fontId="9"/>
  </si>
  <si>
    <t>合計</t>
    <rPh sb="0" eb="2">
      <t>ゴウケイ</t>
    </rPh>
    <phoneticPr fontId="9"/>
  </si>
  <si>
    <t>氏名</t>
    <rPh sb="0" eb="2">
      <t>シメイ</t>
    </rPh>
    <phoneticPr fontId="9"/>
  </si>
  <si>
    <t>氏　　名</t>
    <rPh sb="0" eb="1">
      <t>シ</t>
    </rPh>
    <rPh sb="3" eb="4">
      <t>メイ</t>
    </rPh>
    <phoneticPr fontId="9"/>
  </si>
  <si>
    <t>②</t>
    <phoneticPr fontId="9"/>
  </si>
  <si>
    <t>　　年　　月　　日</t>
    <rPh sb="2" eb="3">
      <t>ネン</t>
    </rPh>
    <rPh sb="5" eb="6">
      <t>ガツ</t>
    </rPh>
    <rPh sb="8" eb="9">
      <t>ニチ</t>
    </rPh>
    <phoneticPr fontId="9"/>
  </si>
  <si>
    <t>送迎加算</t>
    <phoneticPr fontId="9"/>
  </si>
  <si>
    <t>福祉専門職員配置等加算</t>
    <phoneticPr fontId="9"/>
  </si>
  <si>
    <t>％</t>
    <phoneticPr fontId="9"/>
  </si>
  <si>
    <t>　</t>
  </si>
  <si>
    <t>No.</t>
    <phoneticPr fontId="9"/>
  </si>
  <si>
    <t>↓該当する番号のシートに様式を掲載しています。</t>
    <rPh sb="1" eb="3">
      <t>ガイトウ</t>
    </rPh>
    <rPh sb="5" eb="7">
      <t>バンゴウ</t>
    </rPh>
    <rPh sb="12" eb="14">
      <t>ヨウシキ</t>
    </rPh>
    <rPh sb="15" eb="17">
      <t>ケイサイ</t>
    </rPh>
    <phoneticPr fontId="9"/>
  </si>
  <si>
    <t>年</t>
    <rPh sb="0" eb="1">
      <t>ネン</t>
    </rPh>
    <phoneticPr fontId="30"/>
  </si>
  <si>
    <t>加算等または様式の名称</t>
    <rPh sb="0" eb="3">
      <t>カサントウ</t>
    </rPh>
    <rPh sb="6" eb="8">
      <t>ヨウシキ</t>
    </rPh>
    <rPh sb="9" eb="11">
      <t>メイショウ</t>
    </rPh>
    <phoneticPr fontId="9"/>
  </si>
  <si>
    <t>〇</t>
    <phoneticPr fontId="9"/>
  </si>
  <si>
    <t>食事提供体制加算に関する届出書</t>
    <rPh sb="0" eb="2">
      <t>ショクジ</t>
    </rPh>
    <rPh sb="2" eb="4">
      <t>テイキョウ</t>
    </rPh>
    <rPh sb="4" eb="6">
      <t>タイセイ</t>
    </rPh>
    <rPh sb="6" eb="8">
      <t>カサン</t>
    </rPh>
    <rPh sb="9" eb="10">
      <t>カン</t>
    </rPh>
    <rPh sb="12" eb="15">
      <t>トドケデショ</t>
    </rPh>
    <phoneticPr fontId="9"/>
  </si>
  <si>
    <t>１　事業所の名称</t>
    <rPh sb="2" eb="5">
      <t>ジギョウショ</t>
    </rPh>
    <rPh sb="6" eb="8">
      <t>メイショウ</t>
    </rPh>
    <phoneticPr fontId="9"/>
  </si>
  <si>
    <t>２　サービスの種類</t>
    <rPh sb="7" eb="9">
      <t>シュルイ</t>
    </rPh>
    <phoneticPr fontId="9"/>
  </si>
  <si>
    <t>３　異動区分</t>
    <rPh sb="2" eb="6">
      <t>イドウクブン</t>
    </rPh>
    <phoneticPr fontId="9"/>
  </si>
  <si>
    <t>１　新規　　　　　２　変更　　　　　３　終了</t>
    <rPh sb="2" eb="4">
      <t>シンキ</t>
    </rPh>
    <rPh sb="11" eb="13">
      <t>ヘンコウ</t>
    </rPh>
    <rPh sb="20" eb="22">
      <t>シュウリョウ</t>
    </rPh>
    <phoneticPr fontId="9"/>
  </si>
  <si>
    <t>名</t>
    <rPh sb="0" eb="1">
      <t>メイ</t>
    </rPh>
    <phoneticPr fontId="9"/>
  </si>
  <si>
    <t>栄養士</t>
    <rPh sb="0" eb="1">
      <t>サカエ</t>
    </rPh>
    <rPh sb="1" eb="2">
      <t>ヨウ</t>
    </rPh>
    <rPh sb="2" eb="3">
      <t>シ</t>
    </rPh>
    <phoneticPr fontId="9"/>
  </si>
  <si>
    <t>保健所等との連携により、管理栄養士等が関与している場合</t>
    <phoneticPr fontId="9"/>
  </si>
  <si>
    <t>連携先名</t>
    <phoneticPr fontId="9"/>
  </si>
  <si>
    <t>業務委託により食事提供を行う場合</t>
    <rPh sb="0" eb="2">
      <t>ギョウム</t>
    </rPh>
    <rPh sb="2" eb="4">
      <t>イタク</t>
    </rPh>
    <rPh sb="7" eb="9">
      <t>ショクジ</t>
    </rPh>
    <rPh sb="9" eb="11">
      <t>テイキョウ</t>
    </rPh>
    <rPh sb="12" eb="13">
      <t>オコナ</t>
    </rPh>
    <rPh sb="14" eb="16">
      <t>バアイ</t>
    </rPh>
    <phoneticPr fontId="9"/>
  </si>
  <si>
    <t>委託業務内容</t>
    <rPh sb="0" eb="2">
      <t>イタク</t>
    </rPh>
    <rPh sb="2" eb="4">
      <t>ギョウム</t>
    </rPh>
    <rPh sb="4" eb="6">
      <t>ナイヨウ</t>
    </rPh>
    <phoneticPr fontId="9"/>
  </si>
  <si>
    <t>適切な食事提供
の確保方策</t>
    <rPh sb="0" eb="2">
      <t>テキセツ</t>
    </rPh>
    <rPh sb="3" eb="5">
      <t>ショクジ</t>
    </rPh>
    <rPh sb="5" eb="7">
      <t>テイキョウ</t>
    </rPh>
    <rPh sb="9" eb="11">
      <t>カクホ</t>
    </rPh>
    <rPh sb="11" eb="13">
      <t>ホウサク</t>
    </rPh>
    <phoneticPr fontId="9"/>
  </si>
  <si>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9"/>
  </si>
  <si>
    <t>　　　年　　　月　　　日</t>
    <rPh sb="3" eb="4">
      <t>ネン</t>
    </rPh>
    <rPh sb="7" eb="8">
      <t>ガツ</t>
    </rPh>
    <rPh sb="11" eb="12">
      <t>ニチ</t>
    </rPh>
    <phoneticPr fontId="9"/>
  </si>
  <si>
    <t>食事提供体制加算</t>
    <rPh sb="4" eb="8">
      <t>タイセイカサン</t>
    </rPh>
    <phoneticPr fontId="9"/>
  </si>
  <si>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9"/>
  </si>
  <si>
    <t>１　事業所・施設の名称</t>
    <rPh sb="2" eb="5">
      <t>ジギョウショ</t>
    </rPh>
    <rPh sb="6" eb="8">
      <t>シセツ</t>
    </rPh>
    <rPh sb="9" eb="11">
      <t>メイショウ</t>
    </rPh>
    <phoneticPr fontId="9"/>
  </si>
  <si>
    <t>２　異動区分</t>
    <rPh sb="2" eb="4">
      <t>イドウ</t>
    </rPh>
    <rPh sb="4" eb="6">
      <t>クブン</t>
    </rPh>
    <phoneticPr fontId="9"/>
  </si>
  <si>
    <t>　１　新規　　　　　　２　変更　　　　　　３　終了</t>
    <rPh sb="3" eb="5">
      <t>シンキ</t>
    </rPh>
    <rPh sb="13" eb="15">
      <t>ヘンコウ</t>
    </rPh>
    <rPh sb="23" eb="25">
      <t>シュウリョウ</t>
    </rPh>
    <phoneticPr fontId="9"/>
  </si>
  <si>
    <t>３　サービスの種類</t>
    <rPh sb="7" eb="9">
      <t>シュルイ</t>
    </rPh>
    <phoneticPr fontId="9"/>
  </si>
  <si>
    <t>４　届出項目</t>
    <rPh sb="2" eb="4">
      <t>トドケデ</t>
    </rPh>
    <rPh sb="4" eb="6">
      <t>コウモク</t>
    </rPh>
    <phoneticPr fontId="9"/>
  </si>
  <si>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9"/>
  </si>
  <si>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6"/>
  </si>
  <si>
    <t>５　社会福祉士等の状況</t>
    <rPh sb="2" eb="4">
      <t>シャカイ</t>
    </rPh>
    <rPh sb="4" eb="6">
      <t>フクシ</t>
    </rPh>
    <rPh sb="6" eb="7">
      <t>シ</t>
    </rPh>
    <rPh sb="7" eb="8">
      <t>トウ</t>
    </rPh>
    <rPh sb="9" eb="11">
      <t>ジョウキョウ</t>
    </rPh>
    <phoneticPr fontId="9"/>
  </si>
  <si>
    <t>有・無</t>
    <rPh sb="0" eb="1">
      <t>ア</t>
    </rPh>
    <rPh sb="2" eb="3">
      <t>ナ</t>
    </rPh>
    <phoneticPr fontId="9"/>
  </si>
  <si>
    <t>生活支援員等の総数
（常勤）</t>
    <rPh sb="0" eb="2">
      <t>セイカツ</t>
    </rPh>
    <rPh sb="2" eb="4">
      <t>シエン</t>
    </rPh>
    <rPh sb="4" eb="5">
      <t>イン</t>
    </rPh>
    <rPh sb="5" eb="6">
      <t>トウ</t>
    </rPh>
    <rPh sb="7" eb="9">
      <t>ソウスウ</t>
    </rPh>
    <rPh sb="11" eb="13">
      <t>ジョウキン</t>
    </rPh>
    <phoneticPr fontId="9"/>
  </si>
  <si>
    <t>①のうち社会福祉士等
の総数（常勤）</t>
    <rPh sb="4" eb="6">
      <t>シャカイ</t>
    </rPh>
    <rPh sb="6" eb="8">
      <t>フクシ</t>
    </rPh>
    <rPh sb="8" eb="9">
      <t>シ</t>
    </rPh>
    <rPh sb="9" eb="10">
      <t>トウ</t>
    </rPh>
    <rPh sb="12" eb="14">
      <t>ソウスウ</t>
    </rPh>
    <rPh sb="15" eb="17">
      <t>ジョウキン</t>
    </rPh>
    <phoneticPr fontId="9"/>
  </si>
  <si>
    <t>①に占める②の割合が
25％又は35％以上</t>
    <rPh sb="2" eb="3">
      <t>シ</t>
    </rPh>
    <rPh sb="7" eb="9">
      <t>ワリアイ</t>
    </rPh>
    <rPh sb="14" eb="15">
      <t>マタ</t>
    </rPh>
    <rPh sb="19" eb="21">
      <t>イジョウ</t>
    </rPh>
    <phoneticPr fontId="9"/>
  </si>
  <si>
    <t>６　常勤職員の状況</t>
    <rPh sb="2" eb="4">
      <t>ジョウキン</t>
    </rPh>
    <rPh sb="4" eb="6">
      <t>ショクイン</t>
    </rPh>
    <rPh sb="7" eb="9">
      <t>ジョウキョウ</t>
    </rPh>
    <phoneticPr fontId="9"/>
  </si>
  <si>
    <t>生活支援員等の総数
（常勤換算）</t>
    <rPh sb="0" eb="2">
      <t>セイカツ</t>
    </rPh>
    <rPh sb="2" eb="4">
      <t>シエン</t>
    </rPh>
    <rPh sb="4" eb="5">
      <t>イン</t>
    </rPh>
    <rPh sb="5" eb="6">
      <t>トウ</t>
    </rPh>
    <rPh sb="7" eb="9">
      <t>ソウスウ</t>
    </rPh>
    <rPh sb="11" eb="13">
      <t>ジョウキン</t>
    </rPh>
    <rPh sb="13" eb="15">
      <t>カンザン</t>
    </rPh>
    <phoneticPr fontId="9"/>
  </si>
  <si>
    <t>①のうち常勤の者の数</t>
    <rPh sb="4" eb="6">
      <t>ジョウキン</t>
    </rPh>
    <rPh sb="7" eb="8">
      <t>モノ</t>
    </rPh>
    <rPh sb="9" eb="10">
      <t>カズ</t>
    </rPh>
    <phoneticPr fontId="9"/>
  </si>
  <si>
    <t>①に占める②の割合が
75％以上</t>
    <rPh sb="2" eb="3">
      <t>シ</t>
    </rPh>
    <rPh sb="7" eb="9">
      <t>ワリアイ</t>
    </rPh>
    <rPh sb="14" eb="16">
      <t>イジョウ</t>
    </rPh>
    <phoneticPr fontId="9"/>
  </si>
  <si>
    <t>７　勤続年数の状況</t>
    <rPh sb="2" eb="4">
      <t>キンゾク</t>
    </rPh>
    <rPh sb="4" eb="6">
      <t>ネンスウ</t>
    </rPh>
    <rPh sb="7" eb="9">
      <t>ジョウキョウ</t>
    </rPh>
    <phoneticPr fontId="9"/>
  </si>
  <si>
    <t>①のうち勤続年数３年以上の者の数</t>
    <rPh sb="4" eb="6">
      <t>キンゾク</t>
    </rPh>
    <rPh sb="6" eb="8">
      <t>ネンスウ</t>
    </rPh>
    <rPh sb="9" eb="10">
      <t>ネン</t>
    </rPh>
    <rPh sb="10" eb="12">
      <t>イジョウ</t>
    </rPh>
    <rPh sb="13" eb="14">
      <t>シャ</t>
    </rPh>
    <rPh sb="15" eb="16">
      <t>カズ</t>
    </rPh>
    <phoneticPr fontId="9"/>
  </si>
  <si>
    <t>①に占める②の割合が
30％以上</t>
    <rPh sb="2" eb="3">
      <t>シ</t>
    </rPh>
    <rPh sb="7" eb="9">
      <t>ワリアイ</t>
    </rPh>
    <rPh sb="14" eb="16">
      <t>イジョウ</t>
    </rPh>
    <phoneticPr fontId="9"/>
  </si>
  <si>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9"/>
  </si>
  <si>
    <t>注２　生活支援員等とは、</t>
    <rPh sb="0" eb="1">
      <t>チュウ</t>
    </rPh>
    <rPh sb="3" eb="5">
      <t>セイカツ</t>
    </rPh>
    <rPh sb="5" eb="7">
      <t>シエン</t>
    </rPh>
    <rPh sb="7" eb="8">
      <t>イン</t>
    </rPh>
    <rPh sb="8" eb="9">
      <t>トウ</t>
    </rPh>
    <phoneticPr fontId="9"/>
  </si>
  <si>
    <t>　　　○療養介護にあっては、生活支援員</t>
    <rPh sb="4" eb="6">
      <t>リョウヨウ</t>
    </rPh>
    <rPh sb="6" eb="8">
      <t>カイゴ</t>
    </rPh>
    <rPh sb="14" eb="16">
      <t>セイカツ</t>
    </rPh>
    <rPh sb="16" eb="18">
      <t>シエン</t>
    </rPh>
    <rPh sb="18" eb="19">
      <t>イン</t>
    </rPh>
    <phoneticPr fontId="9"/>
  </si>
  <si>
    <t>　　　○生活介護にあっては、生活支援員又は共生型生活介護従業者</t>
    <rPh sb="4" eb="6">
      <t>セイカツ</t>
    </rPh>
    <rPh sb="6" eb="8">
      <t>カイゴ</t>
    </rPh>
    <rPh sb="14" eb="16">
      <t>セイカツ</t>
    </rPh>
    <rPh sb="16" eb="18">
      <t>シエン</t>
    </rPh>
    <rPh sb="18" eb="19">
      <t>イン</t>
    </rPh>
    <phoneticPr fontId="9"/>
  </si>
  <si>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9"/>
  </si>
  <si>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9"/>
  </si>
  <si>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9"/>
  </si>
  <si>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9"/>
  </si>
  <si>
    <t>　　　○自立生活援助にあっては、地域生活支援員</t>
    <rPh sb="6" eb="8">
      <t>セイカツ</t>
    </rPh>
    <rPh sb="8" eb="10">
      <t>エンジョ</t>
    </rPh>
    <rPh sb="16" eb="18">
      <t>チイキ</t>
    </rPh>
    <phoneticPr fontId="9"/>
  </si>
  <si>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9"/>
  </si>
  <si>
    <t>　　　○福祉型障害児入所施設にあっては、加算（Ⅰ）（Ⅱ）においては、児童指導員、加算（Ⅲ）においては、児童指導員
　　　　又は保育士</t>
    <phoneticPr fontId="9"/>
  </si>
  <si>
    <t>　　　○医療型障害児入所施設にあっては、加算（Ⅰ）（Ⅱ）においては、児童指導員又は指定発達医療機関の職員、加算
　　　　（Ⅲ）においては、児童指導員若しくは保育士又は指定発達医療機関の職員
　　　　のことをいう。</t>
    <phoneticPr fontId="9"/>
  </si>
  <si>
    <t>　　年　　月　　日</t>
    <phoneticPr fontId="9"/>
  </si>
  <si>
    <t>送迎加算に関する届出書</t>
    <phoneticPr fontId="9"/>
  </si>
  <si>
    <r>
      <t xml:space="preserve">３　送迎の状況②
</t>
    </r>
    <r>
      <rPr>
        <sz val="10"/>
        <color theme="1"/>
        <rFont val="ＭＳ Ｐゴシック"/>
        <family val="3"/>
        <charset val="128"/>
      </rPr>
      <t>　（短期入所、重度障害者
    等包括支援以外）</t>
    </r>
    <phoneticPr fontId="9"/>
  </si>
  <si>
    <t>１　新規　　　　　　２　変更　　　　　　３　終了</t>
    <phoneticPr fontId="9"/>
  </si>
  <si>
    <t>年　　月　　日</t>
    <rPh sb="0" eb="1">
      <t>ネン</t>
    </rPh>
    <rPh sb="3" eb="4">
      <t>ツキ</t>
    </rPh>
    <rPh sb="6" eb="7">
      <t>ヒ</t>
    </rPh>
    <phoneticPr fontId="53"/>
  </si>
  <si>
    <t>視覚・聴覚言語障害者支援体制加算（Ⅰ）に関する届出書</t>
    <phoneticPr fontId="53"/>
  </si>
  <si>
    <t>事業所の名称</t>
  </si>
  <si>
    <t>サービスの種類</t>
  </si>
  <si>
    <t>１　新規　　　　　２　変更　　　　　３　終了</t>
    <phoneticPr fontId="53"/>
  </si>
  <si>
    <t>１　利用者の状況</t>
  </si>
  <si>
    <t>当該事業所の前年度の平均実利用者数　(A)</t>
    <phoneticPr fontId="53"/>
  </si>
  <si>
    <t>加算要件に該当する利用者の数 (C)＝(E)／(D)</t>
    <phoneticPr fontId="53"/>
  </si>
  <si>
    <t>(C)＞＝(B)</t>
    <phoneticPr fontId="53"/>
  </si>
  <si>
    <t>該当利用者の氏名</t>
  </si>
  <si>
    <t>手帳の種類</t>
  </si>
  <si>
    <t>手帳の等級</t>
  </si>
  <si>
    <t>前年度利用日数</t>
  </si>
  <si>
    <t>前年度の開所日数 (D)</t>
    <phoneticPr fontId="53"/>
  </si>
  <si>
    <t>合　計 (E)</t>
    <phoneticPr fontId="53"/>
  </si>
  <si>
    <t>２　加配される従業者の状況</t>
  </si>
  <si>
    <t>利用者数 (A)　÷　40　＝ (F)</t>
    <phoneticPr fontId="53"/>
  </si>
  <si>
    <t>加配される従業者の数　(G)</t>
    <phoneticPr fontId="53"/>
  </si>
  <si>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</si>
  <si>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</si>
  <si>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</si>
  <si>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</si>
  <si>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</si>
  <si>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3"/>
  </si>
  <si>
    <t>※１：多機能型事業所等については、当該多機能型事業所全体で、加算要件の利用者数や配置割合の計算を行
　　　うこと。</t>
    <phoneticPr fontId="53"/>
  </si>
  <si>
    <t>※２：「異動区分」欄において「４　終了」の場合は、１利用者の状況、２加配される従業者の状況の記載は
　　　不要とする。</t>
    <phoneticPr fontId="53"/>
  </si>
  <si>
    <t>　　　</t>
    <phoneticPr fontId="53"/>
  </si>
  <si>
    <t>視覚・聴覚言語障害者支援体制加算（Ⅱ）に関する届出書</t>
    <phoneticPr fontId="53"/>
  </si>
  <si>
    <t>有・無</t>
    <phoneticPr fontId="53"/>
  </si>
  <si>
    <t>うち３０％　　　　　(B)＝ (A)×0.3</t>
    <phoneticPr fontId="53"/>
  </si>
  <si>
    <t>利用者数 (A)　÷　50　＝ (F)</t>
    <phoneticPr fontId="53"/>
  </si>
  <si>
    <t>(G)＞＝(F)</t>
    <phoneticPr fontId="53"/>
  </si>
  <si>
    <r>
      <t>多機能型の実施</t>
    </r>
    <r>
      <rPr>
        <sz val="8"/>
        <color theme="1"/>
        <rFont val="HGｺﾞｼｯｸM"/>
        <family val="3"/>
        <charset val="128"/>
      </rPr>
      <t>※1</t>
    </r>
    <phoneticPr fontId="53"/>
  </si>
  <si>
    <r>
      <t>異動区分</t>
    </r>
    <r>
      <rPr>
        <sz val="8"/>
        <color theme="1"/>
        <rFont val="HGｺﾞｼｯｸM"/>
        <family val="3"/>
        <charset val="128"/>
      </rPr>
      <t>※2</t>
    </r>
    <phoneticPr fontId="53"/>
  </si>
  <si>
    <t>視覚・聴覚言語障害者支援体制加算Ⅰ</t>
    <rPh sb="12" eb="14">
      <t>タイセイ</t>
    </rPh>
    <rPh sb="14" eb="16">
      <t>カサン</t>
    </rPh>
    <phoneticPr fontId="9"/>
  </si>
  <si>
    <t>視覚・聴覚言語障害者支援体制加算Ⅱ</t>
    <rPh sb="12" eb="14">
      <t>タイセイ</t>
    </rPh>
    <rPh sb="14" eb="16">
      <t>カサン</t>
    </rPh>
    <phoneticPr fontId="9"/>
  </si>
  <si>
    <t>うち３０％　　　　　(B)＝ (A)×0.5</t>
    <phoneticPr fontId="53"/>
  </si>
  <si>
    <t>地域生活支援拠点等に関連する加算</t>
    <rPh sb="0" eb="8">
      <t>チイキセイカツシエンキョテントウ</t>
    </rPh>
    <rPh sb="9" eb="11">
      <t>カンレン</t>
    </rPh>
    <rPh sb="13" eb="15">
      <t>カサン</t>
    </rPh>
    <phoneticPr fontId="9"/>
  </si>
  <si>
    <t>年　　月　　日</t>
    <rPh sb="0" eb="1">
      <t>ネン</t>
    </rPh>
    <rPh sb="3" eb="4">
      <t>ツキ</t>
    </rPh>
    <rPh sb="6" eb="7">
      <t>ヒ</t>
    </rPh>
    <phoneticPr fontId="9"/>
  </si>
  <si>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</si>
  <si>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9"/>
  </si>
  <si>
    <t>１　届出区分</t>
    <rPh sb="2" eb="4">
      <t>トドケデ</t>
    </rPh>
    <rPh sb="4" eb="6">
      <t>クブン</t>
    </rPh>
    <phoneticPr fontId="61"/>
  </si>
  <si>
    <t>１　新規　　　　　２　変更　　　　　３　終了</t>
    <rPh sb="2" eb="4">
      <t>シンキ</t>
    </rPh>
    <rPh sb="11" eb="13">
      <t>ヘンコウ</t>
    </rPh>
    <rPh sb="20" eb="22">
      <t>シュウリョウ</t>
    </rPh>
    <phoneticPr fontId="61"/>
  </si>
  <si>
    <t>２　事業所の名称</t>
    <rPh sb="2" eb="4">
      <t>ジギョウ</t>
    </rPh>
    <rPh sb="4" eb="5">
      <t>ジョ</t>
    </rPh>
    <rPh sb="6" eb="8">
      <t>メイショウ</t>
    </rPh>
    <phoneticPr fontId="61"/>
  </si>
  <si>
    <t>３　地域生活支援拠点等
　としての位置付け</t>
    <rPh sb="2" eb="11">
      <t>チイキセイカツシエンキョテントウ</t>
    </rPh>
    <rPh sb="17" eb="20">
      <t>イチヅ</t>
    </rPh>
    <phoneticPr fontId="6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</si>
  <si>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6"/>
  </si>
  <si>
    <t>有　　　・　　　無</t>
    <rPh sb="0" eb="1">
      <t>ア</t>
    </rPh>
    <rPh sb="8" eb="9">
      <t>ナ</t>
    </rPh>
    <phoneticPr fontId="26"/>
  </si>
  <si>
    <t>市町村により地域生活支援拠点等として位置付けられた日付</t>
    <rPh sb="25" eb="27">
      <t>ヒヅケ</t>
    </rPh>
    <phoneticPr fontId="26"/>
  </si>
  <si>
    <t>年</t>
    <rPh sb="0" eb="1">
      <t>ネン</t>
    </rPh>
    <phoneticPr fontId="26"/>
  </si>
  <si>
    <t>月</t>
    <rPh sb="0" eb="1">
      <t>ツキ</t>
    </rPh>
    <phoneticPr fontId="26"/>
  </si>
  <si>
    <t>日</t>
    <rPh sb="0" eb="1">
      <t>ヒ</t>
    </rPh>
    <phoneticPr fontId="2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</si>
  <si>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6"/>
  </si>
  <si>
    <t>※該当者が複数名いる場合は、各々の氏名を記載すること。</t>
    <phoneticPr fontId="26"/>
  </si>
  <si>
    <t>５　当該届出により算定する加算</t>
    <rPh sb="2" eb="4">
      <t>トウガイ</t>
    </rPh>
    <rPh sb="4" eb="6">
      <t>トドケデ</t>
    </rPh>
    <rPh sb="9" eb="11">
      <t>サンテイ</t>
    </rPh>
    <rPh sb="13" eb="15">
      <t>カサン</t>
    </rPh>
    <phoneticPr fontId="26"/>
  </si>
  <si>
    <t>≪緊急時対応加算　地域生活支援拠点等の場合≫</t>
    <rPh sb="9" eb="18">
      <t>チイキセイカツシエンキョテントウ</t>
    </rPh>
    <rPh sb="19" eb="21">
      <t>バアイ</t>
    </rPh>
    <phoneticPr fontId="61"/>
  </si>
  <si>
    <t>対象：訪問系サービス※、
　　　重度障害者等包括支援（訪問系サービスのみ対象）</t>
    <rPh sb="3" eb="5">
      <t>ホウモン</t>
    </rPh>
    <rPh sb="5" eb="6">
      <t>ケイ</t>
    </rPh>
    <rPh sb="27" eb="29">
      <t>ホウモン</t>
    </rPh>
    <rPh sb="29" eb="30">
      <t>ケイ</t>
    </rPh>
    <rPh sb="36" eb="38">
      <t>タイショウ</t>
    </rPh>
    <phoneticPr fontId="26"/>
  </si>
  <si>
    <t>≪緊急時支援加算　地域生活支援拠点等の場合≫</t>
    <phoneticPr fontId="61"/>
  </si>
  <si>
    <t>対象：自立生活援助、地域定着支援、
　　　重度障害者等包括支援（自立生活援助のみ対象）</t>
    <rPh sb="32" eb="38">
      <t>ジリツセイカツエンジョ</t>
    </rPh>
    <rPh sb="40" eb="42">
      <t>タイショウ</t>
    </rPh>
    <phoneticPr fontId="2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</si>
  <si>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1"/>
  </si>
  <si>
    <t>対象：短期入所、重度障害者等包括支援</t>
    <phoneticPr fontId="26"/>
  </si>
  <si>
    <t>≪緊急時受入加算≫</t>
    <rPh sb="1" eb="8">
      <t>キンキュウジウケイレカサン</t>
    </rPh>
    <phoneticPr fontId="61"/>
  </si>
  <si>
    <t>対象：日中系サービス※</t>
    <phoneticPr fontId="26"/>
  </si>
  <si>
    <t>≪障害福祉サービスの体験利用加算≫</t>
    <rPh sb="14" eb="16">
      <t>カサン</t>
    </rPh>
    <phoneticPr fontId="61"/>
  </si>
  <si>
    <t>≪体験利用支援加算・体験宿泊加算≫</t>
    <phoneticPr fontId="61"/>
  </si>
  <si>
    <t>対象：地域移行支援</t>
    <phoneticPr fontId="26"/>
  </si>
  <si>
    <t>≪地域移行促進加算（Ⅱ）≫</t>
    <rPh sb="1" eb="3">
      <t>チイキ</t>
    </rPh>
    <rPh sb="3" eb="5">
      <t>イコウ</t>
    </rPh>
    <rPh sb="5" eb="7">
      <t>ソクシン</t>
    </rPh>
    <rPh sb="7" eb="9">
      <t>カサン</t>
    </rPh>
    <phoneticPr fontId="61"/>
  </si>
  <si>
    <t>対象：施設入所支援</t>
    <phoneticPr fontId="26"/>
  </si>
  <si>
    <t>≪地域生活支援拠点等相談強化加算≫</t>
    <phoneticPr fontId="61"/>
  </si>
  <si>
    <t>対象：計画相談支援、障害児相談支援</t>
    <phoneticPr fontId="26"/>
  </si>
  <si>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6"/>
  </si>
  <si>
    <t>年　　月　　日</t>
    <rPh sb="0" eb="1">
      <t>ネン</t>
    </rPh>
    <rPh sb="3" eb="4">
      <t>ツキ</t>
    </rPh>
    <rPh sb="6" eb="7">
      <t>ニチ</t>
    </rPh>
    <phoneticPr fontId="30"/>
  </si>
  <si>
    <t>高次脳機能障害者支援体制加算に関する届出書</t>
    <rPh sb="0" eb="5">
      <t>コウジノウキノウ</t>
    </rPh>
    <phoneticPr fontId="30"/>
  </si>
  <si>
    <r>
      <t>多機能型の実施　</t>
    </r>
    <r>
      <rPr>
        <sz val="8"/>
        <rFont val="HGｺﾞｼｯｸM"/>
        <family val="3"/>
        <charset val="128"/>
      </rPr>
      <t>※1</t>
    </r>
    <phoneticPr fontId="53"/>
  </si>
  <si>
    <t>有・無</t>
    <phoneticPr fontId="30"/>
  </si>
  <si>
    <r>
      <t xml:space="preserve">異　動　区　分 </t>
    </r>
    <r>
      <rPr>
        <sz val="8"/>
        <rFont val="HGｺﾞｼｯｸM"/>
        <family val="3"/>
        <charset val="128"/>
      </rPr>
      <t>※2</t>
    </r>
    <phoneticPr fontId="53"/>
  </si>
  <si>
    <t>１　新規　　　　２　変更　　　　３　終了</t>
    <phoneticPr fontId="53"/>
  </si>
  <si>
    <t>当該事業所の前年度の平均実利用者数　(A)</t>
  </si>
  <si>
    <t>うち３０％　　　　　(B)＝ (A)×0.3</t>
    <phoneticPr fontId="30"/>
  </si>
  <si>
    <t>加算要件に該当する利用者の数 (C)＝(E)／(D)</t>
    <phoneticPr fontId="30"/>
  </si>
  <si>
    <t>(C)＞＝(B)</t>
    <phoneticPr fontId="30"/>
  </si>
  <si>
    <t xml:space="preserve"> 加算要件に該当する利用者の前年度利用日の合計 (E)</t>
    <rPh sb="10" eb="13">
      <t>リヨウシャ</t>
    </rPh>
    <rPh sb="21" eb="23">
      <t>ゴウケイ</t>
    </rPh>
    <phoneticPr fontId="30"/>
  </si>
  <si>
    <t xml:space="preserve"> 前年度の当該サービスの開所日数　　　　の合計 (D)</t>
    <rPh sb="5" eb="7">
      <t>トウガイ</t>
    </rPh>
    <rPh sb="21" eb="23">
      <t>ゴウケイ</t>
    </rPh>
    <phoneticPr fontId="30"/>
  </si>
  <si>
    <t>２　加配される従業者の配置状況</t>
    <rPh sb="11" eb="13">
      <t>ハイチ</t>
    </rPh>
    <phoneticPr fontId="30"/>
  </si>
  <si>
    <t>利用者数 (A)　÷　50　＝ (F)</t>
    <phoneticPr fontId="30"/>
  </si>
  <si>
    <t>加配される従業者の数 (G)</t>
    <phoneticPr fontId="30"/>
  </si>
  <si>
    <t>(G)＞＝(F)</t>
    <phoneticPr fontId="30"/>
  </si>
  <si>
    <t>３　加配される従業者の要件</t>
    <rPh sb="11" eb="13">
      <t>ヨウケン</t>
    </rPh>
    <phoneticPr fontId="30"/>
  </si>
  <si>
    <t>加配される従業者の氏名</t>
    <phoneticPr fontId="30"/>
  </si>
  <si>
    <t>加配される従業者の研修の受講状況</t>
    <rPh sb="9" eb="11">
      <t>ケンシュウ</t>
    </rPh>
    <rPh sb="12" eb="14">
      <t>ジュコウ</t>
    </rPh>
    <rPh sb="14" eb="16">
      <t>ジョウキョウ</t>
    </rPh>
    <phoneticPr fontId="3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</si>
  <si>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0"/>
  </si>
  <si>
    <t>受講
年度</t>
    <rPh sb="0" eb="2">
      <t>ジュコウ</t>
    </rPh>
    <rPh sb="3" eb="5">
      <t>ネンド</t>
    </rPh>
    <phoneticPr fontId="30"/>
  </si>
  <si>
    <t>研修の
実施主体</t>
    <phoneticPr fontId="30"/>
  </si>
  <si>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0"/>
  </si>
  <si>
    <t>確認</t>
    <rPh sb="0" eb="2">
      <t>カクニン</t>
    </rPh>
    <phoneticPr fontId="30"/>
  </si>
  <si>
    <t>従業者の勤務体制一覧表</t>
    <rPh sb="0" eb="3">
      <t>ジュウギョウシャ</t>
    </rPh>
    <phoneticPr fontId="5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</si>
  <si>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3"/>
  </si>
  <si>
    <t>高次脳機能障害者支援体制加算</t>
    <phoneticPr fontId="9"/>
  </si>
  <si>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9"/>
  </si>
  <si>
    <t>市町から地域生活支援拠点等として位置づけられている必要あり</t>
    <rPh sb="0" eb="2">
      <t>シマチ</t>
    </rPh>
    <rPh sb="4" eb="12">
      <t>チイキセイカツシエンキョテン</t>
    </rPh>
    <rPh sb="12" eb="13">
      <t>トウ</t>
    </rPh>
    <rPh sb="16" eb="18">
      <t>イチ</t>
    </rPh>
    <rPh sb="25" eb="27">
      <t>ヒツヨウ</t>
    </rPh>
    <phoneticPr fontId="9"/>
  </si>
  <si>
    <t>３　異動区分</t>
    <rPh sb="2" eb="4">
      <t>イドウ</t>
    </rPh>
    <rPh sb="4" eb="6">
      <t>クブン</t>
    </rPh>
    <phoneticPr fontId="9"/>
  </si>
  <si>
    <r>
      <t>　　</t>
    </r>
    <r>
      <rPr>
        <sz val="12"/>
        <color rgb="FFFF0000"/>
        <rFont val="HGｺﾞｼｯｸM"/>
        <family val="3"/>
        <charset val="128"/>
      </rPr>
      <t>　</t>
    </r>
    <r>
      <rPr>
        <sz val="12"/>
        <rFont val="HGｺﾞｼｯｸM"/>
        <family val="3"/>
        <charset val="128"/>
      </rPr>
      <t>年　　　月　　　日</t>
    </r>
    <phoneticPr fontId="9"/>
  </si>
  <si>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9"/>
  </si>
  <si>
    <t>異動区分</t>
    <rPh sb="0" eb="1">
      <t>イ</t>
    </rPh>
    <rPh sb="1" eb="2">
      <t>ドウ</t>
    </rPh>
    <rPh sb="2" eb="3">
      <t>ク</t>
    </rPh>
    <rPh sb="3" eb="4">
      <t>ブン</t>
    </rPh>
    <phoneticPr fontId="9"/>
  </si>
  <si>
    <t>１　新規　　　２　継続　　　３　変更　　　４　終了</t>
    <rPh sb="2" eb="4">
      <t>シンキ</t>
    </rPh>
    <rPh sb="9" eb="11">
      <t>ケイゾク</t>
    </rPh>
    <rPh sb="16" eb="18">
      <t>ヘンコウ</t>
    </rPh>
    <rPh sb="23" eb="25">
      <t>シュウリョウ</t>
    </rPh>
    <phoneticPr fontId="9"/>
  </si>
  <si>
    <t>サービスの種類
算定する加算の区分</t>
    <rPh sb="5" eb="7">
      <t>シュルイ</t>
    </rPh>
    <rPh sb="8" eb="10">
      <t>サンテイ</t>
    </rPh>
    <rPh sb="12" eb="14">
      <t>カサン</t>
    </rPh>
    <rPh sb="15" eb="17">
      <t>クブン</t>
    </rPh>
    <phoneticPr fontId="9"/>
  </si>
  <si>
    <t>１　生活介護</t>
    <rPh sb="4" eb="6">
      <t>カイゴ</t>
    </rPh>
    <phoneticPr fontId="9"/>
  </si>
  <si>
    <t>常勤看護職員等配置加算</t>
    <phoneticPr fontId="9"/>
  </si>
  <si>
    <t>２　短期入所</t>
    <rPh sb="2" eb="4">
      <t>タンキ</t>
    </rPh>
    <rPh sb="4" eb="6">
      <t>ニュウショ</t>
    </rPh>
    <phoneticPr fontId="9"/>
  </si>
  <si>
    <t>常勤看護職員等配置加算</t>
    <rPh sb="0" eb="2">
      <t>ジョウキン</t>
    </rPh>
    <rPh sb="2" eb="4">
      <t>カンゴ</t>
    </rPh>
    <rPh sb="4" eb="6">
      <t>ショクイン</t>
    </rPh>
    <rPh sb="6" eb="7">
      <t>トウ</t>
    </rPh>
    <rPh sb="7" eb="9">
      <t>ハイチ</t>
    </rPh>
    <rPh sb="9" eb="11">
      <t>カサン</t>
    </rPh>
    <phoneticPr fontId="9"/>
  </si>
  <si>
    <t>３　生活訓練</t>
    <rPh sb="2" eb="4">
      <t>セイカツ</t>
    </rPh>
    <rPh sb="4" eb="6">
      <t>クンレン</t>
    </rPh>
    <phoneticPr fontId="9"/>
  </si>
  <si>
    <t>看護職員配置加算（Ⅰ）</t>
    <rPh sb="0" eb="2">
      <t>カンゴ</t>
    </rPh>
    <rPh sb="2" eb="4">
      <t>ショクイン</t>
    </rPh>
    <rPh sb="4" eb="6">
      <t>ハイチ</t>
    </rPh>
    <rPh sb="6" eb="8">
      <t>カサン</t>
    </rPh>
    <phoneticPr fontId="9"/>
  </si>
  <si>
    <t>４　宿泊型自立訓練</t>
    <phoneticPr fontId="9"/>
  </si>
  <si>
    <t>看護職員配置加算（Ⅱ）</t>
    <rPh sb="0" eb="2">
      <t>カンゴ</t>
    </rPh>
    <rPh sb="2" eb="4">
      <t>ショクイン</t>
    </rPh>
    <rPh sb="4" eb="6">
      <t>ハイチ</t>
    </rPh>
    <rPh sb="6" eb="8">
      <t>カサン</t>
    </rPh>
    <phoneticPr fontId="9"/>
  </si>
  <si>
    <t>５　共同生活援助</t>
    <rPh sb="2" eb="8">
      <t>キョウドウセイカツエンジョ</t>
    </rPh>
    <phoneticPr fontId="9"/>
  </si>
  <si>
    <t>看護職員配置加算</t>
    <rPh sb="0" eb="2">
      <t>カンゴ</t>
    </rPh>
    <rPh sb="2" eb="4">
      <t>ショクイン</t>
    </rPh>
    <rPh sb="4" eb="6">
      <t>ハイチ</t>
    </rPh>
    <rPh sb="6" eb="8">
      <t>カサン</t>
    </rPh>
    <phoneticPr fontId="9"/>
  </si>
  <si>
    <t>看護職員の配置状況
（常勤換算）</t>
    <rPh sb="0" eb="2">
      <t>カンゴ</t>
    </rPh>
    <rPh sb="2" eb="4">
      <t>ショクイン</t>
    </rPh>
    <rPh sb="5" eb="7">
      <t>ハイチ</t>
    </rPh>
    <rPh sb="7" eb="9">
      <t>ジョウキョウ</t>
    </rPh>
    <rPh sb="11" eb="13">
      <t>ジョウキン</t>
    </rPh>
    <rPh sb="13" eb="15">
      <t>カンザン</t>
    </rPh>
    <phoneticPr fontId="9"/>
  </si>
  <si>
    <t>保健師</t>
    <rPh sb="0" eb="3">
      <t>ホケンシ</t>
    </rPh>
    <phoneticPr fontId="9"/>
  </si>
  <si>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9"/>
  </si>
  <si>
    <t>該当
・
非該当</t>
    <rPh sb="0" eb="2">
      <t>ガイトウ</t>
    </rPh>
    <rPh sb="7" eb="10">
      <t>ヒガイトウ</t>
    </rPh>
    <phoneticPr fontId="9"/>
  </si>
  <si>
    <t>看護師</t>
    <rPh sb="0" eb="3">
      <t>カンゴシ</t>
    </rPh>
    <phoneticPr fontId="9"/>
  </si>
  <si>
    <t>准看護師</t>
    <rPh sb="0" eb="4">
      <t>ジュンカンゴシ</t>
    </rPh>
    <phoneticPr fontId="9"/>
  </si>
  <si>
    <t>看護職員の必要数
（共同生活援助のみ）</t>
    <rPh sb="0" eb="2">
      <t>カンゴ</t>
    </rPh>
    <rPh sb="2" eb="4">
      <t>ショクイン</t>
    </rPh>
    <rPh sb="5" eb="8">
      <t>ヒツヨウスウ</t>
    </rPh>
    <rPh sb="10" eb="16">
      <t>キョウドウセイカツエンジョ</t>
    </rPh>
    <phoneticPr fontId="9"/>
  </si>
  <si>
    <t>前年度の平均利用者数</t>
    <rPh sb="0" eb="3">
      <t>ゼンネンド</t>
    </rPh>
    <rPh sb="4" eb="10">
      <t>ヘイキンリヨウシャスウ</t>
    </rPh>
    <phoneticPr fontId="9"/>
  </si>
  <si>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9"/>
  </si>
  <si>
    <t>該当
・
非該当</t>
    <phoneticPr fontId="9"/>
  </si>
  <si>
    <t>利用者数を
20で除した数
（必要数）</t>
    <rPh sb="0" eb="2">
      <t>リヨウ</t>
    </rPh>
    <rPh sb="2" eb="3">
      <t>シャ</t>
    </rPh>
    <rPh sb="3" eb="4">
      <t>スウ</t>
    </rPh>
    <rPh sb="9" eb="10">
      <t>ジョ</t>
    </rPh>
    <rPh sb="12" eb="13">
      <t>スウ</t>
    </rPh>
    <rPh sb="15" eb="18">
      <t>ヒツヨウスウ</t>
    </rPh>
    <phoneticPr fontId="9"/>
  </si>
  <si>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9"/>
  </si>
  <si>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9"/>
  </si>
  <si>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9"/>
  </si>
  <si>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9"/>
  </si>
  <si>
    <t>常勤看護職員等配置加算</t>
    <rPh sb="0" eb="6">
      <t>ジョウキンカンゴショクイン</t>
    </rPh>
    <rPh sb="6" eb="7">
      <t>トウ</t>
    </rPh>
    <rPh sb="7" eb="11">
      <t>ハイチカサン</t>
    </rPh>
    <phoneticPr fontId="9"/>
  </si>
  <si>
    <t>１　新規　　　　　　　２　変更　　　　　　　３　終了</t>
    <rPh sb="2" eb="4">
      <t>シンキ</t>
    </rPh>
    <rPh sb="13" eb="15">
      <t>ヘンコウ</t>
    </rPh>
    <rPh sb="24" eb="26">
      <t>シュウリョウ</t>
    </rPh>
    <phoneticPr fontId="9"/>
  </si>
  <si>
    <t>人</t>
    <rPh sb="0" eb="1">
      <t>ヒト</t>
    </rPh>
    <phoneticPr fontId="9"/>
  </si>
  <si>
    <t>人員配置体制加算</t>
    <rPh sb="0" eb="8">
      <t>ジンインハイチタイセイカサン</t>
    </rPh>
    <phoneticPr fontId="9"/>
  </si>
  <si>
    <t>看護職員配置加算</t>
    <rPh sb="0" eb="7">
      <t>カンゴショクインハイチカサン</t>
    </rPh>
    <phoneticPr fontId="9"/>
  </si>
  <si>
    <t>年　　月　　日</t>
    <rPh sb="0" eb="1">
      <t>ネン</t>
    </rPh>
    <rPh sb="3" eb="4">
      <t>ガツ</t>
    </rPh>
    <rPh sb="6" eb="7">
      <t>ニチ</t>
    </rPh>
    <phoneticPr fontId="9"/>
  </si>
  <si>
    <t>４　配置状況</t>
    <rPh sb="2" eb="4">
      <t>ハイチ</t>
    </rPh>
    <rPh sb="4" eb="6">
      <t>ジョウキョウ</t>
    </rPh>
    <phoneticPr fontId="9"/>
  </si>
  <si>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9"/>
  </si>
  <si>
    <t>５　強度行動障害支援者
　養成研修（基礎研修）
　修了者配置人数</t>
    <rPh sb="18" eb="20">
      <t>キソ</t>
    </rPh>
    <rPh sb="28" eb="30">
      <t>ハイチ</t>
    </rPh>
    <rPh sb="30" eb="32">
      <t>ニンズウ</t>
    </rPh>
    <phoneticPr fontId="9"/>
  </si>
  <si>
    <t>生活支援員の数（全体）（a)</t>
    <rPh sb="0" eb="2">
      <t>セイカツ</t>
    </rPh>
    <rPh sb="2" eb="4">
      <t>シエン</t>
    </rPh>
    <rPh sb="4" eb="5">
      <t>イン</t>
    </rPh>
    <rPh sb="6" eb="7">
      <t>カズ</t>
    </rPh>
    <rPh sb="8" eb="10">
      <t>ゼンタイ</t>
    </rPh>
    <phoneticPr fontId="26"/>
  </si>
  <si>
    <t>研修修了者の人数(b)</t>
    <rPh sb="0" eb="2">
      <t>ケンシュウ</t>
    </rPh>
    <rPh sb="2" eb="5">
      <t>シュウリョウシャ</t>
    </rPh>
    <rPh sb="6" eb="8">
      <t>ニンズウ</t>
    </rPh>
    <phoneticPr fontId="26"/>
  </si>
  <si>
    <t>(b)/(a)</t>
    <phoneticPr fontId="26"/>
  </si>
  <si>
    <t>　　　※　生活支援員のうち20％以上が、強度行動障害支援者養成研修（基礎研修）修了者であ
　　　　ること。</t>
    <rPh sb="36" eb="38">
      <t>ケンシュウ</t>
    </rPh>
    <phoneticPr fontId="9"/>
  </si>
  <si>
    <t>　</t>
    <phoneticPr fontId="2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</si>
  <si>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9"/>
  </si>
  <si>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9"/>
  </si>
  <si>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9"/>
  </si>
  <si>
    <t>注１</t>
    <rPh sb="0" eb="1">
      <t>チュウ</t>
    </rPh>
    <phoneticPr fontId="9"/>
  </si>
  <si>
    <t>注２</t>
    <rPh sb="0" eb="1">
      <t>チュウ</t>
    </rPh>
    <phoneticPr fontId="9"/>
  </si>
  <si>
    <t>算定要件</t>
    <rPh sb="0" eb="2">
      <t>サンテイ</t>
    </rPh>
    <rPh sb="2" eb="4">
      <t>ヨウケン</t>
    </rPh>
    <phoneticPr fontId="30"/>
  </si>
  <si>
    <t>重度障害者支援加算Ⅱ・Ⅲ</t>
    <rPh sb="0" eb="4">
      <t>ジュウドショウガイシャ</t>
    </rPh>
    <rPh sb="4" eb="8">
      <t>シエンカサン</t>
    </rPh>
    <phoneticPr fontId="9"/>
  </si>
  <si>
    <t>ピアサポート実施加算</t>
    <rPh sb="6" eb="8">
      <t>ジッシ</t>
    </rPh>
    <rPh sb="8" eb="10">
      <t>カサン</t>
    </rPh>
    <phoneticPr fontId="9"/>
  </si>
  <si>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9"/>
  </si>
  <si>
    <t>４　運営規程に定める
　障害者の種類</t>
    <rPh sb="2" eb="4">
      <t>ウンエイ</t>
    </rPh>
    <rPh sb="4" eb="6">
      <t>キテイ</t>
    </rPh>
    <rPh sb="7" eb="8">
      <t>サダ</t>
    </rPh>
    <rPh sb="12" eb="14">
      <t>ショウガイ</t>
    </rPh>
    <rPh sb="14" eb="15">
      <t>シャ</t>
    </rPh>
    <rPh sb="16" eb="18">
      <t>シュルイ</t>
    </rPh>
    <phoneticPr fontId="9"/>
  </si>
  <si>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9"/>
  </si>
  <si>
    <t>５　有資格者の配置</t>
    <rPh sb="2" eb="6">
      <t>ユウシカクシャ</t>
    </rPh>
    <rPh sb="7" eb="9">
      <t>ハイチ</t>
    </rPh>
    <phoneticPr fontId="9"/>
  </si>
  <si>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9"/>
  </si>
  <si>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9"/>
  </si>
  <si>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9"/>
  </si>
  <si>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9"/>
  </si>
  <si>
    <t>　　　　年　　月　　日</t>
    <phoneticPr fontId="9"/>
  </si>
  <si>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9"/>
  </si>
  <si>
    <t>１　新規　　　　　　　　２　変更　　　　　　　　３　終了</t>
    <rPh sb="2" eb="4">
      <t>シンキ</t>
    </rPh>
    <rPh sb="14" eb="16">
      <t>ヘンコウ</t>
    </rPh>
    <rPh sb="26" eb="28">
      <t>シュウリョウ</t>
    </rPh>
    <phoneticPr fontId="9"/>
  </si>
  <si>
    <t>加　算　要　件</t>
    <rPh sb="0" eb="1">
      <t>カ</t>
    </rPh>
    <rPh sb="2" eb="3">
      <t>サン</t>
    </rPh>
    <rPh sb="4" eb="5">
      <t>ヨウ</t>
    </rPh>
    <rPh sb="6" eb="7">
      <t>ケン</t>
    </rPh>
    <phoneticPr fontId="9"/>
  </si>
  <si>
    <t>（１）</t>
    <phoneticPr fontId="9"/>
  </si>
  <si>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9"/>
  </si>
  <si>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9"/>
  </si>
  <si>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9"/>
  </si>
  <si>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</si>
  <si>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9"/>
  </si>
  <si>
    <t>社会福祉士又は精神保健福祉士による支援の内容</t>
    <rPh sb="5" eb="6">
      <t>マタ</t>
    </rPh>
    <rPh sb="17" eb="19">
      <t>シエン</t>
    </rPh>
    <rPh sb="20" eb="22">
      <t>ナイヨウ</t>
    </rPh>
    <phoneticPr fontId="9"/>
  </si>
  <si>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</si>
  <si>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9"/>
  </si>
  <si>
    <t>指導の回数</t>
    <rPh sb="0" eb="2">
      <t>シドウ</t>
    </rPh>
    <rPh sb="3" eb="5">
      <t>カイスウ</t>
    </rPh>
    <phoneticPr fontId="9"/>
  </si>
  <si>
    <t>回／月</t>
    <rPh sb="0" eb="1">
      <t>カイ</t>
    </rPh>
    <rPh sb="2" eb="3">
      <t>ツキ</t>
    </rPh>
    <phoneticPr fontId="9"/>
  </si>
  <si>
    <t>（４）</t>
    <phoneticPr fontId="9"/>
  </si>
  <si>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9"/>
  </si>
  <si>
    <t>研修の回数</t>
    <rPh sb="0" eb="2">
      <t>ケンシュウ</t>
    </rPh>
    <rPh sb="3" eb="5">
      <t>カイスウ</t>
    </rPh>
    <phoneticPr fontId="9"/>
  </si>
  <si>
    <t>回／年</t>
    <rPh sb="0" eb="1">
      <t>カイ</t>
    </rPh>
    <rPh sb="2" eb="3">
      <t>ネン</t>
    </rPh>
    <phoneticPr fontId="9"/>
  </si>
  <si>
    <t>研修の内容</t>
    <rPh sb="0" eb="2">
      <t>ケンシュウ</t>
    </rPh>
    <rPh sb="3" eb="5">
      <t>ナイヨウ</t>
    </rPh>
    <phoneticPr fontId="9"/>
  </si>
  <si>
    <t>（５）</t>
    <phoneticPr fontId="9"/>
  </si>
  <si>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9"/>
  </si>
  <si>
    <t>協力体制関係機関名</t>
    <rPh sb="0" eb="2">
      <t>キョウリョク</t>
    </rPh>
    <rPh sb="2" eb="4">
      <t>タイセイ</t>
    </rPh>
    <rPh sb="4" eb="6">
      <t>カンケイ</t>
    </rPh>
    <rPh sb="6" eb="8">
      <t>キカン</t>
    </rPh>
    <rPh sb="8" eb="9">
      <t>メイ</t>
    </rPh>
    <phoneticPr fontId="9"/>
  </si>
  <si>
    <t>協力体制の具体的な内容</t>
    <rPh sb="0" eb="4">
      <t>キョウリョクタイセイ</t>
    </rPh>
    <rPh sb="5" eb="8">
      <t>グタイテキ</t>
    </rPh>
    <rPh sb="9" eb="11">
      <t>ナイヨウ</t>
    </rPh>
    <phoneticPr fontId="9"/>
  </si>
  <si>
    <t>添付書類</t>
    <rPh sb="0" eb="2">
      <t>テンプ</t>
    </rPh>
    <rPh sb="2" eb="4">
      <t>ショルイ</t>
    </rPh>
    <phoneticPr fontId="9"/>
  </si>
  <si>
    <t>　・社会福祉士又は精神保健福祉士の資格証の写し
　・従業者の勤務の体制及び勤務形態一覧表
　・組織体制図</t>
    <rPh sb="19" eb="20">
      <t>ショウ</t>
    </rPh>
    <rPh sb="21" eb="22">
      <t>ウツ</t>
    </rPh>
    <phoneticPr fontId="9"/>
  </si>
  <si>
    <t>注１</t>
    <phoneticPr fontId="9"/>
  </si>
  <si>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9"/>
  </si>
  <si>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</si>
  <si>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9"/>
  </si>
  <si>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</si>
  <si>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9"/>
  </si>
  <si>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</si>
  <si>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9"/>
  </si>
  <si>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9"/>
  </si>
  <si>
    <t>職員配置</t>
    <rPh sb="0" eb="2">
      <t>ショクイン</t>
    </rPh>
    <rPh sb="2" eb="4">
      <t>ハイチ</t>
    </rPh>
    <phoneticPr fontId="9"/>
  </si>
  <si>
    <t>研修の受講状況</t>
    <rPh sb="0" eb="2">
      <t>ケンシュウ</t>
    </rPh>
    <rPh sb="3" eb="5">
      <t>ジュコウ</t>
    </rPh>
    <rPh sb="5" eb="7">
      <t>ジョウキョウ</t>
    </rPh>
    <phoneticPr fontId="9"/>
  </si>
  <si>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9"/>
  </si>
  <si>
    <t>強度行動障害支援者養成研修
（基礎研修）</t>
    <phoneticPr fontId="9"/>
  </si>
  <si>
    <r>
      <t>実践研修の終了者の数</t>
    </r>
    <r>
      <rPr>
        <sz val="8"/>
        <rFont val="HGSｺﾞｼｯｸM"/>
        <family val="3"/>
        <charset val="128"/>
      </rPr>
      <t>（※１）</t>
    </r>
    <rPh sb="0" eb="2">
      <t>ジッセン</t>
    </rPh>
    <rPh sb="2" eb="4">
      <t>ケンシュウ</t>
    </rPh>
    <rPh sb="5" eb="8">
      <t>シュウリョウシャ</t>
    </rPh>
    <rPh sb="9" eb="10">
      <t>カズ</t>
    </rPh>
    <phoneticPr fontId="9"/>
  </si>
  <si>
    <t>生活支援員の数</t>
    <phoneticPr fontId="9"/>
  </si>
  <si>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9"/>
  </si>
  <si>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9"/>
  </si>
  <si>
    <t>（※２）生活支援員のうち２０％以上が、強度行動障害支援者養成研修（基礎研修）修了者であること。</t>
    <rPh sb="35" eb="37">
      <t>ケンシュウ</t>
    </rPh>
    <phoneticPr fontId="9"/>
  </si>
  <si>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9"/>
  </si>
  <si>
    <t>　　</t>
    <phoneticPr fontId="26"/>
  </si>
  <si>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9"/>
  </si>
  <si>
    <t>１　事業所・施設の名称</t>
    <phoneticPr fontId="30"/>
  </si>
  <si>
    <t>２　異動区分</t>
    <rPh sb="2" eb="4">
      <t>イドウ</t>
    </rPh>
    <rPh sb="4" eb="6">
      <t>クブン</t>
    </rPh>
    <phoneticPr fontId="30"/>
  </si>
  <si>
    <t>１　新規　　　　２　変更　　　　３　終了</t>
    <phoneticPr fontId="30"/>
  </si>
  <si>
    <t>前年度の平均利用者数（人）</t>
    <phoneticPr fontId="9"/>
  </si>
  <si>
    <t>地域移行支援に係る体制</t>
    <rPh sb="0" eb="2">
      <t>チイキ</t>
    </rPh>
    <rPh sb="2" eb="4">
      <t>イコウ</t>
    </rPh>
    <rPh sb="4" eb="6">
      <t>シエン</t>
    </rPh>
    <rPh sb="7" eb="8">
      <t>カカ</t>
    </rPh>
    <rPh sb="9" eb="11">
      <t>タイセイ</t>
    </rPh>
    <phoneticPr fontId="9"/>
  </si>
  <si>
    <t>従業者の職種・員数　　</t>
    <rPh sb="0" eb="3">
      <t>ジュウギョウシャ</t>
    </rPh>
    <rPh sb="4" eb="6">
      <t>ショクシュ</t>
    </rPh>
    <rPh sb="7" eb="9">
      <t>インスウ</t>
    </rPh>
    <phoneticPr fontId="9"/>
  </si>
  <si>
    <t>地域移行支援員</t>
    <rPh sb="0" eb="2">
      <t>チイキ</t>
    </rPh>
    <rPh sb="2" eb="4">
      <t>イコウ</t>
    </rPh>
    <rPh sb="4" eb="7">
      <t>シエンイン</t>
    </rPh>
    <phoneticPr fontId="9"/>
  </si>
  <si>
    <t>従業者数</t>
    <phoneticPr fontId="9"/>
  </si>
  <si>
    <t>常　 勤（人）</t>
    <phoneticPr fontId="9"/>
  </si>
  <si>
    <t>非常勤（人）</t>
    <phoneticPr fontId="9"/>
  </si>
  <si>
    <t>常勤換算後の人数（人）</t>
    <phoneticPr fontId="9"/>
  </si>
  <si>
    <t>加算算定上の必要人数（人）</t>
    <phoneticPr fontId="9"/>
  </si>
  <si>
    <t>通勤者生活支援に係る体制</t>
    <rPh sb="0" eb="3">
      <t>ツウキンシャ</t>
    </rPh>
    <rPh sb="3" eb="5">
      <t>セイカツ</t>
    </rPh>
    <rPh sb="5" eb="7">
      <t>シエン</t>
    </rPh>
    <rPh sb="8" eb="9">
      <t>カカ</t>
    </rPh>
    <rPh sb="10" eb="12">
      <t>タイセイ</t>
    </rPh>
    <phoneticPr fontId="9"/>
  </si>
  <si>
    <t>前年度の平均利用者数のうち５０％（人）</t>
    <rPh sb="0" eb="3">
      <t>ゼンネンド</t>
    </rPh>
    <rPh sb="4" eb="6">
      <t>ヘイキン</t>
    </rPh>
    <rPh sb="6" eb="9">
      <t>リヨウシャ</t>
    </rPh>
    <rPh sb="9" eb="10">
      <t>スウ</t>
    </rPh>
    <phoneticPr fontId="9"/>
  </si>
  <si>
    <t>雇用されている事業所名</t>
    <phoneticPr fontId="9"/>
  </si>
  <si>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9"/>
  </si>
  <si>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9"/>
  </si>
  <si>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9"/>
  </si>
  <si>
    <t>勤務形態</t>
    <rPh sb="0" eb="2">
      <t>キンム</t>
    </rPh>
    <rPh sb="2" eb="4">
      <t>ケイタイ</t>
    </rPh>
    <phoneticPr fontId="9"/>
  </si>
  <si>
    <t>人数</t>
    <rPh sb="0" eb="2">
      <t>ニンズウ</t>
    </rPh>
    <phoneticPr fontId="9"/>
  </si>
  <si>
    <t>専従</t>
    <rPh sb="0" eb="2">
      <t>センジュウ</t>
    </rPh>
    <phoneticPr fontId="9"/>
  </si>
  <si>
    <t>兼務</t>
    <rPh sb="0" eb="2">
      <t>ケンム</t>
    </rPh>
    <phoneticPr fontId="9"/>
  </si>
  <si>
    <t>１　新規　　　　　　　　２　変更　　　　　　　　３　終了</t>
    <phoneticPr fontId="30"/>
  </si>
  <si>
    <t>夜間支援等体制加算（Ⅰ）・（Ⅱ）</t>
    <rPh sb="0" eb="2">
      <t>ヤカン</t>
    </rPh>
    <rPh sb="2" eb="4">
      <t>シエン</t>
    </rPh>
    <rPh sb="4" eb="5">
      <t>トウ</t>
    </rPh>
    <rPh sb="5" eb="7">
      <t>タイセイ</t>
    </rPh>
    <rPh sb="7" eb="9">
      <t>カサン</t>
    </rPh>
    <phoneticPr fontId="9"/>
  </si>
  <si>
    <t>夜間支援体制の確保が必要な理由</t>
    <phoneticPr fontId="9"/>
  </si>
  <si>
    <t>夜間支援の対象者数及び夜間支援従事者の配置状況</t>
    <rPh sb="11" eb="13">
      <t>ヤカン</t>
    </rPh>
    <rPh sb="13" eb="15">
      <t>シエン</t>
    </rPh>
    <rPh sb="15" eb="18">
      <t>ジュウジシャ</t>
    </rPh>
    <rPh sb="19" eb="21">
      <t>ハイチ</t>
    </rPh>
    <rPh sb="21" eb="23">
      <t>ジョウキョウ</t>
    </rPh>
    <phoneticPr fontId="9"/>
  </si>
  <si>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9"/>
  </si>
  <si>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9"/>
  </si>
  <si>
    <t>夜間支援等体制加算（Ⅲ）</t>
    <rPh sb="4" eb="5">
      <t>トウ</t>
    </rPh>
    <phoneticPr fontId="9"/>
  </si>
  <si>
    <t>夜間における防災体制の内容
（契約内容等）</t>
    <phoneticPr fontId="9"/>
  </si>
  <si>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9"/>
  </si>
  <si>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9"/>
  </si>
  <si>
    <t>通勤者生活支援加算</t>
    <rPh sb="0" eb="8">
      <t>ツウキンシャセイカツシエンカサン</t>
    </rPh>
    <phoneticPr fontId="9"/>
  </si>
  <si>
    <t>地域生活移行個別支援特別加算</t>
    <rPh sb="0" eb="13">
      <t>チイキセイカツイコウコベツシエントクベツカサン</t>
    </rPh>
    <phoneticPr fontId="9"/>
  </si>
  <si>
    <t>精神障害者地域移行特別加算</t>
    <rPh sb="0" eb="5">
      <t>セイシンショウガイシャ</t>
    </rPh>
    <rPh sb="5" eb="13">
      <t>チイキイコウトクベツカサン</t>
    </rPh>
    <phoneticPr fontId="9"/>
  </si>
  <si>
    <t>施設入所支援</t>
    <rPh sb="0" eb="6">
      <t>シセツニュウショシエン</t>
    </rPh>
    <phoneticPr fontId="9"/>
  </si>
  <si>
    <t>短期入所</t>
    <rPh sb="0" eb="4">
      <t>タンキニュウショ</t>
    </rPh>
    <phoneticPr fontId="9"/>
  </si>
  <si>
    <t>共同生活援助
（グループホーム）</t>
    <rPh sb="0" eb="6">
      <t>キョウドウセイカツエンジョ</t>
    </rPh>
    <phoneticPr fontId="9"/>
  </si>
  <si>
    <t>事業所番号</t>
    <rPh sb="3" eb="4">
      <t>バン</t>
    </rPh>
    <rPh sb="4" eb="5">
      <t>ゴウ</t>
    </rPh>
    <phoneticPr fontId="9"/>
  </si>
  <si>
    <t>事業所名</t>
    <phoneticPr fontId="9"/>
  </si>
  <si>
    <t>連絡先</t>
    <rPh sb="0" eb="3">
      <t>レンラクサキ</t>
    </rPh>
    <phoneticPr fontId="9"/>
  </si>
  <si>
    <t>電話番号</t>
    <rPh sb="0" eb="2">
      <t>デンワ</t>
    </rPh>
    <rPh sb="2" eb="4">
      <t>バンゴウ</t>
    </rPh>
    <phoneticPr fontId="9"/>
  </si>
  <si>
    <t>担当者名</t>
    <rPh sb="0" eb="4">
      <t>タントウシャメイ</t>
    </rPh>
    <phoneticPr fontId="9"/>
  </si>
  <si>
    <t>共同生活住居名</t>
    <phoneticPr fontId="9"/>
  </si>
  <si>
    <t>夜間支援の対象者数（人）</t>
    <phoneticPr fontId="9"/>
  </si>
  <si>
    <t>当該住居で想定される夜間支援体制（夜勤・宿直）</t>
    <phoneticPr fontId="9"/>
  </si>
  <si>
    <r>
      <t xml:space="preserve">夜間支援従事者
</t>
    </r>
    <r>
      <rPr>
        <sz val="9"/>
        <color indexed="8"/>
        <rFont val="ＭＳ Ｐゴシック"/>
        <family val="3"/>
        <charset val="128"/>
      </rPr>
      <t>①</t>
    </r>
    <phoneticPr fontId="9"/>
  </si>
  <si>
    <r>
      <t xml:space="preserve">夜間支援従事者
</t>
    </r>
    <r>
      <rPr>
        <sz val="9"/>
        <color indexed="8"/>
        <rFont val="ＭＳ Ｐゴシック"/>
        <family val="3"/>
        <charset val="128"/>
      </rPr>
      <t>②</t>
    </r>
    <phoneticPr fontId="9"/>
  </si>
  <si>
    <r>
      <t xml:space="preserve">夜間支援従事者
</t>
    </r>
    <r>
      <rPr>
        <sz val="9"/>
        <color indexed="8"/>
        <rFont val="ＭＳ Ｐゴシック"/>
        <family val="3"/>
        <charset val="128"/>
      </rPr>
      <t>③</t>
    </r>
    <phoneticPr fontId="9"/>
  </si>
  <si>
    <t>夜間支援従事者
④</t>
    <phoneticPr fontId="9"/>
  </si>
  <si>
    <t>夜間支援従事者
⑤</t>
    <phoneticPr fontId="9"/>
  </si>
  <si>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9"/>
  </si>
  <si>
    <t>夜間支援従事者①</t>
    <phoneticPr fontId="9"/>
  </si>
  <si>
    <t>夜間支援従事者②</t>
    <phoneticPr fontId="9"/>
  </si>
  <si>
    <t>夜間支援従事者③</t>
    <phoneticPr fontId="9"/>
  </si>
  <si>
    <t>夜間支援従事者④</t>
    <phoneticPr fontId="9"/>
  </si>
  <si>
    <t>夜間支援従事者⑤</t>
    <phoneticPr fontId="9"/>
  </si>
  <si>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9"/>
  </si>
  <si>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9"/>
  </si>
  <si>
    <t>住居名</t>
    <rPh sb="0" eb="2">
      <t>ジュウキョ</t>
    </rPh>
    <rPh sb="2" eb="3">
      <t>メイ</t>
    </rPh>
    <phoneticPr fontId="9"/>
  </si>
  <si>
    <t>夜間支援等体制加算（Ⅳ）・（Ⅴ）・（Ⅵ）</t>
    <phoneticPr fontId="9"/>
  </si>
  <si>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9"/>
  </si>
  <si>
    <t>滞在時間</t>
    <rPh sb="0" eb="2">
      <t>タイザイ</t>
    </rPh>
    <rPh sb="2" eb="4">
      <t>ジカン</t>
    </rPh>
    <phoneticPr fontId="9"/>
  </si>
  <si>
    <t>滞在時間</t>
    <rPh sb="0" eb="4">
      <t>タイザイジカン</t>
    </rPh>
    <phoneticPr fontId="9"/>
  </si>
  <si>
    <t>夜間支援等体制加算の種類</t>
    <rPh sb="4" eb="5">
      <t>トウ</t>
    </rPh>
    <rPh sb="5" eb="7">
      <t>タイセイ</t>
    </rPh>
    <rPh sb="7" eb="9">
      <t>カサン</t>
    </rPh>
    <rPh sb="10" eb="12">
      <t>シュルイ</t>
    </rPh>
    <phoneticPr fontId="9"/>
  </si>
  <si>
    <t>夜間支援従事者⑥</t>
    <rPh sb="0" eb="7">
      <t>ヤカンシエンジュウジシャ</t>
    </rPh>
    <phoneticPr fontId="9"/>
  </si>
  <si>
    <t>夜間支援従事者⑦</t>
    <rPh sb="0" eb="7">
      <t>ヤカンシエンジュウジシャ</t>
    </rPh>
    <phoneticPr fontId="9"/>
  </si>
  <si>
    <t>夜間支援従事者が待機している場所</t>
    <rPh sb="0" eb="2">
      <t>ヤカン</t>
    </rPh>
    <rPh sb="2" eb="4">
      <t>シエン</t>
    </rPh>
    <rPh sb="4" eb="7">
      <t>ジュウジシャ</t>
    </rPh>
    <rPh sb="8" eb="10">
      <t>タイキ</t>
    </rPh>
    <rPh sb="14" eb="16">
      <t>バショ</t>
    </rPh>
    <phoneticPr fontId="9"/>
  </si>
  <si>
    <t>夜間支援従事者⑥</t>
    <rPh sb="0" eb="2">
      <t>ヤカン</t>
    </rPh>
    <rPh sb="2" eb="4">
      <t>シエン</t>
    </rPh>
    <rPh sb="4" eb="7">
      <t>ジュウジシャ</t>
    </rPh>
    <phoneticPr fontId="9"/>
  </si>
  <si>
    <t>夜間支援従事者⑦</t>
    <rPh sb="0" eb="2">
      <t>ヤカン</t>
    </rPh>
    <rPh sb="2" eb="4">
      <t>シエン</t>
    </rPh>
    <rPh sb="4" eb="7">
      <t>ジュウジシャ</t>
    </rPh>
    <phoneticPr fontId="9"/>
  </si>
  <si>
    <t>夜間支援体制を確保している夜間及び深夜の時間帯</t>
    <phoneticPr fontId="9"/>
  </si>
  <si>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9"/>
  </si>
  <si>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9"/>
  </si>
  <si>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9"/>
  </si>
  <si>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9"/>
  </si>
  <si>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9"/>
  </si>
  <si>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9"/>
  </si>
  <si>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9"/>
  </si>
  <si>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9"/>
  </si>
  <si>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9"/>
  </si>
  <si>
    <t>令和　　年　　月　　日</t>
    <rPh sb="0" eb="2">
      <t>レイワ</t>
    </rPh>
    <phoneticPr fontId="9"/>
  </si>
  <si>
    <t>夜間支援等体制加算</t>
    <rPh sb="0" eb="2">
      <t>ヤカンシエン</t>
    </rPh>
    <rPh sb="2" eb="3">
      <t>トウ</t>
    </rPh>
    <rPh sb="3" eb="5">
      <t>タイセイ</t>
    </rPh>
    <rPh sb="5" eb="7">
      <t>カサン</t>
    </rPh>
    <phoneticPr fontId="9"/>
  </si>
  <si>
    <t>夜勤職員配置体制加算に関する届出書</t>
    <phoneticPr fontId="9"/>
  </si>
  <si>
    <t>１　新規　　　　　　２　変更　　　　　　３　終了</t>
    <rPh sb="2" eb="4">
      <t>シンキ</t>
    </rPh>
    <rPh sb="12" eb="14">
      <t>ヘンコウ</t>
    </rPh>
    <rPh sb="22" eb="24">
      <t>シュウリョウ</t>
    </rPh>
    <phoneticPr fontId="9"/>
  </si>
  <si>
    <t>３　申請する定員区分</t>
    <rPh sb="2" eb="4">
      <t>シンセイ</t>
    </rPh>
    <rPh sb="6" eb="8">
      <t>テイイン</t>
    </rPh>
    <rPh sb="8" eb="10">
      <t>クブン</t>
    </rPh>
    <phoneticPr fontId="9"/>
  </si>
  <si>
    <t>定員21人以上40人以下</t>
    <rPh sb="0" eb="2">
      <t>テイイン</t>
    </rPh>
    <rPh sb="4" eb="7">
      <t>ニンイジョウ</t>
    </rPh>
    <rPh sb="9" eb="10">
      <t>ニン</t>
    </rPh>
    <rPh sb="10" eb="12">
      <t>イカ</t>
    </rPh>
    <phoneticPr fontId="9"/>
  </si>
  <si>
    <t>定員41人以上60人以下</t>
    <rPh sb="0" eb="2">
      <t>テイイン</t>
    </rPh>
    <rPh sb="4" eb="7">
      <t>ニンイジョウ</t>
    </rPh>
    <rPh sb="9" eb="10">
      <t>ニン</t>
    </rPh>
    <rPh sb="10" eb="12">
      <t>イカ</t>
    </rPh>
    <phoneticPr fontId="9"/>
  </si>
  <si>
    <t>定員61人以上</t>
    <rPh sb="0" eb="2">
      <t>テイイン</t>
    </rPh>
    <rPh sb="4" eb="5">
      <t>ニン</t>
    </rPh>
    <rPh sb="5" eb="7">
      <t>イジョウ</t>
    </rPh>
    <phoneticPr fontId="9"/>
  </si>
  <si>
    <t>４　夜勤職員配置の状況</t>
    <phoneticPr fontId="9"/>
  </si>
  <si>
    <t>　　　　　　　人</t>
    <rPh sb="7" eb="8">
      <t>ヒト</t>
    </rPh>
    <phoneticPr fontId="9"/>
  </si>
  <si>
    <t>５　見守り機器の配置数</t>
    <rPh sb="2" eb="4">
      <t>ミマモ</t>
    </rPh>
    <rPh sb="5" eb="7">
      <t>キキ</t>
    </rPh>
    <rPh sb="8" eb="10">
      <t>ハイチ</t>
    </rPh>
    <rPh sb="10" eb="11">
      <t>スウ</t>
    </rPh>
    <phoneticPr fontId="9"/>
  </si>
  <si>
    <t>　　　　　　　台</t>
    <rPh sb="7" eb="8">
      <t>ダイ</t>
    </rPh>
    <phoneticPr fontId="9"/>
  </si>
  <si>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9"/>
  </si>
  <si>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9"/>
  </si>
  <si>
    <t>夜勤職員配置体制加算</t>
    <rPh sb="0" eb="9">
      <t>ヤキンショクインハイチタイセイカサン</t>
    </rPh>
    <phoneticPr fontId="9"/>
  </si>
  <si>
    <t>夜間看護体制加算に関する届出書</t>
    <rPh sb="0" eb="2">
      <t>ヤカン</t>
    </rPh>
    <rPh sb="2" eb="4">
      <t>カンゴ</t>
    </rPh>
    <rPh sb="4" eb="6">
      <t>タイセイ</t>
    </rPh>
    <rPh sb="6" eb="8">
      <t>カサン</t>
    </rPh>
    <rPh sb="9" eb="10">
      <t>カン</t>
    </rPh>
    <rPh sb="12" eb="14">
      <t>トドケデ</t>
    </rPh>
    <rPh sb="14" eb="15">
      <t>ショ</t>
    </rPh>
    <phoneticPr fontId="9"/>
  </si>
  <si>
    <t>２　異動区分</t>
    <rPh sb="1" eb="3">
      <t>イドウ</t>
    </rPh>
    <rPh sb="3" eb="5">
      <t>クブン</t>
    </rPh>
    <phoneticPr fontId="9"/>
  </si>
  <si>
    <t>３　看護職員の配置状況</t>
    <rPh sb="2" eb="4">
      <t>カンゴ</t>
    </rPh>
    <rPh sb="4" eb="6">
      <t>ショクイン</t>
    </rPh>
    <rPh sb="7" eb="9">
      <t>ハイチ</t>
    </rPh>
    <rPh sb="9" eb="11">
      <t>ジョウキョウ</t>
    </rPh>
    <phoneticPr fontId="9"/>
  </si>
  <si>
    <t>看護職員の総数</t>
    <rPh sb="0" eb="2">
      <t>カンゴ</t>
    </rPh>
    <rPh sb="2" eb="4">
      <t>ショクイン</t>
    </rPh>
    <rPh sb="5" eb="7">
      <t>ソウスウ</t>
    </rPh>
    <phoneticPr fontId="9"/>
  </si>
  <si>
    <t>うち夜勤体制</t>
    <rPh sb="2" eb="4">
      <t>ヤキン</t>
    </rPh>
    <rPh sb="4" eb="6">
      <t>タイセイ</t>
    </rPh>
    <phoneticPr fontId="9"/>
  </si>
  <si>
    <t>人体制　</t>
    <rPh sb="0" eb="1">
      <t>ニン</t>
    </rPh>
    <rPh sb="1" eb="3">
      <t>タイセイ</t>
    </rPh>
    <phoneticPr fontId="9"/>
  </si>
  <si>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9"/>
  </si>
  <si>
    <t>地域移行支援体制加算に関する届出書</t>
    <rPh sb="0" eb="2">
      <t>チイキ</t>
    </rPh>
    <rPh sb="2" eb="4">
      <t>イコウ</t>
    </rPh>
    <rPh sb="4" eb="6">
      <t>シエン</t>
    </rPh>
    <rPh sb="6" eb="8">
      <t>タイセイ</t>
    </rPh>
    <rPh sb="8" eb="10">
      <t>カサン</t>
    </rPh>
    <rPh sb="11" eb="12">
      <t>カン</t>
    </rPh>
    <phoneticPr fontId="30"/>
  </si>
  <si>
    <t>１　施設の名称</t>
    <rPh sb="2" eb="4">
      <t>シセツ</t>
    </rPh>
    <rPh sb="5" eb="7">
      <t>メイショウ</t>
    </rPh>
    <phoneticPr fontId="9"/>
  </si>
  <si>
    <t>３　算定要件</t>
    <rPh sb="2" eb="6">
      <t>サンテイヨウケン</t>
    </rPh>
    <phoneticPr fontId="30"/>
  </si>
  <si>
    <t>項目</t>
    <rPh sb="0" eb="2">
      <t>コウモク</t>
    </rPh>
    <phoneticPr fontId="30"/>
  </si>
  <si>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30"/>
  </si>
  <si>
    <t xml:space="preserve"> 　　　　人</t>
    <rPh sb="5" eb="6">
      <t>ニン</t>
    </rPh>
    <phoneticPr fontId="30"/>
  </si>
  <si>
    <t>定員の見直し</t>
    <rPh sb="0" eb="2">
      <t>テイイン</t>
    </rPh>
    <rPh sb="3" eb="5">
      <t>ミナオ</t>
    </rPh>
    <phoneticPr fontId="30"/>
  </si>
  <si>
    <t>夜間看護体制加算</t>
    <rPh sb="0" eb="7">
      <t>ヤカンカンゴタイセイカサン</t>
    </rPh>
    <phoneticPr fontId="9"/>
  </si>
  <si>
    <t>地域移行支援体制加算</t>
    <rPh sb="0" eb="9">
      <t>チイキイコウシエンタイセイカサン</t>
    </rPh>
    <phoneticPr fontId="9"/>
  </si>
  <si>
    <t>通院支援加算に関する届出書</t>
    <rPh sb="0" eb="2">
      <t>ツウイン</t>
    </rPh>
    <rPh sb="2" eb="4">
      <t>シエン</t>
    </rPh>
    <rPh sb="4" eb="6">
      <t>カサン</t>
    </rPh>
    <rPh sb="7" eb="8">
      <t>カン</t>
    </rPh>
    <rPh sb="10" eb="11">
      <t>トドケ</t>
    </rPh>
    <rPh sb="11" eb="12">
      <t>デ</t>
    </rPh>
    <rPh sb="12" eb="13">
      <t>ショ</t>
    </rPh>
    <phoneticPr fontId="9"/>
  </si>
  <si>
    <t>３　入所定員</t>
    <rPh sb="2" eb="4">
      <t>ニュウショ</t>
    </rPh>
    <rPh sb="4" eb="6">
      <t>テイイン</t>
    </rPh>
    <phoneticPr fontId="9"/>
  </si>
  <si>
    <t>通院支援を行える人員体制を
（　　　　有している　　　　・　　　　有していない　　　　）</t>
    <phoneticPr fontId="30"/>
  </si>
  <si>
    <t>年</t>
    <rPh sb="0" eb="1">
      <t>ネン</t>
    </rPh>
    <phoneticPr fontId="9"/>
  </si>
  <si>
    <t>月</t>
    <rPh sb="0" eb="1">
      <t>ゲツ</t>
    </rPh>
    <phoneticPr fontId="9"/>
  </si>
  <si>
    <t>日</t>
    <rPh sb="0" eb="1">
      <t>ニチ</t>
    </rPh>
    <phoneticPr fontId="9"/>
  </si>
  <si>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9"/>
  </si>
  <si>
    <t>1　事 業 所 名</t>
    <phoneticPr fontId="9"/>
  </si>
  <si>
    <t>2　異 動 区 分</t>
    <rPh sb="2" eb="3">
      <t>イ</t>
    </rPh>
    <rPh sb="4" eb="5">
      <t>ドウ</t>
    </rPh>
    <rPh sb="6" eb="7">
      <t>ク</t>
    </rPh>
    <rPh sb="8" eb="9">
      <t>ブン</t>
    </rPh>
    <phoneticPr fontId="9"/>
  </si>
  <si>
    <t>１　新規　　　　　　　　２　変更　　　　　　　　３　終了</t>
    <phoneticPr fontId="9"/>
  </si>
  <si>
    <t>3　サービスの種類</t>
    <rPh sb="7" eb="9">
      <t>シュルイ</t>
    </rPh>
    <phoneticPr fontId="9"/>
  </si>
  <si>
    <t>１　障害者支援施設</t>
    <rPh sb="2" eb="5">
      <t>ショウガイシャ</t>
    </rPh>
    <rPh sb="5" eb="7">
      <t>シエン</t>
    </rPh>
    <rPh sb="7" eb="9">
      <t>シセツ</t>
    </rPh>
    <phoneticPr fontId="9"/>
  </si>
  <si>
    <t>２　共同生活援助事業所</t>
    <rPh sb="2" eb="4">
      <t>キョウドウ</t>
    </rPh>
    <rPh sb="4" eb="6">
      <t>セイカツ</t>
    </rPh>
    <rPh sb="6" eb="8">
      <t>エンジョ</t>
    </rPh>
    <rPh sb="8" eb="11">
      <t>ジギョウショ</t>
    </rPh>
    <phoneticPr fontId="9"/>
  </si>
  <si>
    <t>３　（福祉型）障害児入所施設</t>
    <rPh sb="3" eb="6">
      <t>フクシガタ</t>
    </rPh>
    <rPh sb="7" eb="14">
      <t>ショウガイジニュウショシセツ</t>
    </rPh>
    <phoneticPr fontId="9"/>
  </si>
  <si>
    <t>4　届 出 項 目</t>
    <rPh sb="2" eb="3">
      <t>トド</t>
    </rPh>
    <rPh sb="4" eb="5">
      <t>デ</t>
    </rPh>
    <rPh sb="6" eb="7">
      <t>コウ</t>
    </rPh>
    <rPh sb="8" eb="9">
      <t>メ</t>
    </rPh>
    <phoneticPr fontId="9"/>
  </si>
  <si>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9"/>
  </si>
  <si>
    <t>２　障害者支援施設等感染対策向上加算（Ⅱ）</t>
    <phoneticPr fontId="9"/>
  </si>
  <si>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9"/>
  </si>
  <si>
    <t>連携している第二種協定指定医療機関</t>
    <rPh sb="0" eb="2">
      <t>レンケイ</t>
    </rPh>
    <rPh sb="6" eb="17">
      <t>ダイニシュキョウテイシテイイリョウキカン</t>
    </rPh>
    <phoneticPr fontId="9"/>
  </si>
  <si>
    <t>医療機関名</t>
    <rPh sb="0" eb="2">
      <t>イリョウキカンメイ</t>
    </rPh>
    <phoneticPr fontId="9"/>
  </si>
  <si>
    <t>医療機関コード</t>
    <rPh sb="0" eb="2">
      <t>イリョウ</t>
    </rPh>
    <rPh sb="2" eb="4">
      <t>キカン</t>
    </rPh>
    <phoneticPr fontId="9"/>
  </si>
  <si>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9"/>
  </si>
  <si>
    <t>　　　　医療機関名（※１）</t>
    <rPh sb="4" eb="6">
      <t>イリョウキカンメイ</t>
    </rPh>
    <phoneticPr fontId="9"/>
  </si>
  <si>
    <t>医療機関が届け出ている診療報酬</t>
    <rPh sb="0" eb="2">
      <t>イリョウ</t>
    </rPh>
    <rPh sb="2" eb="4">
      <t>キカン</t>
    </rPh>
    <rPh sb="5" eb="6">
      <t>トド</t>
    </rPh>
    <rPh sb="7" eb="8">
      <t>デ</t>
    </rPh>
    <rPh sb="11" eb="13">
      <t>シンリョウ</t>
    </rPh>
    <rPh sb="13" eb="15">
      <t>ホウシュウ</t>
    </rPh>
    <phoneticPr fontId="9"/>
  </si>
  <si>
    <t>１　感染対策向上加算１</t>
    <rPh sb="2" eb="4">
      <t>カンセン</t>
    </rPh>
    <rPh sb="4" eb="6">
      <t>タイサク</t>
    </rPh>
    <rPh sb="6" eb="8">
      <t>コウジョウ</t>
    </rPh>
    <rPh sb="8" eb="10">
      <t>カサン</t>
    </rPh>
    <phoneticPr fontId="9"/>
  </si>
  <si>
    <t>２　感染対策向上加算２</t>
    <rPh sb="2" eb="4">
      <t>カンセン</t>
    </rPh>
    <rPh sb="4" eb="6">
      <t>タイサク</t>
    </rPh>
    <rPh sb="6" eb="8">
      <t>コウジョウ</t>
    </rPh>
    <rPh sb="8" eb="10">
      <t>カサン</t>
    </rPh>
    <phoneticPr fontId="9"/>
  </si>
  <si>
    <t>３　感染対策向上加算３</t>
    <rPh sb="2" eb="4">
      <t>カンセン</t>
    </rPh>
    <rPh sb="4" eb="6">
      <t>タイサク</t>
    </rPh>
    <rPh sb="6" eb="8">
      <t>コウジョウ</t>
    </rPh>
    <rPh sb="8" eb="10">
      <t>カサン</t>
    </rPh>
    <phoneticPr fontId="9"/>
  </si>
  <si>
    <t>４　外来感染対策向上加算</t>
    <rPh sb="2" eb="4">
      <t>ガイライ</t>
    </rPh>
    <rPh sb="4" eb="6">
      <t>カンセン</t>
    </rPh>
    <rPh sb="6" eb="8">
      <t>タイサク</t>
    </rPh>
    <rPh sb="8" eb="10">
      <t>コウジョウ</t>
    </rPh>
    <rPh sb="10" eb="12">
      <t>カサン</t>
    </rPh>
    <phoneticPr fontId="9"/>
  </si>
  <si>
    <t>地域の医師会の名称（※１）</t>
    <rPh sb="0" eb="2">
      <t>チイキ</t>
    </rPh>
    <rPh sb="3" eb="6">
      <t>イシカイ</t>
    </rPh>
    <rPh sb="7" eb="9">
      <t>メイショウ</t>
    </rPh>
    <phoneticPr fontId="9"/>
  </si>
  <si>
    <t>院内感染対策に関する研修又は訓練に参加した日時
（※２）</t>
    <phoneticPr fontId="9"/>
  </si>
  <si>
    <t>月</t>
    <rPh sb="0" eb="1">
      <t>ツキ</t>
    </rPh>
    <phoneticPr fontId="9"/>
  </si>
  <si>
    <t>6　障害者支援施設等感染対策向上加算（Ⅱ）に係る届出</t>
    <rPh sb="2" eb="5">
      <t>ショウガイシャ</t>
    </rPh>
    <rPh sb="5" eb="7">
      <t>シエン</t>
    </rPh>
    <rPh sb="7" eb="9">
      <t>シセツ</t>
    </rPh>
    <rPh sb="22" eb="23">
      <t>カカ</t>
    </rPh>
    <rPh sb="24" eb="26">
      <t>トドケデ</t>
    </rPh>
    <phoneticPr fontId="9"/>
  </si>
  <si>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9"/>
  </si>
  <si>
    <t>１　 感染対策向上加算１</t>
    <rPh sb="3" eb="5">
      <t>カンセン</t>
    </rPh>
    <rPh sb="5" eb="7">
      <t>タイサク</t>
    </rPh>
    <rPh sb="7" eb="9">
      <t>コウジョウ</t>
    </rPh>
    <rPh sb="9" eb="11">
      <t>カサン</t>
    </rPh>
    <phoneticPr fontId="9"/>
  </si>
  <si>
    <t>３　 感染対策向上加算３</t>
    <rPh sb="3" eb="5">
      <t>カンセン</t>
    </rPh>
    <rPh sb="5" eb="7">
      <t>タイサク</t>
    </rPh>
    <rPh sb="7" eb="9">
      <t>コウジョウ</t>
    </rPh>
    <rPh sb="9" eb="11">
      <t>カサン</t>
    </rPh>
    <phoneticPr fontId="9"/>
  </si>
  <si>
    <t>実地指導を受けた日時</t>
    <rPh sb="0" eb="2">
      <t>ジッチ</t>
    </rPh>
    <rPh sb="2" eb="4">
      <t>シドウ</t>
    </rPh>
    <rPh sb="5" eb="6">
      <t>ウ</t>
    </rPh>
    <rPh sb="8" eb="10">
      <t>ニチジ</t>
    </rPh>
    <phoneticPr fontId="9"/>
  </si>
  <si>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9"/>
  </si>
  <si>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9"/>
  </si>
  <si>
    <t>注３</t>
    <rPh sb="0" eb="1">
      <t>チュウ</t>
    </rPh>
    <phoneticPr fontId="9"/>
  </si>
  <si>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9"/>
  </si>
  <si>
    <t>注４</t>
    <rPh sb="0" eb="1">
      <t>チュウ</t>
    </rPh>
    <phoneticPr fontId="9"/>
  </si>
  <si>
    <t>　「院内感染対策の研修または訓練を行った医療機関または地域の医師会」については、医療機関名又は地域の医師会の名称のいずれかを記載して</t>
    <phoneticPr fontId="9"/>
  </si>
  <si>
    <t>ください。医療機関名を記載する場合には、当該医療機関が届け出ている診療報酬の種類を併せて記載してください。</t>
    <phoneticPr fontId="9"/>
  </si>
  <si>
    <t>（※１）</t>
    <phoneticPr fontId="9"/>
  </si>
  <si>
    <t>　研修若しくは訓練を行った医療機関又は地域の医師会のいずれかを記載してください。</t>
    <rPh sb="3" eb="4">
      <t>モ</t>
    </rPh>
    <rPh sb="17" eb="18">
      <t>マタ</t>
    </rPh>
    <rPh sb="31" eb="33">
      <t>キサイ</t>
    </rPh>
    <phoneticPr fontId="9"/>
  </si>
  <si>
    <t>（※２）</t>
    <phoneticPr fontId="9"/>
  </si>
  <si>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9"/>
  </si>
  <si>
    <t>できる目処がある場合、その予定日を記載してください。</t>
  </si>
  <si>
    <t>障害者支援施設等感染対策向上加算</t>
    <rPh sb="0" eb="8">
      <t>ショウガイシャシエンシセツトウ</t>
    </rPh>
    <rPh sb="8" eb="16">
      <t>カンセンタイサクコウジョウカサン</t>
    </rPh>
    <phoneticPr fontId="9"/>
  </si>
  <si>
    <t>重　度　障　害　者　の　状　況</t>
    <rPh sb="0" eb="1">
      <t>シゲル</t>
    </rPh>
    <rPh sb="2" eb="3">
      <t>ド</t>
    </rPh>
    <rPh sb="4" eb="5">
      <t>サワ</t>
    </rPh>
    <rPh sb="6" eb="7">
      <t>ガイ</t>
    </rPh>
    <rPh sb="8" eb="9">
      <t>シャ</t>
    </rPh>
    <rPh sb="12" eb="13">
      <t>ジョウ</t>
    </rPh>
    <rPh sb="14" eb="15">
      <t>キョウ</t>
    </rPh>
    <phoneticPr fontId="9"/>
  </si>
  <si>
    <t>（重度障害者支援加算（Ⅰ）（施設入所支援）に係る届出書）</t>
    <rPh sb="1" eb="3">
      <t>ジュウド</t>
    </rPh>
    <rPh sb="3" eb="6">
      <t>ショウガイシャ</t>
    </rPh>
    <rPh sb="6" eb="8">
      <t>シエン</t>
    </rPh>
    <rPh sb="8" eb="10">
      <t>カサン</t>
    </rPh>
    <rPh sb="14" eb="16">
      <t>シセツ</t>
    </rPh>
    <rPh sb="16" eb="18">
      <t>ニュウショ</t>
    </rPh>
    <rPh sb="18" eb="20">
      <t>シエン</t>
    </rPh>
    <rPh sb="22" eb="23">
      <t>カカ</t>
    </rPh>
    <rPh sb="24" eb="26">
      <t>トドケデ</t>
    </rPh>
    <rPh sb="26" eb="27">
      <t>ショ</t>
    </rPh>
    <phoneticPr fontId="9"/>
  </si>
  <si>
    <t>うち２０％</t>
    <phoneticPr fontId="9"/>
  </si>
  <si>
    <t>障害支援
区分</t>
    <rPh sb="0" eb="2">
      <t>ショウガイ</t>
    </rPh>
    <rPh sb="2" eb="4">
      <t>シエン</t>
    </rPh>
    <rPh sb="5" eb="7">
      <t>クブン</t>
    </rPh>
    <phoneticPr fontId="9"/>
  </si>
  <si>
    <t>注</t>
    <rPh sb="0" eb="1">
      <t>チュウ</t>
    </rPh>
    <phoneticPr fontId="9"/>
  </si>
  <si>
    <t>本表は次に該当する利用者を記載してください。</t>
    <phoneticPr fontId="9"/>
  </si>
  <si>
    <t>　　年　　月　　日</t>
    <rPh sb="2" eb="3">
      <t>トシ</t>
    </rPh>
    <rPh sb="5" eb="6">
      <t>ツキ</t>
    </rPh>
    <rPh sb="8" eb="9">
      <t>ヒ</t>
    </rPh>
    <phoneticPr fontId="9"/>
  </si>
  <si>
    <t>確認欄</t>
    <rPh sb="0" eb="3">
      <t>カクニンラン</t>
    </rPh>
    <phoneticPr fontId="9"/>
  </si>
  <si>
    <t>利用者氏名</t>
    <rPh sb="0" eb="3">
      <t>リヨウシャ</t>
    </rPh>
    <rPh sb="3" eb="4">
      <t>シ</t>
    </rPh>
    <rPh sb="4" eb="5">
      <t>メイ</t>
    </rPh>
    <phoneticPr fontId="9"/>
  </si>
  <si>
    <t>２．以下のとおり、要件に該当する利用者の人数が、前年度の平均利用者数の20％以上である。</t>
    <rPh sb="2" eb="4">
      <t>イカ</t>
    </rPh>
    <rPh sb="9" eb="11">
      <t>ヨウケン</t>
    </rPh>
    <rPh sb="12" eb="14">
      <t>ガイトウ</t>
    </rPh>
    <rPh sb="16" eb="19">
      <t>リヨウシャ</t>
    </rPh>
    <rPh sb="20" eb="22">
      <t>ニンズウ</t>
    </rPh>
    <rPh sb="24" eb="27">
      <t>ゼンネンド</t>
    </rPh>
    <rPh sb="28" eb="34">
      <t>ヘイキンリヨウシャスウ</t>
    </rPh>
    <rPh sb="38" eb="40">
      <t>イジョウ</t>
    </rPh>
    <phoneticPr fontId="9"/>
  </si>
  <si>
    <t>医師意見書に記載される特別な医療の内容</t>
    <rPh sb="0" eb="2">
      <t>イシ</t>
    </rPh>
    <rPh sb="2" eb="5">
      <t>イケンショ</t>
    </rPh>
    <rPh sb="6" eb="8">
      <t>キサイ</t>
    </rPh>
    <rPh sb="11" eb="13">
      <t>トクベツ</t>
    </rPh>
    <rPh sb="14" eb="16">
      <t>イリョウ</t>
    </rPh>
    <rPh sb="17" eb="19">
      <t>ナイヨウ</t>
    </rPh>
    <phoneticPr fontId="9"/>
  </si>
  <si>
    <t>以下①及び②に該当
①支援区分６
②気管切開を伴う人工呼吸器による呼吸管理が必要な者又は重症心身障害者
※2人以上該当でさらに加算</t>
    <rPh sb="0" eb="2">
      <t>イカ</t>
    </rPh>
    <rPh sb="3" eb="4">
      <t>オヨ</t>
    </rPh>
    <rPh sb="7" eb="9">
      <t>ガイトウ</t>
    </rPh>
    <rPh sb="11" eb="13">
      <t>シエン</t>
    </rPh>
    <rPh sb="13" eb="15">
      <t>クブン</t>
    </rPh>
    <rPh sb="18" eb="20">
      <t>キカン</t>
    </rPh>
    <rPh sb="20" eb="22">
      <t>セッカイ</t>
    </rPh>
    <rPh sb="23" eb="24">
      <t>トモナ</t>
    </rPh>
    <rPh sb="25" eb="27">
      <t>ジンコウ</t>
    </rPh>
    <rPh sb="27" eb="29">
      <t>コキュウ</t>
    </rPh>
    <rPh sb="29" eb="30">
      <t>キ</t>
    </rPh>
    <rPh sb="33" eb="35">
      <t>コキュウ</t>
    </rPh>
    <rPh sb="35" eb="37">
      <t>カンリ</t>
    </rPh>
    <rPh sb="38" eb="40">
      <t>ヒツヨウ</t>
    </rPh>
    <rPh sb="41" eb="42">
      <t>モノ</t>
    </rPh>
    <rPh sb="42" eb="43">
      <t>マタ</t>
    </rPh>
    <rPh sb="44" eb="46">
      <t>ジュウショウ</t>
    </rPh>
    <rPh sb="46" eb="48">
      <t>シンシン</t>
    </rPh>
    <rPh sb="48" eb="51">
      <t>ショウガイシャ</t>
    </rPh>
    <rPh sb="55" eb="56">
      <t>ニン</t>
    </rPh>
    <rPh sb="56" eb="58">
      <t>イジョウ</t>
    </rPh>
    <rPh sb="58" eb="60">
      <t>ガイトウ</t>
    </rPh>
    <rPh sb="64" eb="66">
      <t>カサン</t>
    </rPh>
    <phoneticPr fontId="9"/>
  </si>
  <si>
    <r>
      <t xml:space="preserve">１．指定基準及び他の加算に基づく人員配置に加えて、看護職員または生活支援員を常勤換算で1.0人以上配置している。
</t>
    </r>
    <r>
      <rPr>
        <sz val="10"/>
        <rFont val="ＭＳ Ｐゴシック"/>
        <family val="3"/>
        <charset val="128"/>
      </rPr>
      <t>　※勤務形態一覧表を添付すること。</t>
    </r>
    <rPh sb="2" eb="6">
      <t>シテイキジュン</t>
    </rPh>
    <rPh sb="6" eb="7">
      <t>オヨ</t>
    </rPh>
    <rPh sb="8" eb="9">
      <t>ホカ</t>
    </rPh>
    <rPh sb="10" eb="12">
      <t>カサン</t>
    </rPh>
    <rPh sb="13" eb="14">
      <t>モト</t>
    </rPh>
    <rPh sb="16" eb="20">
      <t>ジンインハイチ</t>
    </rPh>
    <rPh sb="21" eb="22">
      <t>クワ</t>
    </rPh>
    <rPh sb="25" eb="29">
      <t>カンゴショクイン</t>
    </rPh>
    <rPh sb="32" eb="37">
      <t>セイカツシエンイン</t>
    </rPh>
    <rPh sb="38" eb="42">
      <t>ジョウキンカンサン</t>
    </rPh>
    <rPh sb="46" eb="47">
      <t>ニン</t>
    </rPh>
    <rPh sb="47" eb="49">
      <t>イジョウ</t>
    </rPh>
    <rPh sb="49" eb="51">
      <t>ハイチ</t>
    </rPh>
    <rPh sb="59" eb="66">
      <t>キンムケイタイイチランヒョウ</t>
    </rPh>
    <rPh sb="67" eb="69">
      <t>テンプ</t>
    </rPh>
    <phoneticPr fontId="9"/>
  </si>
  <si>
    <t>当該施設の前年度の平均実利用者数</t>
    <rPh sb="0" eb="2">
      <t>トウガイ</t>
    </rPh>
    <rPh sb="2" eb="4">
      <t>シセツ</t>
    </rPh>
    <rPh sb="5" eb="8">
      <t>ゼンネンド</t>
    </rPh>
    <rPh sb="9" eb="11">
      <t>ヘイキン</t>
    </rPh>
    <rPh sb="11" eb="15">
      <t>ジツリヨウシャ</t>
    </rPh>
    <rPh sb="15" eb="16">
      <t>スウ</t>
    </rPh>
    <phoneticPr fontId="9"/>
  </si>
  <si>
    <t>　医師意見書により「特別な医療」（当分の間、「褥瘡の処置」及び「疼痛の看護」を含める。）が必要とされる者、または経管栄養（腸ろうによる経管栄養または経鼻経管栄養に限る）を必要とする者</t>
    <rPh sb="17" eb="19">
      <t>トウブン</t>
    </rPh>
    <rPh sb="20" eb="21">
      <t>アイダ</t>
    </rPh>
    <rPh sb="29" eb="30">
      <t>オヨ</t>
    </rPh>
    <rPh sb="39" eb="40">
      <t>フク</t>
    </rPh>
    <rPh sb="45" eb="47">
      <t>ヒツヨウ</t>
    </rPh>
    <rPh sb="56" eb="60">
      <t>ケイカンエイヨウ</t>
    </rPh>
    <rPh sb="61" eb="62">
      <t>チョウ</t>
    </rPh>
    <rPh sb="67" eb="71">
      <t>ケイカンエイヨウ</t>
    </rPh>
    <rPh sb="74" eb="76">
      <t>ケイビ</t>
    </rPh>
    <rPh sb="76" eb="80">
      <t>ケイカンエイヨウ</t>
    </rPh>
    <rPh sb="81" eb="82">
      <t>カギ</t>
    </rPh>
    <rPh sb="85" eb="87">
      <t>ヒツヨウ</t>
    </rPh>
    <rPh sb="90" eb="91">
      <t>モノ</t>
    </rPh>
    <phoneticPr fontId="9"/>
  </si>
  <si>
    <t>（施設入所支援）</t>
    <rPh sb="1" eb="3">
      <t>シセツ</t>
    </rPh>
    <rPh sb="3" eb="5">
      <t>ニュウショ</t>
    </rPh>
    <rPh sb="5" eb="7">
      <t>シエン</t>
    </rPh>
    <phoneticPr fontId="30"/>
  </si>
  <si>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9"/>
  </si>
  <si>
    <t>施設の名称</t>
    <rPh sb="0" eb="2">
      <t>シセツ</t>
    </rPh>
    <rPh sb="3" eb="5">
      <t>メイショウ</t>
    </rPh>
    <phoneticPr fontId="9"/>
  </si>
  <si>
    <t>歯科医師又は歯科医師の指示を受けた歯科衛生士（※１）の技術的助言及び指導に基づき、入所者の口腔ケア・マネジメントに係る計画が作成されている。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26"/>
  </si>
  <si>
    <t>１　 該当　　　　　　　　２ 　非該当</t>
    <rPh sb="3" eb="5">
      <t>ガイトウ</t>
    </rPh>
    <rPh sb="16" eb="19">
      <t>ヒガイトウ</t>
    </rPh>
    <phoneticPr fontId="9"/>
  </si>
  <si>
    <t>（※１）施設と雇用関係にある歯科衛生士（常勤、非常勤を問わない）、又は、協力歯科医療機関等に属する歯科衛生士のいずれも可。</t>
    <rPh sb="4" eb="6">
      <t>シセツ</t>
    </rPh>
    <rPh sb="7" eb="9">
      <t>コヨウ</t>
    </rPh>
    <rPh sb="9" eb="11">
      <t>カンケイ</t>
    </rPh>
    <rPh sb="20" eb="22">
      <t>ジョウキン</t>
    </rPh>
    <rPh sb="23" eb="26">
      <t>ヒジョウキン</t>
    </rPh>
    <rPh sb="27" eb="28">
      <t>ト</t>
    </rPh>
    <rPh sb="33" eb="34">
      <t>マタ</t>
    </rPh>
    <rPh sb="36" eb="38">
      <t>キョウリョク</t>
    </rPh>
    <rPh sb="38" eb="40">
      <t>シカ</t>
    </rPh>
    <rPh sb="40" eb="42">
      <t>イリョウ</t>
    </rPh>
    <rPh sb="42" eb="44">
      <t>キカン</t>
    </rPh>
    <rPh sb="44" eb="45">
      <t>トウ</t>
    </rPh>
    <rPh sb="46" eb="47">
      <t>ゾク</t>
    </rPh>
    <rPh sb="49" eb="51">
      <t>シカ</t>
    </rPh>
    <rPh sb="51" eb="54">
      <t>エイセイシ</t>
    </rPh>
    <rPh sb="59" eb="60">
      <t>カ</t>
    </rPh>
    <phoneticPr fontId="26"/>
  </si>
  <si>
    <t>重度障害者支援加算Ⅰ</t>
    <rPh sb="0" eb="3">
      <t>ジュウドショウガイシャ</t>
    </rPh>
    <rPh sb="3" eb="7">
      <t>シエンカサン</t>
    </rPh>
    <phoneticPr fontId="9"/>
  </si>
  <si>
    <t>入1</t>
    <rPh sb="0" eb="1">
      <t>ニュウ</t>
    </rPh>
    <phoneticPr fontId="9"/>
  </si>
  <si>
    <t>入2</t>
    <rPh sb="0" eb="1">
      <t>ニュウ</t>
    </rPh>
    <phoneticPr fontId="9"/>
  </si>
  <si>
    <t>入3</t>
    <rPh sb="0" eb="1">
      <t>ニュウ</t>
    </rPh>
    <phoneticPr fontId="9"/>
  </si>
  <si>
    <t>入4</t>
    <rPh sb="0" eb="1">
      <t>ニュウ</t>
    </rPh>
    <phoneticPr fontId="9"/>
  </si>
  <si>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9"/>
  </si>
  <si>
    <t>４　栄養士配置の状況</t>
    <rPh sb="2" eb="4">
      <t>エイヨウ</t>
    </rPh>
    <rPh sb="4" eb="5">
      <t>シ</t>
    </rPh>
    <rPh sb="5" eb="7">
      <t>ハイチ</t>
    </rPh>
    <rPh sb="8" eb="10">
      <t>ジョウキョウ</t>
    </rPh>
    <phoneticPr fontId="9"/>
  </si>
  <si>
    <t>栄養士</t>
    <rPh sb="0" eb="3">
      <t>エイヨウシ</t>
    </rPh>
    <phoneticPr fontId="9"/>
  </si>
  <si>
    <t>５　栄養マネジメントの状況</t>
    <rPh sb="2" eb="4">
      <t>エイヨウ</t>
    </rPh>
    <rPh sb="11" eb="13">
      <t>ジョウキョウ</t>
    </rPh>
    <phoneticPr fontId="9"/>
  </si>
  <si>
    <t>常勤の管理栄養士</t>
    <rPh sb="0" eb="2">
      <t>ジョウキン</t>
    </rPh>
    <rPh sb="3" eb="5">
      <t>カンリ</t>
    </rPh>
    <rPh sb="5" eb="8">
      <t>エイヨウシ</t>
    </rPh>
    <phoneticPr fontId="9"/>
  </si>
  <si>
    <t>栄養マネジメントに関わる者</t>
    <rPh sb="0" eb="2">
      <t>エイヨウ</t>
    </rPh>
    <rPh sb="9" eb="10">
      <t>カカ</t>
    </rPh>
    <rPh sb="12" eb="13">
      <t>シャ</t>
    </rPh>
    <phoneticPr fontId="9"/>
  </si>
  <si>
    <t>医師</t>
    <rPh sb="0" eb="2">
      <t>イシ</t>
    </rPh>
    <phoneticPr fontId="9"/>
  </si>
  <si>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9"/>
  </si>
  <si>
    <t>　　　</t>
    <phoneticPr fontId="9"/>
  </si>
  <si>
    <t>栄養マネジメント加算</t>
    <rPh sb="0" eb="1">
      <t>エイヨウ</t>
    </rPh>
    <rPh sb="7" eb="9">
      <t>カサン</t>
    </rPh>
    <phoneticPr fontId="9"/>
  </si>
  <si>
    <t>入5</t>
    <rPh sb="0" eb="1">
      <t>ニュウ</t>
    </rPh>
    <phoneticPr fontId="9"/>
  </si>
  <si>
    <t>入6</t>
    <rPh sb="0" eb="1">
      <t>ニュウ</t>
    </rPh>
    <phoneticPr fontId="9"/>
  </si>
  <si>
    <t>口腔衛生管理体制加算</t>
    <rPh sb="0" eb="1">
      <t>コウクウ</t>
    </rPh>
    <rPh sb="1" eb="7">
      <t>エイセイカンリタイセイ</t>
    </rPh>
    <rPh sb="7" eb="9">
      <t>カサン</t>
    </rPh>
    <phoneticPr fontId="9"/>
  </si>
  <si>
    <t>通院支援加算</t>
    <rPh sb="0" eb="5">
      <t>ツウインシエンカサン</t>
    </rPh>
    <phoneticPr fontId="9"/>
  </si>
  <si>
    <t>　年　  月　  日</t>
    <rPh sb="1" eb="2">
      <t>トシ</t>
    </rPh>
    <rPh sb="5" eb="6">
      <t>ツキ</t>
    </rPh>
    <rPh sb="9" eb="10">
      <t>ヒ</t>
    </rPh>
    <phoneticPr fontId="9"/>
  </si>
  <si>
    <t>入7</t>
    <rPh sb="0" eb="1">
      <t>ニュウ</t>
    </rPh>
    <phoneticPr fontId="9"/>
  </si>
  <si>
    <t>入8</t>
    <rPh sb="0" eb="1">
      <t>ニュウ</t>
    </rPh>
    <phoneticPr fontId="9"/>
  </si>
  <si>
    <t>短1</t>
    <rPh sb="0" eb="1">
      <t>タン</t>
    </rPh>
    <phoneticPr fontId="9"/>
  </si>
  <si>
    <t>重度障害者支援加算Ⅱ・Ⅲに関する届出書（生活介護・施設入所支援）</t>
    <rPh sb="0" eb="2">
      <t>ジュウド</t>
    </rPh>
    <rPh sb="2" eb="5">
      <t>ショウガイシャ</t>
    </rPh>
    <rPh sb="5" eb="7">
      <t>シエン</t>
    </rPh>
    <rPh sb="7" eb="9">
      <t>カサン</t>
    </rPh>
    <rPh sb="13" eb="14">
      <t>カン</t>
    </rPh>
    <rPh sb="16" eb="18">
      <t>トドケデ</t>
    </rPh>
    <rPh sb="18" eb="19">
      <t>ショ</t>
    </rPh>
    <rPh sb="20" eb="22">
      <t>セイカツ</t>
    </rPh>
    <rPh sb="22" eb="24">
      <t>カイゴ</t>
    </rPh>
    <rPh sb="25" eb="27">
      <t>シセツ</t>
    </rPh>
    <rPh sb="27" eb="29">
      <t>ニュウショ</t>
    </rPh>
    <rPh sb="29" eb="31">
      <t>シエン</t>
    </rPh>
    <phoneticPr fontId="9"/>
  </si>
  <si>
    <t>年　　月　　日</t>
    <rPh sb="0" eb="1">
      <t>ネン</t>
    </rPh>
    <rPh sb="3" eb="4">
      <t>ツキ</t>
    </rPh>
    <rPh sb="6" eb="7">
      <t>ヒ</t>
    </rPh>
    <phoneticPr fontId="30"/>
  </si>
  <si>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9"/>
  </si>
  <si>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9"/>
  </si>
  <si>
    <t>事業所の名称</t>
    <rPh sb="0" eb="3">
      <t>ジギョウショ</t>
    </rPh>
    <rPh sb="4" eb="6">
      <t>メイショウ</t>
    </rPh>
    <phoneticPr fontId="9"/>
  </si>
  <si>
    <t>異動区分</t>
    <rPh sb="0" eb="2">
      <t>イドウ</t>
    </rPh>
    <rPh sb="2" eb="4">
      <t>クブン</t>
    </rPh>
    <phoneticPr fontId="9"/>
  </si>
  <si>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9"/>
  </si>
  <si>
    <t>強度行動障害支援者養成研修（実践研修）</t>
    <rPh sb="14" eb="16">
      <t>ジッセン</t>
    </rPh>
    <phoneticPr fontId="9"/>
  </si>
  <si>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9"/>
  </si>
  <si>
    <t>喀痰吸引等研修（第３号）</t>
    <rPh sb="0" eb="2">
      <t>カクタン</t>
    </rPh>
    <rPh sb="2" eb="4">
      <t>キュウイン</t>
    </rPh>
    <rPh sb="4" eb="5">
      <t>トウ</t>
    </rPh>
    <rPh sb="5" eb="7">
      <t>ケンシュウ</t>
    </rPh>
    <rPh sb="8" eb="9">
      <t>ダイ</t>
    </rPh>
    <rPh sb="10" eb="11">
      <t>ゴウ</t>
    </rPh>
    <phoneticPr fontId="9"/>
  </si>
  <si>
    <t>中核的人材養成研修修了者　配置</t>
    <phoneticPr fontId="30"/>
  </si>
  <si>
    <t>（　　あり　　・　　なし　　）</t>
    <phoneticPr fontId="30"/>
  </si>
  <si>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9"/>
  </si>
  <si>
    <t>生活支援員の数</t>
    <rPh sb="0" eb="2">
      <t>セイカツ</t>
    </rPh>
    <rPh sb="2" eb="5">
      <t>シエンイン</t>
    </rPh>
    <rPh sb="6" eb="7">
      <t>カズ</t>
    </rPh>
    <phoneticPr fontId="9"/>
  </si>
  <si>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9"/>
  </si>
  <si>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9"/>
  </si>
  <si>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9"/>
  </si>
  <si>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9"/>
  </si>
  <si>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9"/>
  </si>
  <si>
    <t>１　新規　　　　　　　２　変更　　　　　　　　３　終了</t>
    <rPh sb="2" eb="4">
      <t>シンキ</t>
    </rPh>
    <rPh sb="13" eb="15">
      <t>ヘンコウ</t>
    </rPh>
    <rPh sb="25" eb="27">
      <t>シュウリョウ</t>
    </rPh>
    <phoneticPr fontId="9"/>
  </si>
  <si>
    <t>３　配置状況
（基礎研修修了者名）</t>
    <rPh sb="2" eb="4">
      <t>ハイチ</t>
    </rPh>
    <rPh sb="4" eb="6">
      <t>ジョウキョウ</t>
    </rPh>
    <rPh sb="8" eb="10">
      <t>キソ</t>
    </rPh>
    <rPh sb="10" eb="12">
      <t>ケンシュウ</t>
    </rPh>
    <rPh sb="12" eb="15">
      <t>シュウリョウシャ</t>
    </rPh>
    <rPh sb="15" eb="16">
      <t>メイ</t>
    </rPh>
    <phoneticPr fontId="9"/>
  </si>
  <si>
    <t>４　配置状況
（実践研修修了者名）</t>
    <rPh sb="2" eb="4">
      <t>ハイチ</t>
    </rPh>
    <rPh sb="4" eb="6">
      <t>ジョウキョウ</t>
    </rPh>
    <rPh sb="8" eb="10">
      <t>ジッセン</t>
    </rPh>
    <rPh sb="10" eb="12">
      <t>ケンシュウ</t>
    </rPh>
    <rPh sb="12" eb="15">
      <t>シュウリョウシャ</t>
    </rPh>
    <rPh sb="15" eb="16">
      <t>メイ</t>
    </rPh>
    <phoneticPr fontId="9"/>
  </si>
  <si>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</si>
  <si>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9"/>
  </si>
  <si>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9"/>
  </si>
  <si>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9"/>
  </si>
  <si>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9"/>
  </si>
  <si>
    <t>夜勤職員加配加算に関する届出書</t>
  </si>
  <si>
    <t>２　夜勤職員の加配状況</t>
  </si>
  <si>
    <t>住居の名称</t>
  </si>
  <si>
    <t>利用者の数</t>
  </si>
  <si>
    <t>夜勤者の加配</t>
  </si>
  <si>
    <t>有　・　無</t>
  </si>
  <si>
    <t>備考１　「異動区分」欄については、該当する番号に○を付してください。</t>
  </si>
  <si>
    <t>　　２　障害福祉サービス基準に定める夜間支援従事者に加えて夜間支援従事者を配置する場合、共同生活住居
　　　ごとに配置の有無を記載してください。</t>
  </si>
  <si>
    <t>夜勤職員加配加算</t>
    <rPh sb="0" eb="7">
      <t>ヤキンショクインカハイカサン</t>
    </rPh>
    <phoneticPr fontId="9"/>
  </si>
  <si>
    <t>重度障害者支援加算（共同生活援助）</t>
    <rPh sb="0" eb="8">
      <t>ジュウドショウガイシャシエンカサン</t>
    </rPh>
    <rPh sb="10" eb="16">
      <t>キョウドウセイカツエンジョ</t>
    </rPh>
    <phoneticPr fontId="9"/>
  </si>
  <si>
    <t>強度行動障害者地域移行特別加算</t>
    <rPh sb="11" eb="13">
      <t>トクベツ</t>
    </rPh>
    <phoneticPr fontId="9"/>
  </si>
  <si>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9"/>
  </si>
  <si>
    <t>　１　新規　　　　２　変更　　　　３　終了</t>
    <rPh sb="3" eb="5">
      <t>シンキ</t>
    </rPh>
    <rPh sb="11" eb="13">
      <t>ヘンコウ</t>
    </rPh>
    <rPh sb="19" eb="21">
      <t>シュウリョウ</t>
    </rPh>
    <phoneticPr fontId="9"/>
  </si>
  <si>
    <r>
      <t>実践研修の終了者の数</t>
    </r>
    <r>
      <rPr>
        <sz val="8"/>
        <rFont val="HGSｺﾞｼｯｸM"/>
        <family val="3"/>
        <charset val="128"/>
      </rPr>
      <t>※１</t>
    </r>
    <rPh sb="0" eb="2">
      <t>ジッセン</t>
    </rPh>
    <rPh sb="2" eb="4">
      <t>ケンシュウ</t>
    </rPh>
    <rPh sb="5" eb="8">
      <t>シュウリョウシャ</t>
    </rPh>
    <rPh sb="9" eb="10">
      <t>カズ</t>
    </rPh>
    <phoneticPr fontId="9"/>
  </si>
  <si>
    <r>
      <t>基礎研修の終了者の
数及び割合</t>
    </r>
    <r>
      <rPr>
        <sz val="8"/>
        <rFont val="HGSｺﾞｼｯｸM"/>
        <family val="3"/>
        <charset val="128"/>
      </rPr>
      <t>※２</t>
    </r>
    <phoneticPr fontId="30"/>
  </si>
  <si>
    <t>人</t>
    <rPh sb="0" eb="1">
      <t>ニン</t>
    </rPh>
    <phoneticPr fontId="30"/>
  </si>
  <si>
    <t>％</t>
    <phoneticPr fontId="30"/>
  </si>
  <si>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9"/>
  </si>
  <si>
    <t>注１　「職員配置」欄は、サービス管理責任者又は生活支援員として従事する当該事業所の全ての職員について記載してください。</t>
    <phoneticPr fontId="30"/>
  </si>
  <si>
    <t>注２　「職種」欄は、サービス管理責任者又は生活支援員の別を記載してください（地域移行支援員や世話人等は含まれません。）。</t>
    <phoneticPr fontId="30"/>
  </si>
  <si>
    <t>注３　サービス管理責任者と生活支援員を兼務する者については、同じ者であっても、サービス管理責任者と生活支援員</t>
    <phoneticPr fontId="30"/>
  </si>
  <si>
    <t>　　それぞれ別に記載してください。</t>
    <phoneticPr fontId="30"/>
  </si>
  <si>
    <t>注４　「研修の受講状況」欄には、①受講が修了又は受講中の場合は「有」を、②受講していない場合は「無」を記載してください。</t>
    <phoneticPr fontId="30"/>
  </si>
  <si>
    <t>強度行動障害者体験利用加算</t>
    <rPh sb="6" eb="12">
      <t>タイケンリヨウカサン</t>
    </rPh>
    <phoneticPr fontId="9"/>
  </si>
  <si>
    <t>医療連携体制加算（Ⅶ）</t>
    <rPh sb="0" eb="7">
      <t>イリョウレンケイタイセイカサン</t>
    </rPh>
    <phoneticPr fontId="9"/>
  </si>
  <si>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9"/>
  </si>
  <si>
    <t>３　看護職員の配置状況</t>
    <rPh sb="7" eb="9">
      <t>ハイチ</t>
    </rPh>
    <rPh sb="9" eb="11">
      <t>ジョウキョウ</t>
    </rPh>
    <phoneticPr fontId="9"/>
  </si>
  <si>
    <t>実人員</t>
    <rPh sb="0" eb="3">
      <t>ジツジンイン</t>
    </rPh>
    <phoneticPr fontId="9"/>
  </si>
  <si>
    <t>人　</t>
    <rPh sb="0" eb="1">
      <t>ニン</t>
    </rPh>
    <phoneticPr fontId="9"/>
  </si>
  <si>
    <t>常勤換算方法
による員数</t>
    <rPh sb="0" eb="2">
      <t>ジョウキン</t>
    </rPh>
    <rPh sb="2" eb="4">
      <t>カンサン</t>
    </rPh>
    <rPh sb="4" eb="6">
      <t>ホウホウ</t>
    </rPh>
    <rPh sb="10" eb="12">
      <t>インスウ</t>
    </rPh>
    <phoneticPr fontId="9"/>
  </si>
  <si>
    <t>４　利用者の数</t>
    <rPh sb="2" eb="5">
      <t>リヨウシャ</t>
    </rPh>
    <rPh sb="6" eb="7">
      <t>カズ</t>
    </rPh>
    <phoneticPr fontId="9"/>
  </si>
  <si>
    <t>　　　利用者の数を２０で除した数</t>
    <rPh sb="3" eb="6">
      <t>リヨウシャ</t>
    </rPh>
    <rPh sb="7" eb="8">
      <t>カズ</t>
    </rPh>
    <rPh sb="12" eb="13">
      <t>ジョ</t>
    </rPh>
    <rPh sb="15" eb="16">
      <t>カズ</t>
    </rPh>
    <phoneticPr fontId="9"/>
  </si>
  <si>
    <t>前年度の利用者の平均</t>
    <rPh sb="0" eb="3">
      <t>ゼンネンド</t>
    </rPh>
    <rPh sb="4" eb="7">
      <t>リヨウシャ</t>
    </rPh>
    <rPh sb="8" eb="10">
      <t>ヘイキン</t>
    </rPh>
    <phoneticPr fontId="9"/>
  </si>
  <si>
    <t>医療的ケア対応支援加算</t>
    <rPh sb="0" eb="2">
      <t>イリョウテキ</t>
    </rPh>
    <rPh sb="4" eb="10">
      <t>タイオウシエンカサン</t>
    </rPh>
    <phoneticPr fontId="9"/>
  </si>
  <si>
    <t>居住支援連携体制加算に関する届出書</t>
    <rPh sb="0" eb="2">
      <t>キョジュウ</t>
    </rPh>
    <rPh sb="2" eb="4">
      <t>シエン</t>
    </rPh>
    <rPh sb="4" eb="6">
      <t>レンケイ</t>
    </rPh>
    <rPh sb="6" eb="8">
      <t>タイセイ</t>
    </rPh>
    <rPh sb="8" eb="10">
      <t>カサン</t>
    </rPh>
    <phoneticPr fontId="9"/>
  </si>
  <si>
    <t>事業所番号</t>
    <rPh sb="0" eb="3">
      <t>ジギョウショ</t>
    </rPh>
    <rPh sb="3" eb="5">
      <t>バンゴウ</t>
    </rPh>
    <phoneticPr fontId="9"/>
  </si>
  <si>
    <t>事業所所在地</t>
    <rPh sb="0" eb="3">
      <t>ジギョウショ</t>
    </rPh>
    <rPh sb="3" eb="6">
      <t>ショザイチ</t>
    </rPh>
    <phoneticPr fontId="9"/>
  </si>
  <si>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</si>
  <si>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9"/>
  </si>
  <si>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9"/>
  </si>
  <si>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9"/>
  </si>
  <si>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9"/>
  </si>
  <si>
    <t>居住支援連携体制加算</t>
    <rPh sb="0" eb="9">
      <t>キョジュウシエンレンケイタイセイカサン</t>
    </rPh>
    <phoneticPr fontId="9"/>
  </si>
  <si>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9"/>
  </si>
  <si>
    <t>１　事業所名</t>
    <rPh sb="2" eb="5">
      <t>ジギョウショ</t>
    </rPh>
    <rPh sb="5" eb="6">
      <t>メイ</t>
    </rPh>
    <phoneticPr fontId="9"/>
  </si>
  <si>
    <t>１　新規　　　　　　　　　２　変更　　　　　　　　　　３　終了</t>
    <rPh sb="2" eb="4">
      <t>シンキ</t>
    </rPh>
    <rPh sb="15" eb="17">
      <t>ヘンコウ</t>
    </rPh>
    <rPh sb="29" eb="31">
      <t>シュウリョウ</t>
    </rPh>
    <phoneticPr fontId="9"/>
  </si>
  <si>
    <t>３　サービス種別</t>
    <rPh sb="6" eb="8">
      <t>シュベツ</t>
    </rPh>
    <phoneticPr fontId="9"/>
  </si>
  <si>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9"/>
  </si>
  <si>
    <t>４　申請する加算区分</t>
    <rPh sb="2" eb="4">
      <t>シンセイ</t>
    </rPh>
    <rPh sb="6" eb="8">
      <t>カサン</t>
    </rPh>
    <rPh sb="8" eb="10">
      <t>クブン</t>
    </rPh>
    <phoneticPr fontId="9"/>
  </si>
  <si>
    <t>上記サービス種別１の場合</t>
    <rPh sb="0" eb="2">
      <t>ジョウキ</t>
    </rPh>
    <rPh sb="6" eb="8">
      <t>シュベツ</t>
    </rPh>
    <rPh sb="10" eb="12">
      <t>バアイ</t>
    </rPh>
    <phoneticPr fontId="9"/>
  </si>
  <si>
    <t>人員配置体制加算（ Ⅰ・Ⅱ・Ⅲ・Ⅳ）</t>
    <phoneticPr fontId="9"/>
  </si>
  <si>
    <t>上記サービス種別２の場合</t>
    <rPh sb="0" eb="2">
      <t>ジョウキ</t>
    </rPh>
    <rPh sb="6" eb="8">
      <t>シュベツ</t>
    </rPh>
    <rPh sb="10" eb="12">
      <t>バアイ</t>
    </rPh>
    <phoneticPr fontId="9"/>
  </si>
  <si>
    <t>人員配置体制加算（XIII・XIV）</t>
    <phoneticPr fontId="9"/>
  </si>
  <si>
    <t>上記サービス種別３の場合</t>
    <rPh sb="0" eb="2">
      <t>ジョウキ</t>
    </rPh>
    <rPh sb="6" eb="8">
      <t>シュベツ</t>
    </rPh>
    <rPh sb="10" eb="12">
      <t>バアイ</t>
    </rPh>
    <phoneticPr fontId="9"/>
  </si>
  <si>
    <r>
      <t>人員配置体制加算（ 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t>
    </r>
    <phoneticPr fontId="9"/>
  </si>
  <si>
    <t>５　利用者数</t>
    <rPh sb="2" eb="5">
      <t>リヨウシャ</t>
    </rPh>
    <rPh sb="5" eb="6">
      <t>スウ</t>
    </rPh>
    <phoneticPr fontId="9"/>
  </si>
  <si>
    <t>前年度の平均実利用者数</t>
    <rPh sb="0" eb="3">
      <t>ゼンネンド</t>
    </rPh>
    <rPh sb="4" eb="6">
      <t>ヘイキン</t>
    </rPh>
    <rPh sb="6" eb="11">
      <t>ジツリヨウシャスウ</t>
    </rPh>
    <phoneticPr fontId="9"/>
  </si>
  <si>
    <t>６　人員体制</t>
    <rPh sb="2" eb="4">
      <t>ジンイン</t>
    </rPh>
    <rPh sb="4" eb="6">
      <t>タイセイ</t>
    </rPh>
    <phoneticPr fontId="9"/>
  </si>
  <si>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9"/>
  </si>
  <si>
    <t>７　人員配置の状況</t>
    <rPh sb="2" eb="4">
      <t>ジンイン</t>
    </rPh>
    <rPh sb="4" eb="6">
      <t>ハイチ</t>
    </rPh>
    <rPh sb="7" eb="9">
      <t>ジョウキョウ</t>
    </rPh>
    <phoneticPr fontId="9"/>
  </si>
  <si>
    <t>○特定常勤換算方法により置くべき従業者数</t>
    <rPh sb="1" eb="7">
      <t>トクテイジョウキンカンサン</t>
    </rPh>
    <rPh sb="7" eb="9">
      <t>ホウホウ</t>
    </rPh>
    <rPh sb="12" eb="13">
      <t>オ</t>
    </rPh>
    <phoneticPr fontId="30"/>
  </si>
  <si>
    <t>世話人</t>
    <rPh sb="0" eb="3">
      <t>セワニン</t>
    </rPh>
    <phoneticPr fontId="9"/>
  </si>
  <si>
    <t>生活支援員</t>
    <rPh sb="0" eb="2">
      <t>セイカツ</t>
    </rPh>
    <rPh sb="2" eb="5">
      <t>シエンイン</t>
    </rPh>
    <phoneticPr fontId="9"/>
  </si>
  <si>
    <t>合計（a）</t>
    <rPh sb="0" eb="2">
      <t>ゴウケイ</t>
    </rPh>
    <phoneticPr fontId="9"/>
  </si>
  <si>
    <t>人数</t>
    <rPh sb="0" eb="2">
      <t>ニンズウ</t>
    </rPh>
    <phoneticPr fontId="30"/>
  </si>
  <si>
    <t>勤務延べ
時間数</t>
    <rPh sb="0" eb="3">
      <t>キンムノ</t>
    </rPh>
    <rPh sb="5" eb="8">
      <t>ジカンスウ</t>
    </rPh>
    <phoneticPr fontId="30"/>
  </si>
  <si>
    <t>時間</t>
    <rPh sb="0" eb="2">
      <t>ジカン</t>
    </rPh>
    <phoneticPr fontId="9"/>
  </si>
  <si>
    <t>○人員配置体制加算の算定において必要な加配数</t>
    <rPh sb="16" eb="18">
      <t>ヒツヨウ</t>
    </rPh>
    <phoneticPr fontId="30"/>
  </si>
  <si>
    <t>世話人等（ｂ）</t>
    <rPh sb="0" eb="3">
      <t>セワニン</t>
    </rPh>
    <rPh sb="3" eb="4">
      <t>ナド</t>
    </rPh>
    <phoneticPr fontId="9"/>
  </si>
  <si>
    <t>○人員配置体制加算の算定において必要な特定従業者数の合計( a ＋ b )</t>
    <rPh sb="16" eb="18">
      <t>ヒツヨウ</t>
    </rPh>
    <rPh sb="19" eb="24">
      <t>トクテイジュウギョウシャ</t>
    </rPh>
    <rPh sb="24" eb="25">
      <t>スウ</t>
    </rPh>
    <rPh sb="26" eb="28">
      <t>ゴウケイ</t>
    </rPh>
    <phoneticPr fontId="30"/>
  </si>
  <si>
    <t>世話人等</t>
    <rPh sb="0" eb="3">
      <t>セワニン</t>
    </rPh>
    <rPh sb="3" eb="4">
      <t>ナド</t>
    </rPh>
    <phoneticPr fontId="9"/>
  </si>
  <si>
    <t>○実際の特定従業者数</t>
    <rPh sb="1" eb="3">
      <t>ジッサイ</t>
    </rPh>
    <rPh sb="4" eb="6">
      <t>トクテイ</t>
    </rPh>
    <rPh sb="6" eb="9">
      <t>ジュウギョウシャ</t>
    </rPh>
    <rPh sb="9" eb="10">
      <t>スウ</t>
    </rPh>
    <phoneticPr fontId="30"/>
  </si>
  <si>
    <t>世話人等</t>
    <rPh sb="0" eb="3">
      <t>セワニン</t>
    </rPh>
    <rPh sb="3" eb="4">
      <t>トウ</t>
    </rPh>
    <phoneticPr fontId="9"/>
  </si>
  <si>
    <t>人員配置体制加算　算定の可否</t>
    <rPh sb="0" eb="2">
      <t>ジンイン</t>
    </rPh>
    <rPh sb="2" eb="4">
      <t>ハイチ</t>
    </rPh>
    <rPh sb="4" eb="6">
      <t>タイセイ</t>
    </rPh>
    <rPh sb="6" eb="8">
      <t>カサン</t>
    </rPh>
    <rPh sb="9" eb="11">
      <t>サンテイ</t>
    </rPh>
    <rPh sb="12" eb="14">
      <t>カヒ</t>
    </rPh>
    <phoneticPr fontId="9"/>
  </si>
  <si>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9"/>
  </si>
  <si>
    <t>事業所名</t>
    <rPh sb="0" eb="3">
      <t>ジギョウショ</t>
    </rPh>
    <rPh sb="3" eb="4">
      <t>メイ</t>
    </rPh>
    <phoneticPr fontId="102"/>
  </si>
  <si>
    <t>事業所番号</t>
    <rPh sb="0" eb="3">
      <t>ジギョウショ</t>
    </rPh>
    <rPh sb="3" eb="5">
      <t>バンゴウ</t>
    </rPh>
    <phoneticPr fontId="102"/>
  </si>
  <si>
    <t>定員</t>
    <rPh sb="0" eb="2">
      <t>テイイン</t>
    </rPh>
    <phoneticPr fontId="102"/>
  </si>
  <si>
    <t>１　サービス類型</t>
    <rPh sb="6" eb="8">
      <t>ルイケイ</t>
    </rPh>
    <phoneticPr fontId="9"/>
  </si>
  <si>
    <t>３　利用者数</t>
    <rPh sb="2" eb="5">
      <t>リヨウシャ</t>
    </rPh>
    <rPh sb="5" eb="6">
      <t>スウ</t>
    </rPh>
    <phoneticPr fontId="9"/>
  </si>
  <si>
    <t>介護サービス包括型事業所</t>
    <rPh sb="0" eb="2">
      <t>カイゴ</t>
    </rPh>
    <rPh sb="9" eb="11">
      <t>ジギョウ</t>
    </rPh>
    <rPh sb="11" eb="12">
      <t>ショ</t>
    </rPh>
    <phoneticPr fontId="9"/>
  </si>
  <si>
    <t>区分１以下</t>
    <rPh sb="0" eb="2">
      <t>クブン</t>
    </rPh>
    <rPh sb="3" eb="5">
      <t>イカ</t>
    </rPh>
    <phoneticPr fontId="9"/>
  </si>
  <si>
    <t>区分２</t>
    <rPh sb="0" eb="2">
      <t>クブン</t>
    </rPh>
    <phoneticPr fontId="9"/>
  </si>
  <si>
    <t>区分３</t>
    <rPh sb="0" eb="2">
      <t>クブン</t>
    </rPh>
    <phoneticPr fontId="9"/>
  </si>
  <si>
    <t>区分４</t>
    <rPh sb="0" eb="2">
      <t>クブン</t>
    </rPh>
    <phoneticPr fontId="9"/>
  </si>
  <si>
    <t>区分５</t>
    <rPh sb="0" eb="2">
      <t>クブン</t>
    </rPh>
    <phoneticPr fontId="9"/>
  </si>
  <si>
    <t>区分６</t>
    <rPh sb="0" eb="2">
      <t>クブン</t>
    </rPh>
    <phoneticPr fontId="9"/>
  </si>
  <si>
    <t>外部サービス利用型事業所</t>
    <rPh sb="0" eb="2">
      <t>ガイブ</t>
    </rPh>
    <rPh sb="6" eb="9">
      <t>リヨウガタ</t>
    </rPh>
    <rPh sb="9" eb="11">
      <t>ジギョウ</t>
    </rPh>
    <rPh sb="11" eb="12">
      <t>ショ</t>
    </rPh>
    <phoneticPr fontId="9"/>
  </si>
  <si>
    <t>利用者数（平均）</t>
    <rPh sb="0" eb="3">
      <t>リヨウシャ</t>
    </rPh>
    <rPh sb="3" eb="4">
      <t>スウ</t>
    </rPh>
    <rPh sb="5" eb="7">
      <t>ヘイキン</t>
    </rPh>
    <phoneticPr fontId="53"/>
  </si>
  <si>
    <t>日中サービス支援型事業所</t>
    <rPh sb="0" eb="2">
      <t>ニッチュウ</t>
    </rPh>
    <rPh sb="6" eb="8">
      <t>シエン</t>
    </rPh>
    <rPh sb="8" eb="9">
      <t>ガタ</t>
    </rPh>
    <rPh sb="9" eb="11">
      <t>ジギョウ</t>
    </rPh>
    <rPh sb="11" eb="12">
      <t>ショ</t>
    </rPh>
    <phoneticPr fontId="9"/>
  </si>
  <si>
    <t>　</t>
    <phoneticPr fontId="9"/>
  </si>
  <si>
    <t>個人居宅介護利用者（再掲）</t>
    <phoneticPr fontId="53"/>
  </si>
  <si>
    <t>定員増人数</t>
    <rPh sb="0" eb="2">
      <t>テイイン</t>
    </rPh>
    <rPh sb="2" eb="3">
      <t>ゾウ</t>
    </rPh>
    <rPh sb="3" eb="5">
      <t>ニンズウ</t>
    </rPh>
    <phoneticPr fontId="9"/>
  </si>
  <si>
    <t>２　運営状況</t>
    <rPh sb="2" eb="4">
      <t>ウンエイ</t>
    </rPh>
    <rPh sb="4" eb="6">
      <t>ジョウキョウ</t>
    </rPh>
    <phoneticPr fontId="102"/>
  </si>
  <si>
    <t>４　基準上置くべき従業者数</t>
    <rPh sb="2" eb="4">
      <t>キジュン</t>
    </rPh>
    <rPh sb="4" eb="5">
      <t>ジョウ</t>
    </rPh>
    <rPh sb="5" eb="6">
      <t>オ</t>
    </rPh>
    <rPh sb="9" eb="12">
      <t>ジュウギョウシャ</t>
    </rPh>
    <rPh sb="12" eb="13">
      <t>スウ</t>
    </rPh>
    <phoneticPr fontId="9"/>
  </si>
  <si>
    <t>①新設又は増改築等の時点から６か月未満</t>
    <phoneticPr fontId="9"/>
  </si>
  <si>
    <t>常勤換算数</t>
    <rPh sb="0" eb="4">
      <t>ジョウキンカンサン</t>
    </rPh>
    <rPh sb="4" eb="5">
      <t>スウ</t>
    </rPh>
    <phoneticPr fontId="9"/>
  </si>
  <si>
    <t>特定従業者用の勤務延べ時間数</t>
    <rPh sb="0" eb="2">
      <t>トクテイ</t>
    </rPh>
    <rPh sb="2" eb="5">
      <t>ジュウギョウシャ</t>
    </rPh>
    <rPh sb="5" eb="6">
      <t>ヨウ</t>
    </rPh>
    <rPh sb="7" eb="9">
      <t>キンム</t>
    </rPh>
    <phoneticPr fontId="9"/>
  </si>
  <si>
    <t>②新設又は増改築等の時点から６か月以上１年未満</t>
    <phoneticPr fontId="9"/>
  </si>
  <si>
    <t>常勤換算に
よる人数</t>
    <rPh sb="0" eb="2">
      <t>ジョウキン</t>
    </rPh>
    <rPh sb="2" eb="4">
      <t>カンサン</t>
    </rPh>
    <rPh sb="8" eb="10">
      <t>ニンズウ</t>
    </rPh>
    <phoneticPr fontId="9"/>
  </si>
  <si>
    <t>勤務延べ
時間数</t>
    <rPh sb="0" eb="3">
      <t>キンムノ</t>
    </rPh>
    <rPh sb="5" eb="8">
      <t>ジカンスウ</t>
    </rPh>
    <phoneticPr fontId="9"/>
  </si>
  <si>
    <t>③新設又は増改築等の時点から１年以上</t>
    <phoneticPr fontId="9"/>
  </si>
  <si>
    <t>世話人６：１</t>
    <phoneticPr fontId="9"/>
  </si>
  <si>
    <t>世話人５：１</t>
    <phoneticPr fontId="9"/>
  </si>
  <si>
    <t>生活支援員</t>
    <rPh sb="0" eb="2">
      <t>セイカツ</t>
    </rPh>
    <rPh sb="2" eb="4">
      <t>シエン</t>
    </rPh>
    <rPh sb="4" eb="5">
      <t>イン</t>
    </rPh>
    <phoneticPr fontId="9"/>
  </si>
  <si>
    <t>５　人員配置体制加算の算定における必要加配数</t>
    <rPh sb="2" eb="10">
      <t>ジンインハイチタイセイカサン</t>
    </rPh>
    <rPh sb="11" eb="13">
      <t>サンテイ</t>
    </rPh>
    <rPh sb="17" eb="19">
      <t>ヒツヨウ</t>
    </rPh>
    <rPh sb="19" eb="21">
      <t>カハイ</t>
    </rPh>
    <rPh sb="21" eb="22">
      <t>スウ</t>
    </rPh>
    <phoneticPr fontId="9"/>
  </si>
  <si>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9"/>
  </si>
  <si>
    <t>調整数：</t>
    <rPh sb="0" eb="2">
      <t>チョウセイ</t>
    </rPh>
    <rPh sb="2" eb="3">
      <t>スウ</t>
    </rPh>
    <phoneticPr fontId="9"/>
  </si>
  <si>
    <t>介護包括サービス型・外部サービス利用型</t>
    <rPh sb="0" eb="4">
      <t>カイゴホウカツ</t>
    </rPh>
    <rPh sb="8" eb="9">
      <t>ガタ</t>
    </rPh>
    <rPh sb="10" eb="12">
      <t>ガイブ</t>
    </rPh>
    <rPh sb="16" eb="19">
      <t>リヨウガタ</t>
    </rPh>
    <phoneticPr fontId="9"/>
  </si>
  <si>
    <t>日中サービス支援型</t>
    <rPh sb="0" eb="2">
      <t>ニッチュウ</t>
    </rPh>
    <rPh sb="6" eb="9">
      <t>シエンガタ</t>
    </rPh>
    <phoneticPr fontId="9"/>
  </si>
  <si>
    <t>12:1の場合</t>
    <rPh sb="5" eb="7">
      <t>バアイ</t>
    </rPh>
    <phoneticPr fontId="9"/>
  </si>
  <si>
    <t>特定従業者数</t>
    <rPh sb="0" eb="5">
      <t>トクテイジュウギョウシャ</t>
    </rPh>
    <rPh sb="5" eb="6">
      <t>スウ</t>
    </rPh>
    <phoneticPr fontId="9"/>
  </si>
  <si>
    <t>勤務延べ時間</t>
    <rPh sb="0" eb="3">
      <t>キンムノ</t>
    </rPh>
    <rPh sb="4" eb="6">
      <t>ジカン</t>
    </rPh>
    <phoneticPr fontId="9"/>
  </si>
  <si>
    <t>30:1の場合</t>
    <rPh sb="5" eb="7">
      <t>バアイ</t>
    </rPh>
    <phoneticPr fontId="9"/>
  </si>
  <si>
    <t>7.5:1の場合</t>
    <rPh sb="6" eb="8">
      <t>バアイ</t>
    </rPh>
    <phoneticPr fontId="9"/>
  </si>
  <si>
    <t>20:1の場合</t>
    <rPh sb="5" eb="7">
      <t>バアイ</t>
    </rPh>
    <phoneticPr fontId="9"/>
  </si>
  <si>
    <t>不足加配数</t>
    <rPh sb="0" eb="2">
      <t>フソク</t>
    </rPh>
    <rPh sb="2" eb="4">
      <t>カハイ</t>
    </rPh>
    <rPh sb="4" eb="5">
      <t>スウ</t>
    </rPh>
    <phoneticPr fontId="9"/>
  </si>
  <si>
    <t>不足調整数</t>
    <rPh sb="0" eb="2">
      <t>フソク</t>
    </rPh>
    <rPh sb="2" eb="4">
      <t>チョウセイ</t>
    </rPh>
    <rPh sb="4" eb="5">
      <t>スウ</t>
    </rPh>
    <phoneticPr fontId="9"/>
  </si>
  <si>
    <t>加配状況</t>
    <rPh sb="0" eb="2">
      <t>カハイ</t>
    </rPh>
    <rPh sb="2" eb="4">
      <t>ジョウキョウ</t>
    </rPh>
    <phoneticPr fontId="9"/>
  </si>
  <si>
    <t>算定要件に対しての加配状況</t>
    <rPh sb="0" eb="4">
      <t>サンテイヨウケン</t>
    </rPh>
    <rPh sb="5" eb="6">
      <t>タイ</t>
    </rPh>
    <rPh sb="9" eb="11">
      <t>カハイ</t>
    </rPh>
    <rPh sb="11" eb="13">
      <t>ジョウキョウ</t>
    </rPh>
    <phoneticPr fontId="9"/>
  </si>
  <si>
    <t>算定要件に対しての加配状況</t>
    <phoneticPr fontId="9"/>
  </si>
  <si>
    <t>従業者の勤務体制一覧表（生活支援員・世話人のみ）</t>
    <rPh sb="12" eb="17">
      <t>セイカツシエンイン</t>
    </rPh>
    <rPh sb="18" eb="21">
      <t>セワニン</t>
    </rPh>
    <phoneticPr fontId="53"/>
  </si>
  <si>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</si>
  <si>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</si>
  <si>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</si>
  <si>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</si>
  <si>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4週の合計</t>
    <rPh sb="1" eb="2">
      <t>シュウ</t>
    </rPh>
    <rPh sb="3" eb="5">
      <t>ゴウケイ</t>
    </rPh>
    <phoneticPr fontId="9"/>
  </si>
  <si>
    <t>週平均の勤務時間</t>
    <rPh sb="0" eb="3">
      <t>シュウヘイキン</t>
    </rPh>
    <rPh sb="4" eb="6">
      <t>キンム</t>
    </rPh>
    <rPh sb="6" eb="8">
      <t>ジカン</t>
    </rPh>
    <phoneticPr fontId="9"/>
  </si>
  <si>
    <t>常勤換算後の人数</t>
    <rPh sb="0" eb="2">
      <t>ジョウキン</t>
    </rPh>
    <rPh sb="2" eb="4">
      <t>カンザン</t>
    </rPh>
    <rPh sb="4" eb="5">
      <t>ゴ</t>
    </rPh>
    <rPh sb="6" eb="8">
      <t>ニンズウ</t>
    </rPh>
    <phoneticPr fontId="9"/>
  </si>
  <si>
    <t>特定従業者換算後の人数</t>
    <rPh sb="0" eb="2">
      <t>トクテイ</t>
    </rPh>
    <rPh sb="2" eb="5">
      <t>ジュウギョウシャ</t>
    </rPh>
    <rPh sb="5" eb="7">
      <t>カンザン</t>
    </rPh>
    <rPh sb="7" eb="8">
      <t>ゴ</t>
    </rPh>
    <rPh sb="9" eb="11">
      <t>ニンズウ</t>
    </rPh>
    <phoneticPr fontId="9"/>
  </si>
  <si>
    <t>兼務先</t>
    <rPh sb="0" eb="2">
      <t>ケンム</t>
    </rPh>
    <rPh sb="2" eb="3">
      <t>サキ</t>
    </rPh>
    <phoneticPr fontId="53"/>
  </si>
  <si>
    <t>火</t>
    <rPh sb="0" eb="1">
      <t>カ</t>
    </rPh>
    <phoneticPr fontId="9"/>
  </si>
  <si>
    <t>水</t>
    <rPh sb="0" eb="1">
      <t>スイ</t>
    </rPh>
    <phoneticPr fontId="9"/>
  </si>
  <si>
    <t>木</t>
    <rPh sb="0" eb="1">
      <t>モク</t>
    </rPh>
    <phoneticPr fontId="9"/>
  </si>
  <si>
    <t>金</t>
    <rPh sb="0" eb="1">
      <t>キン</t>
    </rPh>
    <phoneticPr fontId="9"/>
  </si>
  <si>
    <t>土</t>
    <rPh sb="0" eb="1">
      <t>ド</t>
    </rPh>
    <phoneticPr fontId="9"/>
  </si>
  <si>
    <t>夜間及び深夜の時間帯以外の時間帯</t>
    <phoneticPr fontId="9"/>
  </si>
  <si>
    <t>生活支援員</t>
    <rPh sb="0" eb="5">
      <t>セイカツシエンイン</t>
    </rPh>
    <phoneticPr fontId="9"/>
  </si>
  <si>
    <t>生活支援員・世話人の合計</t>
    <rPh sb="0" eb="2">
      <t>セイカツ</t>
    </rPh>
    <rPh sb="2" eb="5">
      <t>シエンイン</t>
    </rPh>
    <rPh sb="6" eb="9">
      <t>セワニン</t>
    </rPh>
    <rPh sb="10" eb="12">
      <t>ゴウケイ</t>
    </rPh>
    <phoneticPr fontId="9"/>
  </si>
  <si>
    <t>1週間に当該事業所における常勤職員の勤務すべき時間数（就業規則上に定める時間数）</t>
    <phoneticPr fontId="5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</si>
  <si>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9"/>
  </si>
  <si>
    <t>　令和　　年　　月　　日</t>
    <rPh sb="1" eb="3">
      <t>レイワ</t>
    </rPh>
    <rPh sb="5" eb="6">
      <t>ネン</t>
    </rPh>
    <rPh sb="8" eb="9">
      <t>ガツ</t>
    </rPh>
    <rPh sb="11" eb="12">
      <t>ニチ</t>
    </rPh>
    <phoneticPr fontId="9"/>
  </si>
  <si>
    <t>グループホーム●●●●</t>
    <phoneticPr fontId="9"/>
  </si>
  <si>
    <t>算定する区分を〇で囲んでください</t>
    <rPh sb="9" eb="10">
      <t>カコ</t>
    </rPh>
    <phoneticPr fontId="9"/>
  </si>
  <si>
    <t>該当するものを〇で囲んでください（サービス種別１又は２＝12：1又は30：1のみ選択可、サービス種別３＝7.5：1又は20：1のみ選択可</t>
    <rPh sb="0" eb="2">
      <t>ガイトウ</t>
    </rPh>
    <rPh sb="9" eb="10">
      <t>カコ</t>
    </rPh>
    <rPh sb="21" eb="23">
      <t>シュベツ</t>
    </rPh>
    <rPh sb="24" eb="25">
      <t>マタ</t>
    </rPh>
    <rPh sb="32" eb="33">
      <t>マタ</t>
    </rPh>
    <rPh sb="40" eb="42">
      <t>センタク</t>
    </rPh>
    <rPh sb="42" eb="43">
      <t>カ</t>
    </rPh>
    <rPh sb="48" eb="50">
      <t>シュベツ</t>
    </rPh>
    <rPh sb="57" eb="58">
      <t>マタ</t>
    </rPh>
    <rPh sb="65" eb="67">
      <t>センタク</t>
    </rPh>
    <rPh sb="67" eb="68">
      <t>カ</t>
    </rPh>
    <phoneticPr fontId="9"/>
  </si>
  <si>
    <t>常勤専従</t>
    <rPh sb="0" eb="2">
      <t>ジョウキン</t>
    </rPh>
    <rPh sb="2" eb="4">
      <t>センジュウ</t>
    </rPh>
    <phoneticPr fontId="9"/>
  </si>
  <si>
    <t>Ａ</t>
    <phoneticPr fontId="9"/>
  </si>
  <si>
    <t>常勤兼務</t>
    <rPh sb="0" eb="4">
      <t>ジョウキンケンム</t>
    </rPh>
    <phoneticPr fontId="9"/>
  </si>
  <si>
    <t>Ｂ</t>
    <phoneticPr fontId="9"/>
  </si>
  <si>
    <t>Ｃ</t>
    <phoneticPr fontId="9"/>
  </si>
  <si>
    <t>非常勤専従</t>
    <rPh sb="0" eb="3">
      <t>ヒジョウキン</t>
    </rPh>
    <rPh sb="3" eb="5">
      <t>センジュウ</t>
    </rPh>
    <phoneticPr fontId="9"/>
  </si>
  <si>
    <t>Ｄ</t>
    <phoneticPr fontId="9"/>
  </si>
  <si>
    <t>Ｅ</t>
    <phoneticPr fontId="9"/>
  </si>
  <si>
    <t>非常勤兼務</t>
    <rPh sb="0" eb="3">
      <t>ヒジョウキン</t>
    </rPh>
    <rPh sb="3" eb="5">
      <t>ケンム</t>
    </rPh>
    <phoneticPr fontId="9"/>
  </si>
  <si>
    <t>Ｆ</t>
    <phoneticPr fontId="9"/>
  </si>
  <si>
    <t>Ｇ</t>
    <phoneticPr fontId="9"/>
  </si>
  <si>
    <t>常勤兼務</t>
    <rPh sb="0" eb="2">
      <t>ジョウキン</t>
    </rPh>
    <rPh sb="2" eb="4">
      <t>ケンム</t>
    </rPh>
    <phoneticPr fontId="9"/>
  </si>
  <si>
    <t>Ｈ</t>
    <phoneticPr fontId="9"/>
  </si>
  <si>
    <t>Ｉ</t>
    <phoneticPr fontId="9"/>
  </si>
  <si>
    <t>Ｊ</t>
    <phoneticPr fontId="9"/>
  </si>
  <si>
    <t>　年　月　日</t>
    <rPh sb="1" eb="2">
      <t>ネン</t>
    </rPh>
    <rPh sb="3" eb="4">
      <t>ガツ</t>
    </rPh>
    <rPh sb="5" eb="6">
      <t>ニチ</t>
    </rPh>
    <phoneticPr fontId="9"/>
  </si>
  <si>
    <t>人員配置体制加算（記載例）</t>
    <rPh sb="0" eb="8">
      <t>ジンインハイチタイセイカサン</t>
    </rPh>
    <rPh sb="9" eb="12">
      <t>キサイレイ</t>
    </rPh>
    <phoneticPr fontId="9"/>
  </si>
  <si>
    <t>人員配置体制加算：確認表</t>
    <rPh sb="0" eb="8">
      <t>ジンインハイチタイセイカサン</t>
    </rPh>
    <rPh sb="9" eb="11">
      <t>カクニン</t>
    </rPh>
    <rPh sb="11" eb="12">
      <t>ヒョウ</t>
    </rPh>
    <phoneticPr fontId="9"/>
  </si>
  <si>
    <t>人員配置体制加算：確認表（記載例）</t>
    <rPh sb="0" eb="8">
      <t>ジンインハイチタイセイカサン</t>
    </rPh>
    <rPh sb="9" eb="11">
      <t>カクニン</t>
    </rPh>
    <rPh sb="11" eb="12">
      <t>ヒョウ</t>
    </rPh>
    <rPh sb="13" eb="16">
      <t>キサイレイ</t>
    </rPh>
    <phoneticPr fontId="9"/>
  </si>
  <si>
    <t>　　年　　月　　日</t>
    <rPh sb="2" eb="3">
      <t>ネン</t>
    </rPh>
    <rPh sb="5" eb="6">
      <t>ツキ</t>
    </rPh>
    <rPh sb="8" eb="9">
      <t>ヒ</t>
    </rPh>
    <phoneticPr fontId="30"/>
  </si>
  <si>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9"/>
  </si>
  <si>
    <t>１．人員配置体制の確認</t>
    <rPh sb="9" eb="11">
      <t>カクニン</t>
    </rPh>
    <phoneticPr fontId="30"/>
  </si>
  <si>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30"/>
  </si>
  <si>
    <t>⑴</t>
    <phoneticPr fontId="9"/>
  </si>
  <si>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9"/>
  </si>
  <si>
    <t>一人目</t>
    <rPh sb="0" eb="2">
      <t>ヒトリ</t>
    </rPh>
    <rPh sb="2" eb="3">
      <t>メ</t>
    </rPh>
    <phoneticPr fontId="30"/>
  </si>
  <si>
    <t>氏名</t>
    <rPh sb="0" eb="2">
      <t>シメイ</t>
    </rPh>
    <phoneticPr fontId="30"/>
  </si>
  <si>
    <t>社会福祉士又は精神保健福祉士の資格要件の確認</t>
    <phoneticPr fontId="30"/>
  </si>
  <si>
    <t>有　・　無</t>
    <rPh sb="0" eb="1">
      <t>アリ</t>
    </rPh>
    <rPh sb="4" eb="5">
      <t>ナ</t>
    </rPh>
    <phoneticPr fontId="30"/>
  </si>
  <si>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30"/>
  </si>
  <si>
    <t>有（世話人・生活支援員）　
・　無</t>
    <rPh sb="0" eb="1">
      <t>アリ</t>
    </rPh>
    <rPh sb="2" eb="5">
      <t>セワニン</t>
    </rPh>
    <rPh sb="6" eb="11">
      <t>セイカツシエンイン</t>
    </rPh>
    <rPh sb="16" eb="17">
      <t>ナ</t>
    </rPh>
    <phoneticPr fontId="30"/>
  </si>
  <si>
    <t>二人目</t>
    <rPh sb="0" eb="2">
      <t>フタリ</t>
    </rPh>
    <rPh sb="2" eb="3">
      <t>メ</t>
    </rPh>
    <phoneticPr fontId="30"/>
  </si>
  <si>
    <t>⑵</t>
    <phoneticPr fontId="30"/>
  </si>
  <si>
    <t>配置割合　（別添にて確認）</t>
    <rPh sb="0" eb="2">
      <t>ハイチ</t>
    </rPh>
    <rPh sb="2" eb="4">
      <t>ワリアイ</t>
    </rPh>
    <rPh sb="6" eb="8">
      <t>ベッテン</t>
    </rPh>
    <rPh sb="10" eb="12">
      <t>カクニン</t>
    </rPh>
    <phoneticPr fontId="30"/>
  </si>
  <si>
    <t>配置割合の基準を満たす
確認の可否</t>
    <rPh sb="0" eb="4">
      <t>ハイチワリアイ</t>
    </rPh>
    <rPh sb="5" eb="7">
      <t>キジュン</t>
    </rPh>
    <rPh sb="8" eb="9">
      <t>ミ</t>
    </rPh>
    <rPh sb="12" eb="14">
      <t>カクニン</t>
    </rPh>
    <rPh sb="15" eb="17">
      <t>カヒ</t>
    </rPh>
    <phoneticPr fontId="30"/>
  </si>
  <si>
    <t>可　・　不可</t>
    <rPh sb="0" eb="1">
      <t>カ</t>
    </rPh>
    <rPh sb="4" eb="6">
      <t>フカ</t>
    </rPh>
    <phoneticPr fontId="30"/>
  </si>
  <si>
    <t>２．移行支援住居として登録する共同生活住居</t>
    <rPh sb="2" eb="8">
      <t>イコウシエンジュウキョ</t>
    </rPh>
    <rPh sb="11" eb="13">
      <t>トウロク</t>
    </rPh>
    <rPh sb="15" eb="17">
      <t>キョウドウ</t>
    </rPh>
    <rPh sb="17" eb="19">
      <t>セイカツ</t>
    </rPh>
    <rPh sb="19" eb="21">
      <t>ジュウキョ</t>
    </rPh>
    <phoneticPr fontId="30"/>
  </si>
  <si>
    <t>指定申請書　付表６の共同生活住居又は
サテライト型住居の番号及び名称</t>
    <rPh sb="16" eb="17">
      <t>マタ</t>
    </rPh>
    <rPh sb="24" eb="25">
      <t>ガタ</t>
    </rPh>
    <rPh sb="25" eb="27">
      <t>ジュウキョ</t>
    </rPh>
    <phoneticPr fontId="30"/>
  </si>
  <si>
    <t>定員</t>
    <rPh sb="0" eb="2">
      <t>テイイン</t>
    </rPh>
    <phoneticPr fontId="30"/>
  </si>
  <si>
    <t>入居者数</t>
    <rPh sb="0" eb="3">
      <t>ニュウキョシャ</t>
    </rPh>
    <rPh sb="3" eb="4">
      <t>スウ</t>
    </rPh>
    <phoneticPr fontId="30"/>
  </si>
  <si>
    <t>住居①</t>
    <rPh sb="0" eb="2">
      <t>ジュウキョ</t>
    </rPh>
    <phoneticPr fontId="30"/>
  </si>
  <si>
    <t>住居</t>
    <rPh sb="0" eb="2">
      <t>ジュウキョ</t>
    </rPh>
    <phoneticPr fontId="9"/>
  </si>
  <si>
    <t>サテライト①</t>
    <phoneticPr fontId="30"/>
  </si>
  <si>
    <t>サテライト②</t>
    <phoneticPr fontId="30"/>
  </si>
  <si>
    <t>合計</t>
    <rPh sb="0" eb="2">
      <t>ゴウケイ</t>
    </rPh>
    <phoneticPr fontId="30"/>
  </si>
  <si>
    <t>住居②</t>
    <rPh sb="0" eb="2">
      <t>ジュウキョ</t>
    </rPh>
    <phoneticPr fontId="30"/>
  </si>
  <si>
    <t>住居③</t>
    <rPh sb="0" eb="2">
      <t>ジュウキョ</t>
    </rPh>
    <phoneticPr fontId="30"/>
  </si>
  <si>
    <t>住居④</t>
    <rPh sb="0" eb="2">
      <t>ジュウキョ</t>
    </rPh>
    <phoneticPr fontId="30"/>
  </si>
  <si>
    <t>※添付書類：社会福祉士又は精神保健福祉士の資格証</t>
    <rPh sb="1" eb="3">
      <t>テンプ</t>
    </rPh>
    <rPh sb="3" eb="5">
      <t>ショルイ</t>
    </rPh>
    <rPh sb="21" eb="23">
      <t>シカク</t>
    </rPh>
    <rPh sb="23" eb="24">
      <t>ショウ</t>
    </rPh>
    <phoneticPr fontId="30"/>
  </si>
  <si>
    <t>（別紙）</t>
    <rPh sb="1" eb="3">
      <t>ベッシ</t>
    </rPh>
    <phoneticPr fontId="9"/>
  </si>
  <si>
    <t>令和</t>
    <rPh sb="0" eb="2">
      <t>レイワ</t>
    </rPh>
    <phoneticPr fontId="102"/>
  </si>
  <si>
    <t>年</t>
    <rPh sb="0" eb="1">
      <t>ネン</t>
    </rPh>
    <phoneticPr fontId="102"/>
  </si>
  <si>
    <t>月</t>
    <rPh sb="0" eb="1">
      <t>ツキ</t>
    </rPh>
    <phoneticPr fontId="102"/>
  </si>
  <si>
    <t>日</t>
    <rPh sb="0" eb="1">
      <t>ニチ</t>
    </rPh>
    <phoneticPr fontId="102"/>
  </si>
  <si>
    <t>１　事業者名等</t>
    <rPh sb="2" eb="5">
      <t>ジギョウシャ</t>
    </rPh>
    <rPh sb="5" eb="6">
      <t>メイ</t>
    </rPh>
    <rPh sb="6" eb="7">
      <t>トウ</t>
    </rPh>
    <phoneticPr fontId="102"/>
  </si>
  <si>
    <t>２　事業所類型</t>
    <rPh sb="2" eb="5">
      <t>ジギョウショ</t>
    </rPh>
    <rPh sb="5" eb="7">
      <t>ルイケイ</t>
    </rPh>
    <phoneticPr fontId="102"/>
  </si>
  <si>
    <t>法人名</t>
    <rPh sb="0" eb="2">
      <t>ホウジン</t>
    </rPh>
    <rPh sb="2" eb="3">
      <t>メイ</t>
    </rPh>
    <phoneticPr fontId="102"/>
  </si>
  <si>
    <t>介護サービス包括型</t>
    <rPh sb="0" eb="2">
      <t>カイゴ</t>
    </rPh>
    <rPh sb="6" eb="8">
      <t>ホウカツ</t>
    </rPh>
    <rPh sb="8" eb="9">
      <t>ガタ</t>
    </rPh>
    <phoneticPr fontId="102"/>
  </si>
  <si>
    <t>外部サービス利用型</t>
    <rPh sb="0" eb="2">
      <t>ガイブ</t>
    </rPh>
    <rPh sb="6" eb="9">
      <t>リヨウガタ</t>
    </rPh>
    <phoneticPr fontId="102"/>
  </si>
  <si>
    <t>名</t>
    <rPh sb="0" eb="1">
      <t>メイ</t>
    </rPh>
    <phoneticPr fontId="102"/>
  </si>
  <si>
    <t>※１　該当する類型の欄のプルダウンで○を選択する</t>
    <phoneticPr fontId="9"/>
  </si>
  <si>
    <t>３　運営状況</t>
    <rPh sb="2" eb="4">
      <t>ウンエイ</t>
    </rPh>
    <rPh sb="4" eb="6">
      <t>ジョウキョウ</t>
    </rPh>
    <phoneticPr fontId="10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</si>
  <si>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02"/>
  </si>
  <si>
    <t>①新設又は増改築等の時点から６か月未満</t>
    <phoneticPr fontId="102"/>
  </si>
  <si>
    <t>区分１以下</t>
    <rPh sb="0" eb="2">
      <t>クブン</t>
    </rPh>
    <rPh sb="3" eb="5">
      <t>イカ</t>
    </rPh>
    <phoneticPr fontId="102"/>
  </si>
  <si>
    <t>区分４</t>
    <rPh sb="0" eb="2">
      <t>クブン</t>
    </rPh>
    <phoneticPr fontId="102"/>
  </si>
  <si>
    <t>②新設又は増改築等の時点から６か月以上１年未満</t>
    <phoneticPr fontId="102"/>
  </si>
  <si>
    <t>区分２</t>
    <rPh sb="0" eb="2">
      <t>クブン</t>
    </rPh>
    <phoneticPr fontId="102"/>
  </si>
  <si>
    <t>区分５</t>
    <rPh sb="0" eb="2">
      <t>クブン</t>
    </rPh>
    <phoneticPr fontId="102"/>
  </si>
  <si>
    <t>③新設又は増改築等の時点から１年以上</t>
    <rPh sb="8" eb="9">
      <t>トウ</t>
    </rPh>
    <phoneticPr fontId="102"/>
  </si>
  <si>
    <t>区分３</t>
    <rPh sb="0" eb="2">
      <t>クブン</t>
    </rPh>
    <phoneticPr fontId="102"/>
  </si>
  <si>
    <t>区分６</t>
    <rPh sb="0" eb="2">
      <t>クブン</t>
    </rPh>
    <phoneticPr fontId="102"/>
  </si>
  <si>
    <t>※２　該当する欄のプルダウンで○を選択する</t>
    <phoneticPr fontId="9"/>
  </si>
  <si>
    <t>合計</t>
    <rPh sb="0" eb="2">
      <t>ゴウケイ</t>
    </rPh>
    <phoneticPr fontId="102"/>
  </si>
  <si>
    <t>※３　①の場合は４のみ入力、②又は③の場合は５のみ入力すること</t>
    <phoneticPr fontId="9"/>
  </si>
  <si>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02"/>
  </si>
  <si>
    <t>開所日数</t>
    <rPh sb="0" eb="2">
      <t>カイショ</t>
    </rPh>
    <rPh sb="2" eb="4">
      <t>ニッスウ</t>
    </rPh>
    <phoneticPr fontId="102"/>
  </si>
  <si>
    <t>延べ利用人数</t>
    <rPh sb="0" eb="1">
      <t>ノ</t>
    </rPh>
    <rPh sb="2" eb="4">
      <t>リヨウ</t>
    </rPh>
    <rPh sb="4" eb="6">
      <t>ニンズウ</t>
    </rPh>
    <phoneticPr fontId="102"/>
  </si>
  <si>
    <t>計</t>
    <rPh sb="0" eb="1">
      <t>ケイ</t>
    </rPh>
    <phoneticPr fontId="102"/>
  </si>
  <si>
    <t>４月</t>
    <rPh sb="1" eb="2">
      <t>ガツ</t>
    </rPh>
    <phoneticPr fontId="102"/>
  </si>
  <si>
    <t>５月</t>
    <rPh sb="1" eb="2">
      <t>ガツ</t>
    </rPh>
    <phoneticPr fontId="102"/>
  </si>
  <si>
    <t>６月</t>
    <rPh sb="1" eb="2">
      <t>ガツ</t>
    </rPh>
    <phoneticPr fontId="102"/>
  </si>
  <si>
    <t>７月</t>
    <rPh sb="1" eb="2">
      <t>ガツ</t>
    </rPh>
    <phoneticPr fontId="102"/>
  </si>
  <si>
    <t>８月</t>
    <rPh sb="1" eb="2">
      <t>ガツ</t>
    </rPh>
    <phoneticPr fontId="102"/>
  </si>
  <si>
    <t>９月</t>
    <rPh sb="1" eb="2">
      <t>ガツ</t>
    </rPh>
    <phoneticPr fontId="102"/>
  </si>
  <si>
    <t>10月</t>
    <rPh sb="2" eb="3">
      <t>ガツ</t>
    </rPh>
    <phoneticPr fontId="102"/>
  </si>
  <si>
    <t>11月</t>
    <rPh sb="2" eb="3">
      <t>ガツ</t>
    </rPh>
    <phoneticPr fontId="102"/>
  </si>
  <si>
    <t>12月</t>
    <rPh sb="2" eb="3">
      <t>ガツ</t>
    </rPh>
    <phoneticPr fontId="102"/>
  </si>
  <si>
    <t>１月</t>
    <rPh sb="1" eb="2">
      <t>ガツ</t>
    </rPh>
    <phoneticPr fontId="102"/>
  </si>
  <si>
    <t>２月</t>
    <rPh sb="1" eb="2">
      <t>ガツ</t>
    </rPh>
    <phoneticPr fontId="102"/>
  </si>
  <si>
    <t>３月</t>
    <rPh sb="1" eb="2">
      <t>ガツ</t>
    </rPh>
    <phoneticPr fontId="102"/>
  </si>
  <si>
    <t>平均利用者数</t>
    <rPh sb="0" eb="2">
      <t>ヘイキン</t>
    </rPh>
    <rPh sb="2" eb="4">
      <t>リヨウ</t>
    </rPh>
    <rPh sb="4" eb="5">
      <t>シャ</t>
    </rPh>
    <rPh sb="5" eb="6">
      <t>スウ</t>
    </rPh>
    <phoneticPr fontId="102"/>
  </si>
  <si>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0"/>
  </si>
  <si>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0"/>
  </si>
  <si>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0"/>
  </si>
  <si>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9"/>
  </si>
  <si>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02"/>
  </si>
  <si>
    <t>　　　で計算された必要配置数に基づいて人員を配置すること</t>
    <rPh sb="4" eb="6">
      <t>ケイサン</t>
    </rPh>
    <rPh sb="9" eb="11">
      <t>ヒツヨウ</t>
    </rPh>
    <rPh sb="11" eb="13">
      <t>ハイチ</t>
    </rPh>
    <rPh sb="13" eb="14">
      <t>スウ</t>
    </rPh>
    <rPh sb="15" eb="16">
      <t>モト</t>
    </rPh>
    <phoneticPr fontId="102"/>
  </si>
  <si>
    <t>６　必要なサービス管理責任者の人員配置</t>
    <rPh sb="2" eb="4">
      <t>ヒツヨウ</t>
    </rPh>
    <rPh sb="9" eb="14">
      <t>カンリセキニンシャ</t>
    </rPh>
    <rPh sb="15" eb="17">
      <t>ジンイン</t>
    </rPh>
    <rPh sb="17" eb="19">
      <t>ハイチ</t>
    </rPh>
    <phoneticPr fontId="9"/>
  </si>
  <si>
    <t>７　実際のサービス管理責任者の人員配置</t>
    <rPh sb="2" eb="4">
      <t>ジッサイ</t>
    </rPh>
    <rPh sb="9" eb="14">
      <t>カンリセキニンシャ</t>
    </rPh>
    <rPh sb="15" eb="17">
      <t>ジンイン</t>
    </rPh>
    <rPh sb="17" eb="19">
      <t>ハイチ</t>
    </rPh>
    <phoneticPr fontId="9"/>
  </si>
  <si>
    <t>サービス管理責任者</t>
    <rPh sb="4" eb="9">
      <t>カンリセキニンシャ</t>
    </rPh>
    <phoneticPr fontId="9"/>
  </si>
  <si>
    <t>８　移行支援住居におけるサービス管理責任者の配置要件の可否</t>
    <rPh sb="2" eb="8">
      <t>イコウシエンジュウキョ</t>
    </rPh>
    <rPh sb="27" eb="29">
      <t>カヒ</t>
    </rPh>
    <phoneticPr fontId="30"/>
  </si>
  <si>
    <t>自立生活支援加算Ⅲ</t>
    <rPh sb="0" eb="7">
      <t>ジリツセイカツシエンカサン</t>
    </rPh>
    <phoneticPr fontId="9"/>
  </si>
  <si>
    <t>自立生活支援加算Ⅲ：別紙</t>
    <rPh sb="0" eb="7">
      <t>ジリツセイカツシエンカサン</t>
    </rPh>
    <rPh sb="10" eb="12">
      <t>ベッシ</t>
    </rPh>
    <phoneticPr fontId="9"/>
  </si>
  <si>
    <t>自立生活支援加算Ⅲ：別紙（記載例）</t>
    <rPh sb="0" eb="7">
      <t>ジリツセイカツシエンカサン</t>
    </rPh>
    <rPh sb="10" eb="12">
      <t>ベッシ</t>
    </rPh>
    <rPh sb="13" eb="16">
      <t>キサイレイ</t>
    </rPh>
    <phoneticPr fontId="9"/>
  </si>
  <si>
    <t>共同生活援助用</t>
    <rPh sb="0" eb="2">
      <t>キョウドウ</t>
    </rPh>
    <rPh sb="2" eb="4">
      <t>セイカツ</t>
    </rPh>
    <rPh sb="4" eb="6">
      <t>エンジョ</t>
    </rPh>
    <rPh sb="6" eb="7">
      <t>ヨウ</t>
    </rPh>
    <phoneticPr fontId="30"/>
  </si>
  <si>
    <t>ピアサポート実施加算に関する届出書（共同生活援助）</t>
    <rPh sb="6" eb="8">
      <t>ジッシ</t>
    </rPh>
    <rPh sb="8" eb="10">
      <t>カサン</t>
    </rPh>
    <rPh sb="11" eb="12">
      <t>カン</t>
    </rPh>
    <rPh sb="14" eb="16">
      <t>トドケデ</t>
    </rPh>
    <rPh sb="16" eb="17">
      <t>ショ</t>
    </rPh>
    <phoneticPr fontId="9"/>
  </si>
  <si>
    <t>３　算定要件</t>
    <rPh sb="2" eb="4">
      <t>サンテイ</t>
    </rPh>
    <rPh sb="4" eb="6">
      <t>ヨウケン</t>
    </rPh>
    <phoneticPr fontId="30"/>
  </si>
  <si>
    <t>自立生活支援加算（Ⅲ）の加算届出をし、受理されている。</t>
    <phoneticPr fontId="30"/>
  </si>
  <si>
    <t>４　障害者ピア
　サポート研修
　修了職員</t>
    <rPh sb="2" eb="5">
      <t>ショウガイシャ</t>
    </rPh>
    <rPh sb="13" eb="15">
      <t>ケンシュウ</t>
    </rPh>
    <rPh sb="17" eb="19">
      <t>シュウリョウ</t>
    </rPh>
    <rPh sb="19" eb="21">
      <t>ショクイン</t>
    </rPh>
    <phoneticPr fontId="9"/>
  </si>
  <si>
    <t>＜雇用されている障害者又は障害者であった者＞</t>
    <rPh sb="1" eb="3">
      <t>コヨウ</t>
    </rPh>
    <rPh sb="8" eb="11">
      <t>ショウガイシャ</t>
    </rPh>
    <rPh sb="11" eb="12">
      <t>マタ</t>
    </rPh>
    <rPh sb="13" eb="16">
      <t>ショウガイシャ</t>
    </rPh>
    <rPh sb="20" eb="21">
      <t>シャ</t>
    </rPh>
    <phoneticPr fontId="9"/>
  </si>
  <si>
    <t>修了した研修の名称</t>
    <rPh sb="0" eb="2">
      <t>シュウリョウ</t>
    </rPh>
    <rPh sb="4" eb="6">
      <t>ケンシュウ</t>
    </rPh>
    <rPh sb="7" eb="9">
      <t>メイショウ</t>
    </rPh>
    <phoneticPr fontId="9"/>
  </si>
  <si>
    <t>＜その他の職員＞</t>
    <rPh sb="3" eb="4">
      <t>タ</t>
    </rPh>
    <rPh sb="5" eb="7">
      <t>ショクイン</t>
    </rPh>
    <phoneticPr fontId="9"/>
  </si>
  <si>
    <t>５　研修の実施</t>
    <rPh sb="2" eb="4">
      <t>ケンシュウ</t>
    </rPh>
    <rPh sb="5" eb="7">
      <t>ジッシ</t>
    </rPh>
    <phoneticPr fontId="30"/>
  </si>
  <si>
    <t>　直上により配置した者のいずれかにより、当該指定共同生活援助等の従業者に対し、障害者に対する配慮等に関する研修を年１回以上行っている。</t>
    <rPh sb="24" eb="30">
      <t>キョウドウセイカツエンジョ</t>
    </rPh>
    <phoneticPr fontId="30"/>
  </si>
  <si>
    <t>確認欄</t>
    <rPh sb="0" eb="2">
      <t>カクニン</t>
    </rPh>
    <rPh sb="2" eb="3">
      <t>ラン</t>
    </rPh>
    <phoneticPr fontId="30"/>
  </si>
  <si>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9"/>
  </si>
  <si>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9"/>
  </si>
  <si>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9"/>
  </si>
  <si>
    <t>共同生活援助用</t>
    <rPh sb="0" eb="6">
      <t>キョウドウセイカツエンジョ</t>
    </rPh>
    <rPh sb="6" eb="7">
      <t>ヨウ</t>
    </rPh>
    <phoneticPr fontId="30"/>
  </si>
  <si>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9"/>
  </si>
  <si>
    <t>３　障害者ピア
　サポート研修
　修了職員</t>
    <rPh sb="2" eb="5">
      <t>ショウガイシャ</t>
    </rPh>
    <rPh sb="13" eb="15">
      <t>ケンシュウ</t>
    </rPh>
    <rPh sb="17" eb="19">
      <t>シュウリョウ</t>
    </rPh>
    <rPh sb="19" eb="20">
      <t>ショク</t>
    </rPh>
    <rPh sb="20" eb="21">
      <t>イン</t>
    </rPh>
    <phoneticPr fontId="9"/>
  </si>
  <si>
    <t>４　研修の実施</t>
    <rPh sb="2" eb="4">
      <t>ケンシュウ</t>
    </rPh>
    <rPh sb="5" eb="7">
      <t>ジッシ</t>
    </rPh>
    <phoneticPr fontId="30"/>
  </si>
  <si>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9"/>
  </si>
  <si>
    <t>退去後ピアサポート実施加算</t>
    <rPh sb="0" eb="3">
      <t>タイキョゴ</t>
    </rPh>
    <rPh sb="9" eb="11">
      <t>ジッシ</t>
    </rPh>
    <rPh sb="11" eb="13">
      <t>カサン</t>
    </rPh>
    <phoneticPr fontId="9"/>
  </si>
  <si>
    <t>医療連携体制加算（Ⅶ）に関する届出書（共同生活援助）</t>
    <phoneticPr fontId="9"/>
  </si>
  <si>
    <t>医療連携体制加算（Ⅸ）に関する届出書（短期入所）</t>
    <rPh sb="19" eb="21">
      <t>タンキ</t>
    </rPh>
    <rPh sb="21" eb="23">
      <t>ニュウショ</t>
    </rPh>
    <phoneticPr fontId="9"/>
  </si>
  <si>
    <t>１　事業所の名称</t>
    <phoneticPr fontId="26"/>
  </si>
  <si>
    <t>２　サービスの種類</t>
    <rPh sb="7" eb="9">
      <t>シュルイ</t>
    </rPh>
    <phoneticPr fontId="26"/>
  </si>
  <si>
    <t>３　異動区分</t>
    <phoneticPr fontId="26"/>
  </si>
  <si>
    <t>１　新規　　　　　２　変更　　　　　３　終了</t>
    <rPh sb="20" eb="22">
      <t>シュウリョウ</t>
    </rPh>
    <phoneticPr fontId="9"/>
  </si>
  <si>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9"/>
  </si>
  <si>
    <t>１　看護師の配置状況（事
　業所の職員として看護師
　を確保している場合）
　(注)准看護師は不可</t>
    <phoneticPr fontId="9"/>
  </si>
  <si>
    <t>(1)</t>
  </si>
  <si>
    <t>配置する看護師の数（人）　（※１）</t>
    <phoneticPr fontId="9"/>
  </si>
  <si>
    <t>(2)</t>
  </si>
  <si>
    <t>他事業所との併任</t>
  </si>
  <si>
    <t>有　　・　　無</t>
  </si>
  <si>
    <t>２　訪問看護ステーション
　等との提携状況（訪問看
　護ステーション等との連
　携により看護師を確保し
　ている場合）</t>
    <phoneticPr fontId="9"/>
  </si>
  <si>
    <t>訪問看護ステーション等の名称</t>
  </si>
  <si>
    <t>訪問看護ステーション等の所在地</t>
  </si>
  <si>
    <t>(3)</t>
  </si>
  <si>
    <t>確保する看護師の数（人）　（※１）</t>
    <phoneticPr fontId="9"/>
  </si>
  <si>
    <t>３　看護師の勤務状況
　（※２）</t>
    <rPh sb="8" eb="10">
      <t>ジョウキョウ</t>
    </rPh>
    <phoneticPr fontId="9"/>
  </si>
  <si>
    <t>４　その他の体制の整備状
　況</t>
    <phoneticPr fontId="26"/>
  </si>
  <si>
    <t>看護師に24時間常時連絡できる体制を整備している。</t>
    <phoneticPr fontId="26"/>
  </si>
  <si>
    <t>重度化した場合の対応に係る指針を定め、入居（利用）の際に、入居者（利用者）又はその家族等に対して、当該指針の内容を説明し、同意を得る体制を整備している。</t>
  </si>
  <si>
    <t>上記１に該当の場合</t>
    <phoneticPr fontId="26"/>
  </si>
  <si>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</si>
  <si>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26"/>
  </si>
  <si>
    <t>共通</t>
  </si>
  <si>
    <t>重度化した場合における対応に関する指針（※３）</t>
    <phoneticPr fontId="9"/>
  </si>
  <si>
    <t>A</t>
    <phoneticPr fontId="9"/>
  </si>
  <si>
    <t>B</t>
    <phoneticPr fontId="9"/>
  </si>
  <si>
    <t>C</t>
    <phoneticPr fontId="9"/>
  </si>
  <si>
    <t>D</t>
    <phoneticPr fontId="9"/>
  </si>
  <si>
    <t>E</t>
    <phoneticPr fontId="9"/>
  </si>
  <si>
    <t>F</t>
    <phoneticPr fontId="9"/>
  </si>
  <si>
    <t>14-2</t>
    <phoneticPr fontId="9"/>
  </si>
  <si>
    <t>15-2</t>
    <phoneticPr fontId="9"/>
  </si>
  <si>
    <t>16-2</t>
    <phoneticPr fontId="9"/>
  </si>
  <si>
    <t>短2</t>
    <rPh sb="0" eb="1">
      <t>タン</t>
    </rPh>
    <phoneticPr fontId="9"/>
  </si>
  <si>
    <t>重度障害者支援加算（短期入所）</t>
    <rPh sb="0" eb="8">
      <t>ジュウドショウガイシャシエンカサン</t>
    </rPh>
    <rPh sb="10" eb="14">
      <t>タンキニュウショ</t>
    </rPh>
    <phoneticPr fontId="9"/>
  </si>
  <si>
    <t>医療連携体制加算（Ⅸ）</t>
    <rPh sb="0" eb="7">
      <t>イリョウレンケイタイセイカサン</t>
    </rPh>
    <phoneticPr fontId="9"/>
  </si>
  <si>
    <t>栄養士配置加算</t>
    <rPh sb="0" eb="6">
      <t>エイヨウシハイチカサン</t>
    </rPh>
    <phoneticPr fontId="9"/>
  </si>
  <si>
    <t>短3</t>
    <rPh sb="0" eb="1">
      <t>タン</t>
    </rPh>
    <phoneticPr fontId="9"/>
  </si>
  <si>
    <t>短4</t>
    <rPh sb="0" eb="1">
      <t>タン</t>
    </rPh>
    <phoneticPr fontId="9"/>
  </si>
  <si>
    <t>短5</t>
    <rPh sb="0" eb="1">
      <t>タン</t>
    </rPh>
    <phoneticPr fontId="9"/>
  </si>
  <si>
    <t>短6</t>
    <rPh sb="0" eb="1">
      <t>タン</t>
    </rPh>
    <phoneticPr fontId="9"/>
  </si>
  <si>
    <t>短7</t>
    <rPh sb="0" eb="1">
      <t>タン</t>
    </rPh>
    <phoneticPr fontId="9"/>
  </si>
  <si>
    <t>　１　事業所・施設の名称</t>
  </si>
  <si>
    <t>２　異動区分</t>
  </si>
  <si>
    <t>　１　新規　　　　　　２　変更　　　　　　３　終了</t>
  </si>
  <si>
    <t>３　届出項目</t>
  </si>
  <si>
    <r>
      <rPr>
        <sz val="11"/>
        <rFont val="ＭＳ ゴシック"/>
        <family val="3"/>
      </rPr>
      <t>　１　福祉専門職員配置等加算(Ⅰ)</t>
    </r>
    <r>
      <rPr>
        <sz val="9"/>
        <rFont val="ＭＳ ゴシック"/>
        <family val="3"/>
      </rPr>
      <t xml:space="preserve">　 　※有資格者35％以上　 
</t>
    </r>
    <r>
      <rPr>
        <sz val="11"/>
        <rFont val="ＭＳ ゴシック"/>
        <family val="3"/>
      </rPr>
      <t xml:space="preserve">
  ２　福祉専門職員配置等加算(Ⅱ)</t>
    </r>
    <r>
      <rPr>
        <sz val="9"/>
        <rFont val="ＭＳ ゴシック"/>
        <family val="3"/>
      </rPr>
      <t>　 　※有資格者25％以上</t>
    </r>
  </si>
  <si>
    <t>　４　社会福祉士等の状況</t>
  </si>
  <si>
    <t>①</t>
  </si>
  <si>
    <t>従業者の総数</t>
  </si>
  <si>
    <t>②</t>
  </si>
  <si>
    <t>①のうち社会福祉士等
の総数</t>
  </si>
  <si>
    <t>①に占める②の割合が
２５％又は３５％以上</t>
  </si>
  <si>
    <t>　５　地域に貢献する活動の内容</t>
  </si>
  <si>
    <t>備考１　「異動区分」、「届出項目」欄については、該当する番号に○を付してください。</t>
  </si>
  <si>
    <t>　　２　ここでいう従業者とは、共生型短期入所の指定を受ける介護保険制度制度における指定短期入所事業所、</t>
  </si>
  <si>
    <t>　　　指定介護予防入所生活介護事業所、指定小規模多機能型居宅介護事業所等の従業者をいう。</t>
  </si>
  <si>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</si>
  <si>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</si>
  <si>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</si>
  <si>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　　　・研修会」などをいう。</t>
  </si>
  <si>
    <t>福祉専門職員配置等加算に関する届出書
（共生型短期入所）</t>
    <phoneticPr fontId="9"/>
  </si>
  <si>
    <t>共生型短期入所が対象</t>
    <rPh sb="0" eb="7">
      <t>キョウセイガタタンキニュウショ</t>
    </rPh>
    <rPh sb="8" eb="10">
      <t>タイショウ</t>
    </rPh>
    <phoneticPr fontId="9"/>
  </si>
  <si>
    <t>対象：介護サービス包括型、日中サービス支援型</t>
    <rPh sb="0" eb="2">
      <t>タイショウ</t>
    </rPh>
    <rPh sb="3" eb="5">
      <t>カイゴ</t>
    </rPh>
    <rPh sb="9" eb="12">
      <t>ホウカツガタ</t>
    </rPh>
    <rPh sb="13" eb="15">
      <t>ニッチュウ</t>
    </rPh>
    <rPh sb="19" eb="21">
      <t>シエン</t>
    </rPh>
    <rPh sb="21" eb="22">
      <t>ガタ</t>
    </rPh>
    <phoneticPr fontId="9"/>
  </si>
  <si>
    <t>対象：介護サービス包括型、外部サービス利用型</t>
    <rPh sb="0" eb="2">
      <t>タイショウ</t>
    </rPh>
    <rPh sb="3" eb="5">
      <t>カイゴ</t>
    </rPh>
    <rPh sb="9" eb="12">
      <t>ホウカツガタ</t>
    </rPh>
    <rPh sb="13" eb="15">
      <t>ガイブ</t>
    </rPh>
    <rPh sb="19" eb="21">
      <t>リヨウ</t>
    </rPh>
    <rPh sb="21" eb="22">
      <t>ガタ</t>
    </rPh>
    <phoneticPr fontId="9"/>
  </si>
  <si>
    <t>対象：日中サービス支援型</t>
    <rPh sb="0" eb="2">
      <t>タイショウ</t>
    </rPh>
    <rPh sb="3" eb="5">
      <t>ニッチュウ</t>
    </rPh>
    <rPh sb="9" eb="11">
      <t>シエン</t>
    </rPh>
    <rPh sb="11" eb="12">
      <t>ガタ</t>
    </rPh>
    <phoneticPr fontId="9"/>
  </si>
  <si>
    <t>　　　年　　月　　日</t>
    <phoneticPr fontId="9"/>
  </si>
  <si>
    <t>看護師の資格を証する書類の写し</t>
    <phoneticPr fontId="9"/>
  </si>
  <si>
    <t>注　届出に係る看護職員は、指定障害福祉サービス基準に規定されている常勤換算方法により配置が定められた員数の従業者に加えて配置されている者に限る。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0" eb="52">
      <t>インスウ</t>
    </rPh>
    <rPh sb="53" eb="56">
      <t>ジュウギョウシャ</t>
    </rPh>
    <rPh sb="57" eb="58">
      <t>クワ</t>
    </rPh>
    <rPh sb="60" eb="62">
      <t>ハイチ</t>
    </rPh>
    <rPh sb="67" eb="68">
      <t>シャ</t>
    </rPh>
    <rPh sb="69" eb="70">
      <t>カギ</t>
    </rPh>
    <phoneticPr fontId="9"/>
  </si>
  <si>
    <t>　　　○児童発達支援にあっては、加算（Ⅰ）（Ⅱ）においては、児童指導員又は共生型児童発達支援従業者、
　　　　加算（Ⅲ）においては、児童指導員、保育士又は共生型児童発達支援従業者</t>
    <rPh sb="4" eb="6">
      <t>ジドウ</t>
    </rPh>
    <rPh sb="6" eb="8">
      <t>ハッタツ</t>
    </rPh>
    <rPh sb="8" eb="10">
      <t>シエン</t>
    </rPh>
    <rPh sb="16" eb="18">
      <t>カサン</t>
    </rPh>
    <phoneticPr fontId="9"/>
  </si>
  <si>
    <t>　　　○放課後等デイサービスにあっては、加算（Ⅰ）（Ⅱ）においては、児童指導員又は共生型放課後等デイサービス
　　　　従業者、加算（Ⅲ）においては、児童指導員、保育士又は共生型放課後等デイサービス従業者</t>
    <rPh sb="20" eb="22">
      <t>カサン</t>
    </rPh>
    <rPh sb="34" eb="36">
      <t>ジドウ</t>
    </rPh>
    <phoneticPr fontId="9"/>
  </si>
  <si>
    <t>夜間支援等体制加算届出書</t>
    <rPh sb="0" eb="2">
      <t>ヤカン</t>
    </rPh>
    <rPh sb="2" eb="4">
      <t>シエン</t>
    </rPh>
    <rPh sb="4" eb="5">
      <t>トウ</t>
    </rPh>
    <rPh sb="5" eb="7">
      <t>タイセイ</t>
    </rPh>
    <rPh sb="7" eb="9">
      <t>カサン</t>
    </rPh>
    <rPh sb="9" eb="12">
      <t>トドケデショ</t>
    </rPh>
    <phoneticPr fontId="9"/>
  </si>
  <si>
    <t>※２
「看護師の勤務状況」欄は、本届出を行う事業所における看護師の勤務状況又は訪問の状況を記載してください。
（例１：毎週金曜日、10:00～12:00　　例２：月３回、１回当たり１時間）
なお、利用者に対する日常的な健康管理や通常時及び特に利用者の状態悪化時における医療機関（主治医）との連絡・調整等の業務を行うために必要な勤務時間を確保すること。</t>
    <phoneticPr fontId="9"/>
  </si>
  <si>
    <t>※１
共同生活援助については、看護師１人につき、算定可能な利用者数は20人を上限とする。</t>
    <rPh sb="3" eb="5">
      <t>キョウドウ</t>
    </rPh>
    <rPh sb="5" eb="7">
      <t>セイカツ</t>
    </rPh>
    <rPh sb="7" eb="9">
      <t>エンジョ</t>
    </rPh>
    <phoneticPr fontId="9"/>
  </si>
  <si>
    <t>※３
「重度化した場合における対応に関する指針」に盛り込むべき項目としては、例えば①急性期における医師や医療機関との連携体制、②入院期間中におけるグループホーム等における家賃や食材料費の取扱いなどが考えられ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</si>
</sst>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_ "/>
    <numFmt numFmtId="177" formatCode="###########&quot;人&quot;"/>
    <numFmt numFmtId="178" formatCode="##########.###&quot;人&quot;"/>
    <numFmt numFmtId="179" formatCode="0.0000_ "/>
    <numFmt numFmtId="180" formatCode="[&lt;=999]000;[&lt;=9999]000\-00;000\-0000"/>
    <numFmt numFmtId="181" formatCode="0.0%"/>
    <numFmt numFmtId="182" formatCode="##########.####&quot;人&quot;"/>
    <numFmt numFmtId="183" formatCode="0.0&quot;人&quot;"/>
    <numFmt numFmtId="184" formatCode="0.00&quot;人&quot;"/>
    <numFmt numFmtId="185" formatCode="0.0"/>
    <numFmt numFmtId="186" formatCode="h:m"/>
    <numFmt numFmtId="187" formatCode="0.0;\0;0.0"/>
    <numFmt numFmtId="188" formatCode="0.000;\0;0.000"/>
    <numFmt numFmtId="189" formatCode="0.0_ ;[Red]\-0.0\ "/>
    <numFmt numFmtId="190" formatCode="0.0_);[Red]\(0.0\)"/>
    <numFmt numFmtId="191" formatCode="0_ ;[Red]\-0\ "/>
    <numFmt numFmtId="192" formatCode="0.00_);[Red]\(0.00\)"/>
    <numFmt numFmtId="193" formatCode="0_ "/>
    <numFmt numFmtId="194" formatCode="#,##0_ "/>
    <numFmt numFmtId="195" formatCode="#,##0.0_ "/>
  </numFmts>
  <fonts count="130">
    <font>
      <sz val="11"/>
      <color rgb="FF000000"/>
      <name val="ＭＳ Ｐゴシック"/>
      <family val="3"/>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10"/>
      <name val="ＭＳ ゴシック"/>
      <family val="3"/>
    </font>
    <font>
      <sz val="14"/>
      <name val="ＭＳ Ｐゴシック"/>
      <family val="3"/>
    </font>
    <font>
      <sz val="10"/>
      <name val="ＭＳ Ｐゴシック"/>
      <family val="3"/>
    </font>
    <font>
      <sz val="6"/>
      <name val="ＭＳ Ｐゴシック"/>
      <family val="3"/>
      <charset val="128"/>
    </font>
    <font>
      <sz val="11"/>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u/>
      <sz val="11"/>
      <color theme="10"/>
      <name val="ＭＳ Ｐゴシック"/>
      <family val="3"/>
    </font>
    <font>
      <sz val="11"/>
      <color theme="1"/>
      <name val="游ゴシック"/>
      <family val="3"/>
      <charset val="128"/>
      <scheme val="minor"/>
    </font>
    <font>
      <sz val="11"/>
      <color indexed="8"/>
      <name val="ＭＳ Ｐゴシック"/>
      <family val="3"/>
      <charset val="128"/>
    </font>
    <font>
      <b/>
      <sz val="11"/>
      <name val="ＭＳ Ｐゴシック"/>
      <family val="3"/>
      <charset val="128"/>
    </font>
    <font>
      <sz val="14"/>
      <name val="ＭＳ Ｐゴシック"/>
      <family val="3"/>
      <charset val="128"/>
    </font>
    <font>
      <sz val="11"/>
      <color theme="1"/>
      <name val="ＭＳ Ｐゴシック"/>
      <family val="3"/>
      <charset val="128"/>
    </font>
    <font>
      <sz val="12"/>
      <color theme="1"/>
      <name val="ＭＳ ゴシック"/>
      <family val="3"/>
      <charset val="128"/>
    </font>
    <font>
      <sz val="10"/>
      <name val="游ゴシック"/>
      <family val="3"/>
      <charset val="128"/>
      <scheme val="minor"/>
    </font>
    <font>
      <sz val="10"/>
      <color theme="1"/>
      <name val="ＭＳ Ｐゴシック"/>
      <family val="3"/>
      <charset val="128"/>
    </font>
    <font>
      <sz val="9"/>
      <color theme="1"/>
      <name val="ＭＳ ゴシック"/>
      <family val="3"/>
      <charset val="128"/>
    </font>
    <font>
      <sz val="6"/>
      <name val="游ゴシック"/>
      <family val="3"/>
      <charset val="128"/>
      <scheme val="minor"/>
    </font>
    <font>
      <sz val="11"/>
      <color theme="1"/>
      <name val="HGSｺﾞｼｯｸM"/>
      <family val="3"/>
      <charset val="128"/>
    </font>
    <font>
      <sz val="11"/>
      <name val="HGSｺﾞｼｯｸM"/>
      <family val="3"/>
      <charset val="128"/>
    </font>
    <font>
      <sz val="11"/>
      <color rgb="FF000000"/>
      <name val="ＭＳ Ｐゴシック"/>
      <family val="3"/>
    </font>
    <font>
      <sz val="6"/>
      <name val="游ゴシック"/>
      <family val="2"/>
      <charset val="128"/>
      <scheme val="minor"/>
    </font>
    <font>
      <sz val="10"/>
      <name val="Meiryo UI"/>
      <family val="3"/>
      <charset val="128"/>
    </font>
    <font>
      <sz val="11"/>
      <name val="Meiryo UI"/>
      <family val="3"/>
      <charset val="128"/>
    </font>
    <font>
      <sz val="14"/>
      <name val="Meiryo UI"/>
      <family val="3"/>
      <charset val="128"/>
    </font>
    <font>
      <sz val="11"/>
      <color rgb="FF000000"/>
      <name val="Meiryo UI"/>
      <family val="3"/>
      <charset val="128"/>
    </font>
    <font>
      <b/>
      <sz val="14"/>
      <name val="HGSｺﾞｼｯｸM"/>
      <family val="3"/>
      <charset val="128"/>
    </font>
    <font>
      <sz val="10"/>
      <name val="HGSｺﾞｼｯｸM"/>
      <family val="3"/>
      <charset val="128"/>
    </font>
    <font>
      <sz val="9"/>
      <name val="HGSｺﾞｼｯｸM"/>
      <family val="3"/>
      <charset val="128"/>
    </font>
    <font>
      <b/>
      <sz val="12"/>
      <name val="HGSｺﾞｼｯｸM"/>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4"/>
      <name val="HGｺﾞｼｯｸM"/>
      <family val="3"/>
      <charset val="128"/>
    </font>
    <font>
      <sz val="11"/>
      <color theme="1"/>
      <name val="HGｺﾞｼｯｸM"/>
      <family val="3"/>
      <charset val="128"/>
    </font>
    <font>
      <sz val="9"/>
      <name val="HGｺﾞｼｯｸM"/>
      <family val="3"/>
      <charset val="128"/>
    </font>
    <font>
      <sz val="14"/>
      <name val="HGSｺﾞｼｯｸM"/>
      <family val="3"/>
      <charset val="128"/>
    </font>
    <font>
      <sz val="10"/>
      <color theme="1"/>
      <name val="HGSｺﾞｼｯｸM"/>
      <family val="3"/>
      <charset val="128"/>
    </font>
    <font>
      <sz val="12"/>
      <color theme="1"/>
      <name val="HGSｺﾞｼｯｸM"/>
      <family val="3"/>
      <charset val="128"/>
    </font>
    <font>
      <sz val="12"/>
      <color theme="1"/>
      <name val="HGｺﾞｼｯｸM"/>
      <family val="3"/>
      <charset val="128"/>
    </font>
    <font>
      <sz val="14"/>
      <color theme="1"/>
      <name val="HGｺﾞｼｯｸM"/>
      <family val="3"/>
      <charset val="128"/>
    </font>
    <font>
      <sz val="11"/>
      <color rgb="FFFF0000"/>
      <name val="HGｺﾞｼｯｸM"/>
      <family val="3"/>
      <charset val="128"/>
    </font>
    <font>
      <sz val="8"/>
      <name val="HGSｺﾞｼｯｸM"/>
      <family val="3"/>
      <charset val="128"/>
    </font>
    <font>
      <sz val="6"/>
      <name val="ＭＳ Ｐゴシック"/>
      <family val="2"/>
      <charset val="128"/>
    </font>
    <font>
      <sz val="10"/>
      <name val="ＭＳ Ｐゴシック"/>
      <family val="2"/>
      <charset val="128"/>
    </font>
    <font>
      <b/>
      <sz val="14"/>
      <color theme="1"/>
      <name val="HGｺﾞｼｯｸM"/>
      <family val="3"/>
      <charset val="128"/>
    </font>
    <font>
      <sz val="10"/>
      <color theme="1"/>
      <name val="HGｺﾞｼｯｸM"/>
      <family val="3"/>
      <charset val="128"/>
    </font>
    <font>
      <sz val="8"/>
      <color theme="1"/>
      <name val="HGｺﾞｼｯｸM"/>
      <family val="3"/>
      <charset val="128"/>
    </font>
    <font>
      <sz val="9"/>
      <color theme="1"/>
      <name val="HGｺﾞｼｯｸM"/>
      <family val="3"/>
      <charset val="128"/>
    </font>
    <font>
      <b/>
      <sz val="11"/>
      <name val="HGS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b/>
      <sz val="12"/>
      <name val="ＭＳ Ｐゴシック"/>
      <family val="3"/>
      <charset val="128"/>
    </font>
    <font>
      <sz val="12"/>
      <name val="HGｺﾞｼｯｸM"/>
      <family val="3"/>
      <charset val="128"/>
    </font>
    <font>
      <sz val="8"/>
      <name val="HGｺﾞｼｯｸM"/>
      <family val="3"/>
      <charset val="128"/>
    </font>
    <font>
      <sz val="9"/>
      <name val="ＭＳ ゴシック"/>
      <family val="3"/>
      <charset val="128"/>
    </font>
    <font>
      <sz val="12"/>
      <color rgb="FFFF0000"/>
      <name val="HGｺﾞｼｯｸM"/>
      <family val="3"/>
      <charset val="128"/>
    </font>
    <font>
      <b/>
      <sz val="11"/>
      <color theme="1"/>
      <name val="HGｺﾞｼｯｸM"/>
      <family val="3"/>
      <charset val="128"/>
    </font>
    <font>
      <sz val="11"/>
      <color rgb="FFFF0000"/>
      <name val="HGSｺﾞｼｯｸM"/>
      <family val="3"/>
      <charset val="128"/>
    </font>
    <font>
      <sz val="10"/>
      <color rgb="FFFF0000"/>
      <name val="ＭＳ ゴシック"/>
      <family val="3"/>
      <charset val="128"/>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8"/>
      <name val="ＭＳ Ｐゴシック"/>
      <family val="3"/>
      <charset val="128"/>
    </font>
    <font>
      <sz val="9"/>
      <name val="ＭＳ Ｐゴシック"/>
      <family val="3"/>
      <charset val="128"/>
    </font>
    <font>
      <sz val="9"/>
      <color rgb="FFFF0000"/>
      <name val="ＭＳ Ｐゴシック"/>
      <family val="3"/>
      <charset val="128"/>
    </font>
    <font>
      <sz val="10"/>
      <color indexed="8"/>
      <name val="ＭＳ Ｐゴシック"/>
      <family val="3"/>
      <charset val="128"/>
    </font>
    <font>
      <u/>
      <sz val="11"/>
      <color rgb="FFFF0000"/>
      <name val="HGｺﾞｼｯｸM"/>
      <family val="3"/>
      <charset val="128"/>
    </font>
    <font>
      <sz val="11"/>
      <name val="游ゴシック"/>
      <family val="3"/>
      <charset val="128"/>
      <scheme val="minor"/>
    </font>
    <font>
      <sz val="10.5"/>
      <name val="HGSｺﾞｼｯｸM"/>
      <family val="3"/>
      <charset val="128"/>
    </font>
    <font>
      <b/>
      <sz val="14"/>
      <name val="ＭＳ Ｐゴシック"/>
      <family val="3"/>
      <charset val="128"/>
    </font>
    <font>
      <sz val="18"/>
      <name val="ＭＳ Ｐゴシック"/>
      <family val="3"/>
      <charset val="128"/>
    </font>
    <font>
      <sz val="10"/>
      <color rgb="FF000000"/>
      <name val="ＭＳ Ｐゴシック"/>
      <family val="3"/>
    </font>
    <font>
      <sz val="11"/>
      <color theme="1"/>
      <name val="ＭＳ ゴシック"/>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0"/>
      <color rgb="FFFF0000"/>
      <name val="HGｺﾞｼｯｸM"/>
      <family val="3"/>
      <charset val="128"/>
    </font>
    <font>
      <sz val="14"/>
      <color theme="1"/>
      <name val="ＭＳ Ｐゴシック"/>
      <family val="3"/>
      <charset val="128"/>
    </font>
    <font>
      <u/>
      <sz val="11"/>
      <name val="ＭＳ Ｐゴシック"/>
      <family val="3"/>
      <charset val="128"/>
    </font>
    <font>
      <sz val="11"/>
      <name val="ＭＳ 明朝"/>
      <family val="1"/>
      <charset val="128"/>
    </font>
    <font>
      <sz val="16"/>
      <name val="HGｺﾞｼｯｸM"/>
      <family val="3"/>
      <charset val="128"/>
    </font>
    <font>
      <sz val="11"/>
      <color theme="1"/>
      <name val="ＭＳ ゴシック"/>
      <family val="2"/>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4"/>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sz val="6"/>
      <color theme="1"/>
      <name val="ＭＳ ゴシック"/>
      <family val="3"/>
      <charset val="128"/>
    </font>
    <font>
      <b/>
      <sz val="9"/>
      <color indexed="81"/>
      <name val="MS P ゴシック"/>
      <family val="3"/>
      <charset val="128"/>
    </font>
    <font>
      <sz val="9"/>
      <color indexed="81"/>
      <name val="MS P ゴシック"/>
      <family val="3"/>
      <charset val="128"/>
    </font>
    <font>
      <b/>
      <sz val="12"/>
      <color rgb="FFFF0000"/>
      <name val="HGSｺﾞｼｯｸM"/>
      <family val="3"/>
      <charset val="128"/>
    </font>
    <font>
      <sz val="10"/>
      <color theme="1"/>
      <name val="Arial"/>
      <family val="2"/>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4"/>
      <name val="ＭＳ ゴシック"/>
      <family val="3"/>
    </font>
    <font>
      <sz val="11"/>
      <name val="ＭＳ ゴシック"/>
      <family val="3"/>
    </font>
    <font>
      <sz val="9"/>
      <name val="ＭＳ ゴシック"/>
      <family val="3"/>
    </font>
  </fonts>
  <fills count="1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B0F0"/>
        <bgColor indexed="64"/>
      </patternFill>
    </fill>
  </fills>
  <borders count="25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diagonal/>
    </border>
    <border>
      <left style="medium">
        <color auto="1"/>
      </left>
      <right style="thin">
        <color auto="1"/>
      </right>
      <top style="thin">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style="thin">
        <color indexed="8"/>
      </right>
      <top/>
      <bottom/>
      <diagonal/>
    </border>
    <border>
      <left style="thin">
        <color theme="1"/>
      </left>
      <right style="thin">
        <color theme="1"/>
      </right>
      <top style="thin">
        <color theme="1"/>
      </top>
      <bottom style="thin">
        <color theme="1"/>
      </bottom>
      <diagonal/>
    </border>
    <border>
      <left style="thin">
        <color theme="1"/>
      </left>
      <right style="thin">
        <color indexed="8"/>
      </right>
      <top style="thin">
        <color theme="1"/>
      </top>
      <bottom style="thin">
        <color theme="1"/>
      </bottom>
      <diagonal/>
    </border>
    <border>
      <left style="thin">
        <color indexed="8"/>
      </left>
      <right style="thin">
        <color indexed="8"/>
      </right>
      <top style="thin">
        <color theme="1"/>
      </top>
      <bottom style="thin">
        <color theme="1"/>
      </bottom>
      <diagonal/>
    </border>
    <border>
      <left style="thin">
        <color indexed="8"/>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8"/>
      </left>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style="thin">
        <color indexed="8"/>
      </right>
      <top/>
      <bottom/>
      <diagonal/>
    </border>
    <border>
      <left style="thin">
        <color indexed="8"/>
      </left>
      <right/>
      <top/>
      <bottom/>
      <diagonal/>
    </border>
    <border>
      <left style="thin">
        <color theme="1"/>
      </left>
      <right style="thin">
        <color theme="1"/>
      </right>
      <top/>
      <bottom style="thin">
        <color theme="1"/>
      </bottom>
      <diagonal/>
    </border>
    <border>
      <left/>
      <right/>
      <top/>
      <bottom style="double">
        <color theme="1"/>
      </bottom>
      <diagonal/>
    </border>
    <border>
      <left style="thin">
        <color indexed="8"/>
      </left>
      <right/>
      <top/>
      <bottom style="double">
        <color theme="1"/>
      </bottom>
      <diagonal/>
    </border>
    <border>
      <left style="dotted">
        <color indexed="8"/>
      </left>
      <right style="thin">
        <color indexed="8"/>
      </right>
      <top/>
      <bottom style="double">
        <color theme="1"/>
      </bottom>
      <diagonal/>
    </border>
    <border>
      <left style="dotted">
        <color theme="1"/>
      </left>
      <right style="thin">
        <color indexed="8"/>
      </right>
      <top style="thin">
        <color theme="1"/>
      </top>
      <bottom style="double">
        <color theme="1"/>
      </bottom>
      <diagonal/>
    </border>
    <border>
      <left style="dotted">
        <color indexed="8"/>
      </left>
      <right style="thin">
        <color indexed="8"/>
      </right>
      <top style="thin">
        <color theme="1"/>
      </top>
      <bottom style="double">
        <color theme="1"/>
      </bottom>
      <diagonal/>
    </border>
    <border>
      <left style="dotted">
        <color indexed="8"/>
      </left>
      <right style="thin">
        <color theme="1"/>
      </right>
      <top style="thin">
        <color theme="1"/>
      </top>
      <bottom style="double">
        <color theme="1"/>
      </bottom>
      <diagonal/>
    </border>
    <border>
      <left style="dotted">
        <color theme="1"/>
      </left>
      <right style="thin">
        <color indexed="8"/>
      </right>
      <top/>
      <bottom style="thin">
        <color theme="1"/>
      </bottom>
      <diagonal/>
    </border>
    <border>
      <left style="dotted">
        <color indexed="8"/>
      </left>
      <right style="thin">
        <color indexed="8"/>
      </right>
      <top/>
      <bottom style="thin">
        <color theme="1"/>
      </bottom>
      <diagonal/>
    </border>
    <border>
      <left style="dotted">
        <color indexed="8"/>
      </left>
      <right style="thin">
        <color theme="1"/>
      </right>
      <top/>
      <bottom style="thin">
        <color theme="1"/>
      </bottom>
      <diagonal/>
    </border>
    <border>
      <left style="thin">
        <color theme="1"/>
      </left>
      <right/>
      <top/>
      <bottom style="double">
        <color theme="1"/>
      </bottom>
      <diagonal/>
    </border>
    <border>
      <left style="thin">
        <color theme="1"/>
      </left>
      <right style="thin">
        <color theme="1"/>
      </right>
      <top style="thin">
        <color theme="1"/>
      </top>
      <bottom style="double">
        <color theme="1"/>
      </bottom>
      <diagonal/>
    </border>
    <border>
      <left style="dotted">
        <color indexed="8"/>
      </left>
      <right style="thin">
        <color theme="1"/>
      </right>
      <top/>
      <bottom style="double">
        <color theme="1"/>
      </bottom>
      <diagonal/>
    </border>
    <border>
      <left/>
      <right/>
      <top style="thin">
        <color theme="1"/>
      </top>
      <bottom style="thin">
        <color theme="1"/>
      </bottom>
      <diagonal/>
    </border>
    <border>
      <left style="dotted">
        <color indexed="8"/>
      </left>
      <right style="thin">
        <color indexed="8"/>
      </right>
      <top style="thin">
        <color theme="1"/>
      </top>
      <bottom style="thin">
        <color theme="1"/>
      </bottom>
      <diagonal/>
    </border>
    <border>
      <left style="dotted">
        <color indexed="8"/>
      </left>
      <right style="thin">
        <color theme="1"/>
      </right>
      <top style="thin">
        <color theme="1"/>
      </top>
      <bottom style="thin">
        <color theme="1"/>
      </bottom>
      <diagonal/>
    </border>
    <border>
      <left style="thin">
        <color theme="1"/>
      </left>
      <right/>
      <top style="thin">
        <color theme="1"/>
      </top>
      <bottom style="double">
        <color theme="1"/>
      </bottom>
      <diagonal/>
    </border>
    <border>
      <left style="thin">
        <color theme="1"/>
      </left>
      <right/>
      <top/>
      <bottom style="thin">
        <color theme="1"/>
      </bottom>
      <diagonal/>
    </border>
    <border>
      <left style="thin">
        <color indexed="8"/>
      </left>
      <right/>
      <top/>
      <bottom style="thin">
        <color theme="1"/>
      </bottom>
      <diagonal/>
    </border>
    <border>
      <left/>
      <right/>
      <top/>
      <bottom style="thin">
        <color theme="1"/>
      </bottom>
      <diagonal/>
    </border>
    <border>
      <left style="dotted">
        <color theme="1"/>
      </left>
      <right style="thin">
        <color indexed="8"/>
      </right>
      <top style="thin">
        <color theme="1"/>
      </top>
      <bottom style="thin">
        <color theme="1"/>
      </bottom>
      <diagonal/>
    </border>
    <border>
      <left style="dotted">
        <color theme="1"/>
      </left>
      <right style="thin">
        <color indexed="8"/>
      </right>
      <top/>
      <bottom style="double">
        <color theme="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dotted">
        <color indexed="8"/>
      </left>
      <right style="thin">
        <color indexed="8"/>
      </right>
      <top/>
      <bottom style="medium">
        <color indexed="64"/>
      </bottom>
      <diagonal/>
    </border>
    <border>
      <left style="dotted">
        <color indexed="8"/>
      </left>
      <right style="medium">
        <color indexed="64"/>
      </right>
      <top/>
      <bottom style="medium">
        <color indexed="64"/>
      </bottom>
      <diagonal/>
    </border>
    <border>
      <left style="medium">
        <color indexed="64"/>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8"/>
      </left>
      <right style="thin">
        <color indexed="8"/>
      </right>
      <top style="thin">
        <color indexed="64"/>
      </top>
      <bottom style="double">
        <color indexed="64"/>
      </bottom>
      <diagonal/>
    </border>
    <border>
      <left style="dotted">
        <color indexed="8"/>
      </left>
      <right style="medium">
        <color indexed="64"/>
      </right>
      <top style="thin">
        <color indexed="64"/>
      </top>
      <bottom style="double">
        <color indexed="64"/>
      </bottom>
      <diagonal/>
    </border>
    <border>
      <left style="dotted">
        <color theme="1"/>
      </left>
      <right style="thin">
        <color indexed="8"/>
      </right>
      <top style="thin">
        <color indexed="64"/>
      </top>
      <bottom style="double">
        <color indexed="64"/>
      </bottom>
      <diagonal/>
    </border>
    <border>
      <left style="dotted">
        <color theme="1"/>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top style="thin">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8"/>
      </left>
      <right style="thin">
        <color indexed="8"/>
      </right>
      <top/>
      <bottom style="thin">
        <color indexed="64"/>
      </bottom>
      <diagonal/>
    </border>
    <border>
      <left style="dotted">
        <color indexed="8"/>
      </left>
      <right style="medium">
        <color indexed="64"/>
      </right>
      <top/>
      <bottom style="thin">
        <color indexed="64"/>
      </bottom>
      <diagonal/>
    </border>
    <border>
      <left style="medium">
        <color indexed="64"/>
      </left>
      <right/>
      <top/>
      <bottom style="double">
        <color indexed="64"/>
      </bottom>
      <diagonal/>
    </border>
    <border>
      <left style="thin">
        <color theme="1"/>
      </left>
      <right style="thin">
        <color indexed="8"/>
      </right>
      <top style="thin">
        <color theme="1"/>
      </top>
      <bottom style="double">
        <color indexed="64"/>
      </bottom>
      <diagonal/>
    </border>
    <border>
      <left style="thin">
        <color indexed="8"/>
      </left>
      <right style="thin">
        <color indexed="8"/>
      </right>
      <top style="thin">
        <color theme="1"/>
      </top>
      <bottom style="double">
        <color indexed="64"/>
      </bottom>
      <diagonal/>
    </border>
    <border>
      <left style="thin">
        <color indexed="8"/>
      </left>
      <right/>
      <top style="thin">
        <color theme="1"/>
      </top>
      <bottom style="double">
        <color indexed="64"/>
      </bottom>
      <diagonal/>
    </border>
    <border>
      <left style="thin">
        <color indexed="64"/>
      </left>
      <right/>
      <top style="thin">
        <color theme="1"/>
      </top>
      <bottom style="double">
        <color indexed="64"/>
      </bottom>
      <diagonal/>
    </border>
    <border>
      <left/>
      <right/>
      <top style="thin">
        <color theme="1"/>
      </top>
      <bottom style="double">
        <color indexed="64"/>
      </bottom>
      <diagonal/>
    </border>
    <border>
      <left style="dotted">
        <color indexed="8"/>
      </left>
      <right style="thin">
        <color indexed="8"/>
      </right>
      <top style="thin">
        <color theme="1"/>
      </top>
      <bottom style="double">
        <color indexed="64"/>
      </bottom>
      <diagonal/>
    </border>
    <border>
      <left style="dotted">
        <color indexed="8"/>
      </left>
      <right style="medium">
        <color indexed="64"/>
      </right>
      <top style="thin">
        <color theme="1"/>
      </top>
      <bottom style="double">
        <color indexed="64"/>
      </bottom>
      <diagonal/>
    </border>
    <border>
      <left style="dotted">
        <color theme="1"/>
      </left>
      <right style="thin">
        <color indexed="8"/>
      </right>
      <top style="thin">
        <color indexed="64"/>
      </top>
      <bottom/>
      <diagonal/>
    </border>
    <border>
      <left style="dotted">
        <color indexed="8"/>
      </left>
      <right style="thin">
        <color indexed="8"/>
      </right>
      <top style="thin">
        <color indexed="64"/>
      </top>
      <bottom/>
      <diagonal/>
    </border>
    <border>
      <left style="dotted">
        <color indexed="8"/>
      </left>
      <right style="medium">
        <color indexed="64"/>
      </right>
      <top style="thin">
        <color indexed="64"/>
      </top>
      <bottom/>
      <diagonal/>
    </border>
    <border>
      <left style="dotted">
        <color theme="1"/>
      </left>
      <right style="thin">
        <color indexed="8"/>
      </right>
      <top style="thin">
        <color theme="1"/>
      </top>
      <bottom style="double">
        <color indexed="64"/>
      </bottom>
      <diagonal/>
    </border>
    <border>
      <left style="dotted">
        <color theme="1"/>
      </left>
      <right style="thin">
        <color indexed="8"/>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medium">
        <color auto="1"/>
      </top>
      <bottom style="medium">
        <color auto="1"/>
      </bottom>
      <diagonal/>
    </border>
    <border>
      <left style="medium">
        <color auto="1"/>
      </left>
      <right style="thin">
        <color auto="1"/>
      </right>
      <top/>
      <bottom/>
      <diagonal/>
    </border>
    <border>
      <left/>
      <right/>
      <top style="dashed">
        <color indexed="64"/>
      </top>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auto="1"/>
      </left>
      <right style="thin">
        <color auto="1"/>
      </right>
      <top/>
      <bottom style="medium">
        <color auto="1"/>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3">
    <xf numFmtId="0" fontId="0" fillId="0" borderId="0">
      <alignment vertical="center"/>
    </xf>
    <xf numFmtId="0" fontId="5" fillId="0" borderId="0">
      <alignment vertical="center"/>
    </xf>
    <xf numFmtId="0" fontId="10" fillId="0" borderId="0">
      <alignment vertical="center"/>
    </xf>
    <xf numFmtId="0" fontId="16" fillId="0" borderId="0" applyNumberFormat="0" applyFill="0" applyBorder="0" applyAlignment="0" applyProtection="0">
      <alignment vertical="center"/>
    </xf>
    <xf numFmtId="0" fontId="10" fillId="0" borderId="0">
      <alignment vertical="center"/>
    </xf>
    <xf numFmtId="0" fontId="17" fillId="0" borderId="0">
      <alignment vertical="center"/>
    </xf>
    <xf numFmtId="0" fontId="10" fillId="0" borderId="0">
      <alignment vertical="center"/>
    </xf>
    <xf numFmtId="0" fontId="10" fillId="0" borderId="0"/>
    <xf numFmtId="38" fontId="18" fillId="0" borderId="0" applyFont="0" applyFill="0" applyBorder="0" applyAlignment="0" applyProtection="0">
      <alignment vertical="center"/>
    </xf>
    <xf numFmtId="0" fontId="10" fillId="0" borderId="0"/>
    <xf numFmtId="0" fontId="13" fillId="0" borderId="0">
      <alignment vertical="center"/>
    </xf>
    <xf numFmtId="0" fontId="10" fillId="0" borderId="0"/>
    <xf numFmtId="0" fontId="10" fillId="0" borderId="0">
      <alignment vertical="center"/>
    </xf>
    <xf numFmtId="0" fontId="17" fillId="0" borderId="0">
      <alignment vertical="center"/>
    </xf>
    <xf numFmtId="0" fontId="4" fillId="0" borderId="0">
      <alignment vertical="center"/>
    </xf>
    <xf numFmtId="38" fontId="29" fillId="0" borderId="0" applyFont="0" applyFill="0" applyBorder="0" applyAlignment="0" applyProtection="0">
      <alignment vertical="center"/>
    </xf>
    <xf numFmtId="38" fontId="4" fillId="0" borderId="0" applyFont="0" applyFill="0" applyBorder="0" applyAlignment="0" applyProtection="0">
      <alignment vertical="center"/>
    </xf>
    <xf numFmtId="38" fontId="54" fillId="0" borderId="0" applyFont="0" applyFill="0" applyBorder="0" applyAlignment="0" applyProtection="0"/>
    <xf numFmtId="0" fontId="10" fillId="0" borderId="0">
      <alignment vertical="center"/>
    </xf>
    <xf numFmtId="38" fontId="54" fillId="0" borderId="0" applyFont="0" applyFill="0" applyBorder="0" applyAlignment="0" applyProtection="0"/>
    <xf numFmtId="0" fontId="3"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2" fillId="0" borderId="0">
      <alignment vertical="center"/>
    </xf>
    <xf numFmtId="0" fontId="1" fillId="0" borderId="0">
      <alignment vertical="center"/>
    </xf>
    <xf numFmtId="0" fontId="10" fillId="0" borderId="0">
      <alignment vertical="center"/>
    </xf>
    <xf numFmtId="38" fontId="10" fillId="0" borderId="0" applyFont="0" applyFill="0" applyBorder="0" applyAlignment="0" applyProtection="0">
      <alignment vertical="center"/>
    </xf>
    <xf numFmtId="0" fontId="17" fillId="0" borderId="0">
      <alignment vertical="center"/>
    </xf>
    <xf numFmtId="9" fontId="1" fillId="0" borderId="0" applyFont="0" applyFill="0" applyBorder="0" applyAlignment="0" applyProtection="0">
      <alignment vertical="center"/>
    </xf>
    <xf numFmtId="0" fontId="100" fillId="0" borderId="0">
      <alignment vertical="center"/>
    </xf>
    <xf numFmtId="0" fontId="100" fillId="0" borderId="0">
      <alignment vertical="center"/>
    </xf>
  </cellStyleXfs>
  <cellXfs count="2162">
    <xf numFmtId="0" fontId="0" fillId="0" borderId="0" xfId="0">
      <alignment vertical="center"/>
    </xf>
    <xf numFmtId="0" fontId="0" fillId="0" borderId="0" xfId="0" applyAlignment="1">
      <alignment horizontal="right" vertical="center"/>
    </xf>
    <xf numFmtId="0" fontId="5" fillId="0" borderId="0" xfId="1">
      <alignment vertical="center"/>
    </xf>
    <xf numFmtId="0" fontId="7" fillId="0" borderId="0" xfId="1" applyFont="1">
      <alignment vertical="center"/>
    </xf>
    <xf numFmtId="0" fontId="7" fillId="0" borderId="0" xfId="1" applyFont="1" applyBorder="1" applyAlignment="1">
      <alignment horizontal="center" vertical="center"/>
    </xf>
    <xf numFmtId="0" fontId="5" fillId="0" borderId="4" xfId="1" applyFont="1" applyBorder="1" applyAlignment="1">
      <alignment horizontal="center" vertical="center"/>
    </xf>
    <xf numFmtId="0" fontId="5" fillId="0" borderId="23" xfId="1" applyFont="1" applyBorder="1" applyAlignment="1">
      <alignment horizontal="left" vertical="center" indent="1"/>
    </xf>
    <xf numFmtId="0" fontId="5" fillId="0" borderId="21" xfId="1" applyBorder="1">
      <alignment vertical="center"/>
    </xf>
    <xf numFmtId="0" fontId="5" fillId="0" borderId="0" xfId="1" applyAlignment="1">
      <alignment horizontal="right" vertical="center"/>
    </xf>
    <xf numFmtId="0" fontId="5" fillId="0" borderId="23" xfId="1" applyFont="1" applyBorder="1" applyAlignment="1">
      <alignment horizontal="left" vertical="center" wrapText="1" indent="1"/>
    </xf>
    <xf numFmtId="0" fontId="5" fillId="0" borderId="30" xfId="1" applyBorder="1" applyAlignment="1">
      <alignment horizontal="center" vertical="center"/>
    </xf>
    <xf numFmtId="0" fontId="5" fillId="0" borderId="4" xfId="1" applyBorder="1" applyAlignment="1">
      <alignment horizontal="center" vertical="center"/>
    </xf>
    <xf numFmtId="0" fontId="5" fillId="0" borderId="28" xfId="1" applyBorder="1" applyAlignment="1">
      <alignment horizontal="center" vertical="center"/>
    </xf>
    <xf numFmtId="0" fontId="5" fillId="0" borderId="28" xfId="1" applyFont="1" applyBorder="1" applyAlignment="1">
      <alignment horizontal="lef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14" fillId="0" borderId="0" xfId="13" applyFont="1">
      <alignment vertical="center"/>
    </xf>
    <xf numFmtId="0" fontId="10" fillId="0" borderId="0" xfId="6">
      <alignment vertical="center"/>
    </xf>
    <xf numFmtId="0" fontId="17" fillId="0" borderId="0" xfId="13">
      <alignment vertical="center"/>
    </xf>
    <xf numFmtId="0" fontId="32" fillId="0" borderId="0" xfId="0" applyFont="1">
      <alignment vertical="center"/>
    </xf>
    <xf numFmtId="0" fontId="33" fillId="0" borderId="0" xfId="0" applyFont="1">
      <alignment vertical="center"/>
    </xf>
    <xf numFmtId="0" fontId="32" fillId="0" borderId="1" xfId="0" applyFont="1" applyBorder="1" applyAlignment="1">
      <alignment horizontal="center" vertical="center"/>
    </xf>
    <xf numFmtId="0" fontId="32" fillId="0" borderId="1" xfId="0" applyFont="1" applyBorder="1">
      <alignment vertical="center"/>
    </xf>
    <xf numFmtId="0" fontId="32" fillId="0" borderId="1" xfId="0" applyFont="1" applyBorder="1" applyAlignment="1">
      <alignment horizontal="left" vertical="center"/>
    </xf>
    <xf numFmtId="0" fontId="34" fillId="0" borderId="1" xfId="0" quotePrefix="1" applyFont="1" applyFill="1" applyBorder="1">
      <alignment vertical="center"/>
    </xf>
    <xf numFmtId="0" fontId="34" fillId="0" borderId="1" xfId="0" applyFont="1" applyFill="1" applyBorder="1">
      <alignment vertical="center"/>
    </xf>
    <xf numFmtId="0" fontId="32" fillId="0" borderId="1" xfId="0" applyFont="1" applyBorder="1" applyAlignment="1">
      <alignment horizontal="center" vertical="center"/>
    </xf>
    <xf numFmtId="0" fontId="32" fillId="4" borderId="1" xfId="0" applyFont="1" applyFill="1" applyBorder="1">
      <alignment vertical="center"/>
    </xf>
    <xf numFmtId="0" fontId="14" fillId="0" borderId="0" xfId="2" applyFont="1">
      <alignment vertical="center"/>
    </xf>
    <xf numFmtId="0" fontId="39" fillId="0" borderId="0" xfId="2" applyFont="1">
      <alignment vertical="center"/>
    </xf>
    <xf numFmtId="0" fontId="39" fillId="0" borderId="0" xfId="2" applyFont="1" applyAlignment="1">
      <alignment horizontal="right" vertical="center"/>
    </xf>
    <xf numFmtId="0" fontId="14" fillId="0" borderId="0" xfId="2" applyFont="1" applyAlignment="1">
      <alignment horizontal="center" vertical="center"/>
    </xf>
    <xf numFmtId="0" fontId="39" fillId="0" borderId="0" xfId="2" applyFont="1" applyAlignment="1">
      <alignment horizontal="distributed" vertical="center"/>
    </xf>
    <xf numFmtId="0" fontId="39" fillId="0" borderId="0" xfId="2" applyFont="1" applyAlignment="1">
      <alignment horizontal="center" vertical="center"/>
    </xf>
    <xf numFmtId="0" fontId="39" fillId="0" borderId="0" xfId="2" applyFont="1" applyAlignment="1">
      <alignment horizontal="left" vertical="center" indent="1" shrinkToFit="1"/>
    </xf>
    <xf numFmtId="0" fontId="14" fillId="0" borderId="0" xfId="2" applyFont="1" applyAlignment="1">
      <alignment horizontal="distributed" vertical="center" indent="9"/>
    </xf>
    <xf numFmtId="0" fontId="41" fillId="0" borderId="4" xfId="2" applyFont="1" applyBorder="1" applyAlignment="1">
      <alignment horizontal="distributed" vertical="center" indent="2"/>
    </xf>
    <xf numFmtId="0" fontId="41" fillId="0" borderId="5" xfId="2" applyFont="1" applyBorder="1">
      <alignment vertical="center"/>
    </xf>
    <xf numFmtId="0" fontId="41" fillId="0" borderId="6" xfId="2" applyFont="1" applyBorder="1" applyAlignment="1">
      <alignment horizontal="distributed" vertical="center" indent="2"/>
    </xf>
    <xf numFmtId="0" fontId="41" fillId="0" borderId="4" xfId="2" applyFont="1" applyBorder="1" applyAlignment="1">
      <alignment horizontal="center" vertical="center"/>
    </xf>
    <xf numFmtId="0" fontId="41" fillId="0" borderId="5" xfId="2" applyFont="1" applyBorder="1" applyAlignment="1">
      <alignment vertical="center" wrapText="1"/>
    </xf>
    <xf numFmtId="0" fontId="41" fillId="0" borderId="29" xfId="2" applyFont="1" applyBorder="1" applyAlignment="1">
      <alignment horizontal="distributed" vertical="center" indent="2"/>
    </xf>
    <xf numFmtId="0" fontId="41" fillId="0" borderId="30" xfId="2" applyFont="1" applyBorder="1">
      <alignment vertical="center"/>
    </xf>
    <xf numFmtId="0" fontId="41" fillId="0" borderId="2" xfId="2" applyFont="1" applyBorder="1" applyAlignment="1">
      <alignment horizontal="distributed" vertical="center" indent="2"/>
    </xf>
    <xf numFmtId="0" fontId="41" fillId="0" borderId="29" xfId="2" applyFont="1" applyBorder="1" applyAlignment="1">
      <alignment horizontal="center" vertical="center"/>
    </xf>
    <xf numFmtId="0" fontId="41" fillId="0" borderId="30" xfId="2" applyFont="1" applyBorder="1" applyAlignment="1">
      <alignment vertical="center" wrapText="1"/>
    </xf>
    <xf numFmtId="0" fontId="42" fillId="0" borderId="4" xfId="2" applyFont="1" applyBorder="1" applyAlignment="1">
      <alignment vertical="center" wrapText="1"/>
    </xf>
    <xf numFmtId="0" fontId="42" fillId="0" borderId="5" xfId="2" applyFont="1" applyBorder="1" applyAlignment="1">
      <alignment vertical="center" wrapText="1"/>
    </xf>
    <xf numFmtId="0" fontId="42" fillId="0" borderId="6" xfId="2" applyFont="1" applyBorder="1" applyAlignment="1">
      <alignment vertical="center" wrapText="1"/>
    </xf>
    <xf numFmtId="0" fontId="43" fillId="0" borderId="0" xfId="13" applyFont="1">
      <alignment vertical="center"/>
    </xf>
    <xf numFmtId="0" fontId="41" fillId="0" borderId="0" xfId="13" applyFont="1">
      <alignment vertical="center"/>
    </xf>
    <xf numFmtId="0" fontId="12" fillId="0" borderId="0" xfId="13" applyFont="1">
      <alignment vertical="center"/>
    </xf>
    <xf numFmtId="0" fontId="44" fillId="0" borderId="0" xfId="13" applyFont="1" applyAlignment="1">
      <alignment horizontal="right" vertical="center"/>
    </xf>
    <xf numFmtId="0" fontId="43" fillId="0" borderId="0" xfId="13" applyFont="1" applyAlignment="1">
      <alignment horizontal="center" vertical="center"/>
    </xf>
    <xf numFmtId="0" fontId="41" fillId="0" borderId="4" xfId="13" applyFont="1" applyBorder="1" applyAlignment="1">
      <alignment horizontal="left" vertical="center"/>
    </xf>
    <xf numFmtId="0" fontId="41" fillId="0" borderId="23" xfId="13" applyFont="1" applyBorder="1" applyAlignment="1">
      <alignment horizontal="left" vertical="center"/>
    </xf>
    <xf numFmtId="0" fontId="41" fillId="0" borderId="1" xfId="13" applyFont="1" applyBorder="1" applyAlignment="1">
      <alignment horizontal="left" vertical="center"/>
    </xf>
    <xf numFmtId="0" fontId="41" fillId="0" borderId="28" xfId="13" applyFont="1" applyBorder="1" applyAlignment="1">
      <alignment horizontal="left" vertical="center" indent="1"/>
    </xf>
    <xf numFmtId="0" fontId="39" fillId="0" borderId="28" xfId="13" applyFont="1" applyBorder="1">
      <alignment vertical="center"/>
    </xf>
    <xf numFmtId="0" fontId="41" fillId="0" borderId="28" xfId="13" applyFont="1" applyBorder="1">
      <alignment vertical="center"/>
    </xf>
    <xf numFmtId="0" fontId="41" fillId="0" borderId="29" xfId="13" applyFont="1" applyBorder="1">
      <alignment vertical="center"/>
    </xf>
    <xf numFmtId="0" fontId="41" fillId="0" borderId="30" xfId="13" applyFont="1" applyBorder="1">
      <alignment vertical="center"/>
    </xf>
    <xf numFmtId="0" fontId="41" fillId="0" borderId="3" xfId="13" applyFont="1" applyBorder="1">
      <alignment vertical="center"/>
    </xf>
    <xf numFmtId="0" fontId="41" fillId="0" borderId="1" xfId="13" applyFont="1" applyBorder="1" applyAlignment="1">
      <alignment horizontal="center" vertical="center"/>
    </xf>
    <xf numFmtId="0" fontId="41" fillId="0" borderId="1" xfId="13" applyFont="1" applyBorder="1" applyAlignment="1">
      <alignment vertical="center" wrapText="1"/>
    </xf>
    <xf numFmtId="0" fontId="41" fillId="0" borderId="1" xfId="13" applyFont="1" applyBorder="1" applyAlignment="1">
      <alignment horizontal="right" vertical="center"/>
    </xf>
    <xf numFmtId="0" fontId="41" fillId="0" borderId="0" xfId="13" applyFont="1" applyAlignment="1">
      <alignment horizontal="right" vertical="center"/>
    </xf>
    <xf numFmtId="0" fontId="41" fillId="0" borderId="0" xfId="13" applyFont="1" applyAlignment="1">
      <alignment vertical="center" wrapText="1"/>
    </xf>
    <xf numFmtId="0" fontId="41" fillId="0" borderId="2" xfId="13" applyFont="1" applyBorder="1">
      <alignment vertical="center"/>
    </xf>
    <xf numFmtId="0" fontId="41" fillId="0" borderId="32" xfId="13" applyFont="1" applyBorder="1">
      <alignment vertical="center"/>
    </xf>
    <xf numFmtId="0" fontId="41" fillId="0" borderId="32" xfId="13" applyFont="1" applyBorder="1" applyAlignment="1">
      <alignment vertical="center" wrapText="1"/>
    </xf>
    <xf numFmtId="0" fontId="41" fillId="0" borderId="31" xfId="13" applyFont="1" applyBorder="1">
      <alignment vertical="center"/>
    </xf>
    <xf numFmtId="0" fontId="41" fillId="0" borderId="0" xfId="13" applyFont="1" applyAlignment="1">
      <alignment horizontal="left" vertical="center"/>
    </xf>
    <xf numFmtId="0" fontId="44" fillId="0" borderId="0" xfId="13" applyFont="1">
      <alignment vertical="center"/>
    </xf>
    <xf numFmtId="0" fontId="39" fillId="0" borderId="0" xfId="13" applyFont="1">
      <alignment vertical="center"/>
    </xf>
    <xf numFmtId="0" fontId="49" fillId="0" borderId="82" xfId="2" applyFont="1" applyBorder="1">
      <alignment vertical="center"/>
    </xf>
    <xf numFmtId="0" fontId="49" fillId="0" borderId="0" xfId="2" applyFont="1" applyBorder="1">
      <alignment vertical="center"/>
    </xf>
    <xf numFmtId="0" fontId="49" fillId="0" borderId="83" xfId="2" applyFont="1" applyBorder="1">
      <alignment vertical="center"/>
    </xf>
    <xf numFmtId="0" fontId="22" fillId="0" borderId="0" xfId="2" applyFont="1" applyBorder="1">
      <alignment vertical="center"/>
    </xf>
    <xf numFmtId="0" fontId="50" fillId="0" borderId="0" xfId="6" applyFont="1" applyBorder="1" applyAlignment="1">
      <alignment horizontal="center" vertical="center"/>
    </xf>
    <xf numFmtId="0" fontId="44" fillId="0" borderId="0" xfId="6" applyFont="1" applyBorder="1">
      <alignment vertical="center"/>
    </xf>
    <xf numFmtId="0" fontId="21" fillId="0" borderId="0" xfId="6" applyFont="1" applyBorder="1">
      <alignment vertical="center"/>
    </xf>
    <xf numFmtId="179" fontId="22" fillId="0" borderId="0" xfId="2" applyNumberFormat="1" applyFont="1" applyBorder="1">
      <alignment vertical="center"/>
    </xf>
    <xf numFmtId="0" fontId="49" fillId="0" borderId="0" xfId="2" applyFont="1" applyBorder="1" applyAlignment="1">
      <alignment vertical="center" shrinkToFit="1"/>
    </xf>
    <xf numFmtId="0" fontId="49" fillId="0" borderId="0" xfId="2" applyFont="1" applyBorder="1" applyAlignment="1">
      <alignment horizontal="center" vertical="center"/>
    </xf>
    <xf numFmtId="0" fontId="25" fillId="0" borderId="0" xfId="2" applyFont="1" applyBorder="1" applyAlignment="1">
      <alignment vertical="center" wrapText="1"/>
    </xf>
    <xf numFmtId="0" fontId="58" fillId="0" borderId="0" xfId="2" applyFont="1" applyBorder="1">
      <alignment vertical="center"/>
    </xf>
    <xf numFmtId="0" fontId="25" fillId="0" borderId="0" xfId="2" applyFont="1" applyBorder="1">
      <alignment vertical="center"/>
    </xf>
    <xf numFmtId="0" fontId="25" fillId="0" borderId="0" xfId="2" applyFont="1" applyBorder="1" applyAlignment="1">
      <alignment horizontal="right" vertical="center"/>
    </xf>
    <xf numFmtId="0" fontId="49" fillId="0" borderId="76" xfId="2" applyFont="1" applyBorder="1" applyAlignment="1">
      <alignment vertical="center" shrinkToFit="1"/>
    </xf>
    <xf numFmtId="178" fontId="49" fillId="0" borderId="0" xfId="2" applyNumberFormat="1" applyFont="1" applyBorder="1">
      <alignment vertical="center"/>
    </xf>
    <xf numFmtId="178" fontId="49" fillId="0" borderId="87" xfId="2" applyNumberFormat="1" applyFont="1" applyBorder="1">
      <alignment vertical="center"/>
    </xf>
    <xf numFmtId="0" fontId="49" fillId="0" borderId="96" xfId="2" applyFont="1" applyBorder="1">
      <alignment vertical="center"/>
    </xf>
    <xf numFmtId="177" fontId="49" fillId="0" borderId="87" xfId="2" applyNumberFormat="1" applyFont="1" applyBorder="1">
      <alignment vertical="center"/>
    </xf>
    <xf numFmtId="176" fontId="49" fillId="0" borderId="99" xfId="2" applyNumberFormat="1" applyFont="1" applyBorder="1">
      <alignment vertical="center"/>
    </xf>
    <xf numFmtId="177" fontId="49" fillId="0" borderId="105" xfId="2" applyNumberFormat="1" applyFont="1" applyBorder="1">
      <alignment vertical="center"/>
    </xf>
    <xf numFmtId="0" fontId="41" fillId="0" borderId="0" xfId="6" applyFont="1">
      <alignment vertical="center"/>
    </xf>
    <xf numFmtId="0" fontId="15" fillId="0" borderId="0" xfId="18" applyFont="1">
      <alignment vertical="center"/>
    </xf>
    <xf numFmtId="0" fontId="60" fillId="0" borderId="0" xfId="18" applyFont="1">
      <alignment vertical="center"/>
    </xf>
    <xf numFmtId="0" fontId="60" fillId="0" borderId="0" xfId="18" applyFont="1" applyAlignment="1">
      <alignment horizontal="right" vertical="center"/>
    </xf>
    <xf numFmtId="0" fontId="28" fillId="0" borderId="0" xfId="18" applyFont="1">
      <alignment vertical="center"/>
    </xf>
    <xf numFmtId="0" fontId="10" fillId="0" borderId="0" xfId="18">
      <alignment vertical="center"/>
    </xf>
    <xf numFmtId="0" fontId="28" fillId="0" borderId="5" xfId="18" applyFont="1" applyBorder="1" applyAlignment="1">
      <alignment horizontal="center" vertical="center"/>
    </xf>
    <xf numFmtId="0" fontId="28" fillId="0" borderId="26" xfId="18" applyFont="1" applyBorder="1" applyAlignment="1">
      <alignment horizontal="center" vertical="center"/>
    </xf>
    <xf numFmtId="0" fontId="28" fillId="0" borderId="41" xfId="18" applyFont="1" applyBorder="1" applyAlignment="1">
      <alignment horizontal="center" vertical="center"/>
    </xf>
    <xf numFmtId="0" fontId="37" fillId="0" borderId="5" xfId="18" applyFont="1" applyBorder="1">
      <alignment vertical="center"/>
    </xf>
    <xf numFmtId="0" fontId="37" fillId="0" borderId="26" xfId="18" applyFont="1" applyBorder="1">
      <alignment vertical="center"/>
    </xf>
    <xf numFmtId="0" fontId="60" fillId="0" borderId="42" xfId="18" applyFont="1" applyBorder="1" applyAlignment="1">
      <alignment horizontal="center" vertical="center" wrapText="1"/>
    </xf>
    <xf numFmtId="0" fontId="60" fillId="0" borderId="5" xfId="18" applyFont="1" applyBorder="1" applyAlignment="1">
      <alignment horizontal="center" vertical="center" wrapText="1"/>
    </xf>
    <xf numFmtId="0" fontId="37" fillId="0" borderId="30" xfId="18" applyFont="1" applyBorder="1" applyAlignment="1">
      <alignment horizontal="left" vertical="center"/>
    </xf>
    <xf numFmtId="0" fontId="37" fillId="0" borderId="30" xfId="18" applyFont="1" applyBorder="1">
      <alignment vertical="center"/>
    </xf>
    <xf numFmtId="0" fontId="37" fillId="0" borderId="44" xfId="18" applyFont="1" applyBorder="1" applyAlignment="1">
      <alignment horizontal="left" vertical="center"/>
    </xf>
    <xf numFmtId="0" fontId="60" fillId="0" borderId="38" xfId="18" applyFont="1" applyBorder="1" applyAlignment="1">
      <alignment horizontal="center" vertical="center" wrapText="1"/>
    </xf>
    <xf numFmtId="0" fontId="37" fillId="0" borderId="38" xfId="18" applyFont="1" applyBorder="1">
      <alignment vertical="center"/>
    </xf>
    <xf numFmtId="0" fontId="37" fillId="0" borderId="37" xfId="18" applyFont="1" applyBorder="1">
      <alignment vertical="center"/>
    </xf>
    <xf numFmtId="0" fontId="60" fillId="0" borderId="0" xfId="18" applyFont="1" applyAlignment="1">
      <alignment vertical="center" wrapText="1"/>
    </xf>
    <xf numFmtId="0" fontId="36" fillId="0" borderId="0" xfId="18" applyFont="1" applyAlignment="1">
      <alignment vertical="center" wrapText="1"/>
    </xf>
    <xf numFmtId="0" fontId="27" fillId="0" borderId="0" xfId="18" applyFont="1">
      <alignment vertical="center"/>
    </xf>
    <xf numFmtId="0" fontId="62" fillId="0" borderId="0" xfId="18" applyFont="1">
      <alignment vertical="center"/>
    </xf>
    <xf numFmtId="0" fontId="48" fillId="0" borderId="0" xfId="18" applyFont="1">
      <alignment vertical="center"/>
    </xf>
    <xf numFmtId="0" fontId="28" fillId="0" borderId="0" xfId="18" applyFont="1" applyAlignment="1">
      <alignment horizontal="center" vertical="center"/>
    </xf>
    <xf numFmtId="0" fontId="59" fillId="0" borderId="0" xfId="18" applyFont="1">
      <alignment vertical="center"/>
    </xf>
    <xf numFmtId="0" fontId="28" fillId="0" borderId="0" xfId="18" applyFont="1" applyAlignment="1">
      <alignment horizontal="left" vertical="center"/>
    </xf>
    <xf numFmtId="0" fontId="10" fillId="0" borderId="0" xfId="18" applyAlignment="1">
      <alignment horizontal="center" vertical="center"/>
    </xf>
    <xf numFmtId="0" fontId="10" fillId="0" borderId="0" xfId="18" applyAlignment="1">
      <alignment horizontal="left" vertical="center"/>
    </xf>
    <xf numFmtId="0" fontId="63" fillId="0" borderId="0" xfId="18" applyFont="1">
      <alignment vertical="center"/>
    </xf>
    <xf numFmtId="0" fontId="19" fillId="0" borderId="0" xfId="18" applyFont="1">
      <alignment vertical="center"/>
    </xf>
    <xf numFmtId="0" fontId="11" fillId="0" borderId="0" xfId="2" applyFont="1">
      <alignment vertical="center"/>
    </xf>
    <xf numFmtId="0" fontId="20" fillId="0" borderId="0" xfId="6" applyFont="1" applyAlignment="1">
      <alignment horizontal="center" vertical="center"/>
    </xf>
    <xf numFmtId="0" fontId="43" fillId="0" borderId="0" xfId="6" applyFont="1" applyAlignment="1">
      <alignment horizontal="center" vertical="center"/>
    </xf>
    <xf numFmtId="0" fontId="64" fillId="0" borderId="0" xfId="2" applyFont="1">
      <alignment vertical="center"/>
    </xf>
    <xf numFmtId="179" fontId="11" fillId="0" borderId="0" xfId="2" applyNumberFormat="1" applyFont="1">
      <alignment vertical="center"/>
    </xf>
    <xf numFmtId="0" fontId="64" fillId="0" borderId="0" xfId="2" applyFont="1" applyAlignment="1">
      <alignment vertical="center" shrinkToFit="1"/>
    </xf>
    <xf numFmtId="0" fontId="64" fillId="0" borderId="0" xfId="2" applyFont="1" applyAlignment="1">
      <alignment horizontal="center" vertical="center"/>
    </xf>
    <xf numFmtId="176" fontId="64" fillId="0" borderId="0" xfId="2" applyNumberFormat="1" applyFont="1" applyAlignment="1" applyProtection="1">
      <alignment horizontal="right" vertical="center"/>
      <protection locked="0"/>
    </xf>
    <xf numFmtId="178" fontId="64" fillId="0" borderId="0" xfId="2" applyNumberFormat="1" applyFont="1">
      <alignment vertical="center"/>
    </xf>
    <xf numFmtId="178" fontId="64" fillId="0" borderId="0" xfId="2" applyNumberFormat="1" applyFont="1" applyAlignment="1">
      <alignment horizontal="center" vertical="center"/>
    </xf>
    <xf numFmtId="0" fontId="64" fillId="0" borderId="36" xfId="2" applyFont="1" applyBorder="1" applyAlignment="1">
      <alignment horizontal="center" vertical="center" shrinkToFit="1"/>
    </xf>
    <xf numFmtId="0" fontId="64" fillId="0" borderId="1" xfId="2" applyFont="1" applyBorder="1" applyAlignment="1" applyProtection="1">
      <alignment horizontal="center" vertical="center"/>
      <protection locked="0"/>
    </xf>
    <xf numFmtId="0" fontId="64" fillId="0" borderId="22" xfId="2" applyFont="1" applyBorder="1" applyAlignment="1">
      <alignment horizontal="center" vertical="center" shrinkToFit="1"/>
    </xf>
    <xf numFmtId="0" fontId="64" fillId="0" borderId="112" xfId="2" applyFont="1" applyBorder="1" applyAlignment="1" applyProtection="1">
      <alignment horizontal="center" vertical="center"/>
      <protection locked="0"/>
    </xf>
    <xf numFmtId="0" fontId="66" fillId="0" borderId="0" xfId="2" applyFont="1">
      <alignment vertical="center"/>
    </xf>
    <xf numFmtId="0" fontId="66" fillId="0" borderId="0" xfId="2" applyFont="1" applyAlignment="1">
      <alignment vertical="center" wrapText="1"/>
    </xf>
    <xf numFmtId="0" fontId="66" fillId="0" borderId="0" xfId="2" applyFont="1" applyAlignment="1">
      <alignment horizontal="right" vertical="center"/>
    </xf>
    <xf numFmtId="178" fontId="64" fillId="0" borderId="15" xfId="2" applyNumberFormat="1" applyFont="1" applyBorder="1">
      <alignment vertical="center"/>
    </xf>
    <xf numFmtId="178" fontId="64" fillId="0" borderId="131" xfId="2" applyNumberFormat="1" applyFont="1" applyBorder="1">
      <alignment vertical="center"/>
    </xf>
    <xf numFmtId="176" fontId="64" fillId="0" borderId="0" xfId="2" applyNumberFormat="1" applyFont="1" applyBorder="1">
      <alignment vertical="center"/>
    </xf>
    <xf numFmtId="177" fontId="64" fillId="0" borderId="150" xfId="2" applyNumberFormat="1" applyFont="1" applyBorder="1">
      <alignment vertical="center"/>
    </xf>
    <xf numFmtId="0" fontId="64" fillId="0" borderId="153" xfId="2" applyFont="1" applyBorder="1">
      <alignment vertical="center"/>
    </xf>
    <xf numFmtId="177" fontId="64" fillId="0" borderId="158" xfId="2" applyNumberFormat="1" applyFont="1" applyBorder="1">
      <alignment vertical="center"/>
    </xf>
    <xf numFmtId="0" fontId="21" fillId="0" borderId="0" xfId="13" applyFont="1">
      <alignment vertical="center"/>
    </xf>
    <xf numFmtId="0" fontId="41" fillId="0" borderId="143" xfId="13" applyFont="1" applyBorder="1" applyAlignment="1">
      <alignment horizontal="left" vertical="center"/>
    </xf>
    <xf numFmtId="0" fontId="32" fillId="2" borderId="1" xfId="0" applyFont="1" applyFill="1" applyBorder="1" applyAlignment="1">
      <alignment horizontal="center" vertical="center"/>
    </xf>
    <xf numFmtId="0" fontId="44" fillId="0" borderId="0" xfId="13" applyFont="1" applyAlignment="1">
      <alignment horizontal="right" vertical="center"/>
    </xf>
    <xf numFmtId="0" fontId="43" fillId="0" borderId="0" xfId="13" applyFont="1" applyAlignment="1">
      <alignment horizontal="center" vertical="center"/>
    </xf>
    <xf numFmtId="0" fontId="41" fillId="0" borderId="170" xfId="13" applyFont="1" applyBorder="1" applyAlignment="1">
      <alignment horizontal="center" vertical="center"/>
    </xf>
    <xf numFmtId="0" fontId="41" fillId="0" borderId="143" xfId="13" applyFont="1" applyBorder="1" applyAlignment="1">
      <alignment horizontal="left" vertical="center" wrapText="1"/>
    </xf>
    <xf numFmtId="0" fontId="31" fillId="5" borderId="1" xfId="0" applyFont="1" applyFill="1" applyBorder="1" applyAlignment="1">
      <alignment horizontal="center" vertical="center" wrapText="1"/>
    </xf>
    <xf numFmtId="0" fontId="34" fillId="0" borderId="170" xfId="0" quotePrefix="1" applyFont="1" applyFill="1" applyBorder="1">
      <alignment vertical="center"/>
    </xf>
    <xf numFmtId="0" fontId="32" fillId="0" borderId="170" xfId="0" applyFont="1" applyBorder="1" applyAlignment="1">
      <alignment horizontal="center" vertical="center"/>
    </xf>
    <xf numFmtId="0" fontId="32" fillId="0" borderId="170" xfId="0" applyFont="1" applyBorder="1">
      <alignment vertical="center"/>
    </xf>
    <xf numFmtId="0" fontId="32" fillId="0" borderId="172" xfId="0" applyFont="1" applyBorder="1" applyAlignment="1">
      <alignment horizontal="left" vertical="center"/>
    </xf>
    <xf numFmtId="0" fontId="15" fillId="0" borderId="0" xfId="6" applyFont="1">
      <alignment vertical="center"/>
    </xf>
    <xf numFmtId="0" fontId="64" fillId="0" borderId="0" xfId="6" applyFont="1" applyAlignment="1">
      <alignment horizontal="center" vertical="center"/>
    </xf>
    <xf numFmtId="0" fontId="41" fillId="0" borderId="170" xfId="6" applyFont="1" applyBorder="1">
      <alignment vertical="center"/>
    </xf>
    <xf numFmtId="0" fontId="64" fillId="0" borderId="0" xfId="6" applyFont="1">
      <alignment vertical="center"/>
    </xf>
    <xf numFmtId="0" fontId="64" fillId="0" borderId="143" xfId="6" applyFont="1" applyBorder="1" applyAlignment="1">
      <alignment horizontal="center" vertical="center"/>
    </xf>
    <xf numFmtId="0" fontId="64" fillId="0" borderId="63" xfId="6" applyFont="1" applyBorder="1">
      <alignment vertical="center"/>
    </xf>
    <xf numFmtId="0" fontId="64" fillId="0" borderId="64" xfId="6" applyFont="1" applyBorder="1">
      <alignment vertical="center"/>
    </xf>
    <xf numFmtId="0" fontId="64" fillId="0" borderId="175" xfId="6" applyFont="1" applyBorder="1">
      <alignment vertical="center"/>
    </xf>
    <xf numFmtId="0" fontId="64" fillId="0" borderId="51" xfId="6" applyFont="1" applyBorder="1">
      <alignment vertical="center"/>
    </xf>
    <xf numFmtId="0" fontId="64" fillId="0" borderId="149" xfId="6" applyFont="1" applyBorder="1" applyAlignment="1">
      <alignment horizontal="center" vertical="center"/>
    </xf>
    <xf numFmtId="0" fontId="64" fillId="0" borderId="176" xfId="6" applyFont="1" applyBorder="1">
      <alignment vertical="center"/>
    </xf>
    <xf numFmtId="0" fontId="64" fillId="0" borderId="177" xfId="6" applyFont="1" applyBorder="1">
      <alignment vertical="center"/>
    </xf>
    <xf numFmtId="0" fontId="64" fillId="0" borderId="0" xfId="6" applyFont="1" applyAlignment="1">
      <alignment horizontal="left" vertical="center" wrapText="1"/>
    </xf>
    <xf numFmtId="0" fontId="39" fillId="0" borderId="170" xfId="6" applyFont="1" applyBorder="1" applyAlignment="1">
      <alignment horizontal="center" vertical="center" wrapText="1"/>
    </xf>
    <xf numFmtId="0" fontId="64" fillId="0" borderId="143" xfId="6" applyFont="1" applyBorder="1">
      <alignment vertical="center"/>
    </xf>
    <xf numFmtId="0" fontId="64" fillId="0" borderId="166" xfId="6" applyFont="1" applyBorder="1">
      <alignment vertical="center"/>
    </xf>
    <xf numFmtId="0" fontId="39" fillId="0" borderId="172" xfId="6" applyFont="1" applyBorder="1" applyAlignment="1">
      <alignment horizontal="center" vertical="center" wrapText="1"/>
    </xf>
    <xf numFmtId="0" fontId="64" fillId="0" borderId="0" xfId="6" applyFont="1" applyAlignment="1">
      <alignment vertical="center" textRotation="255" wrapText="1"/>
    </xf>
    <xf numFmtId="0" fontId="34" fillId="0" borderId="170" xfId="0" applyFont="1" applyFill="1" applyBorder="1">
      <alignment vertical="center"/>
    </xf>
    <xf numFmtId="0" fontId="41" fillId="0" borderId="170" xfId="13" applyFont="1" applyBorder="1" applyAlignment="1">
      <alignment horizontal="left" vertical="center"/>
    </xf>
    <xf numFmtId="0" fontId="41" fillId="0" borderId="180" xfId="13" applyFont="1" applyBorder="1">
      <alignment vertical="center"/>
    </xf>
    <xf numFmtId="0" fontId="41" fillId="0" borderId="181" xfId="13" applyFont="1" applyBorder="1">
      <alignment vertical="center"/>
    </xf>
    <xf numFmtId="0" fontId="45" fillId="0" borderId="3" xfId="13" applyFont="1" applyBorder="1">
      <alignment vertical="center"/>
    </xf>
    <xf numFmtId="0" fontId="45" fillId="0" borderId="170" xfId="13" applyFont="1" applyBorder="1">
      <alignment vertical="center"/>
    </xf>
    <xf numFmtId="0" fontId="41" fillId="0" borderId="170" xfId="13" applyFont="1" applyBorder="1" applyAlignment="1">
      <alignment horizontal="right" vertical="center" indent="1"/>
    </xf>
    <xf numFmtId="0" fontId="10" fillId="0" borderId="0" xfId="21">
      <alignment vertical="center"/>
    </xf>
    <xf numFmtId="0" fontId="41" fillId="0" borderId="0" xfId="21" applyFont="1" applyAlignment="1">
      <alignment horizontal="right" vertical="center"/>
    </xf>
    <xf numFmtId="0" fontId="32" fillId="0" borderId="1" xfId="3" applyFont="1" applyFill="1" applyBorder="1">
      <alignment vertical="center"/>
    </xf>
    <xf numFmtId="0" fontId="20" fillId="0" borderId="0" xfId="13" applyFont="1">
      <alignment vertical="center"/>
    </xf>
    <xf numFmtId="0" fontId="27" fillId="0" borderId="0" xfId="13" applyFont="1">
      <alignment vertical="center"/>
    </xf>
    <xf numFmtId="0" fontId="20" fillId="0" borderId="0" xfId="13" applyFont="1" applyAlignment="1">
      <alignment horizontal="center" vertical="center"/>
    </xf>
    <xf numFmtId="0" fontId="31" fillId="0" borderId="170" xfId="0" applyFont="1" applyBorder="1">
      <alignment vertical="center"/>
    </xf>
    <xf numFmtId="0" fontId="41" fillId="0" borderId="0" xfId="13" applyFont="1" applyAlignment="1">
      <alignment horizontal="center" vertical="center"/>
    </xf>
    <xf numFmtId="0" fontId="44" fillId="0" borderId="167" xfId="13" applyFont="1" applyBorder="1">
      <alignment vertical="center"/>
    </xf>
    <xf numFmtId="0" fontId="44" fillId="0" borderId="143" xfId="13" applyFont="1" applyBorder="1" applyAlignment="1">
      <alignment vertical="center" wrapText="1"/>
    </xf>
    <xf numFmtId="0" fontId="60" fillId="0" borderId="0" xfId="22" applyFont="1"/>
    <xf numFmtId="0" fontId="60" fillId="0" borderId="0" xfId="22" applyFont="1" applyAlignment="1">
      <alignment wrapText="1"/>
    </xf>
    <xf numFmtId="0" fontId="60" fillId="0" borderId="0" xfId="7" applyFont="1" applyAlignment="1">
      <alignment horizontal="right" vertical="center"/>
    </xf>
    <xf numFmtId="0" fontId="60" fillId="0" borderId="0" xfId="7" applyFont="1" applyAlignment="1">
      <alignment vertical="center"/>
    </xf>
    <xf numFmtId="0" fontId="11" fillId="0" borderId="0" xfId="22" applyFont="1"/>
    <xf numFmtId="0" fontId="60" fillId="0" borderId="0" xfId="22" applyFont="1" applyAlignment="1">
      <alignment horizontal="center" wrapText="1"/>
    </xf>
    <xf numFmtId="0" fontId="60" fillId="0" borderId="0" xfId="22" applyFont="1" applyAlignment="1">
      <alignment horizontal="right" vertical="center"/>
    </xf>
    <xf numFmtId="0" fontId="60" fillId="0" borderId="0" xfId="22" applyFont="1" applyAlignment="1">
      <alignment vertical="center"/>
    </xf>
    <xf numFmtId="0" fontId="11" fillId="0" borderId="0" xfId="22" applyFont="1" applyAlignment="1">
      <alignment vertical="center"/>
    </xf>
    <xf numFmtId="0" fontId="60" fillId="0" borderId="170" xfId="22" applyFont="1" applyBorder="1" applyAlignment="1">
      <alignment horizontal="left" vertical="center" wrapText="1"/>
    </xf>
    <xf numFmtId="0" fontId="60" fillId="0" borderId="143" xfId="22" applyFont="1" applyBorder="1" applyAlignment="1">
      <alignment wrapText="1"/>
    </xf>
    <xf numFmtId="0" fontId="60" fillId="0" borderId="166" xfId="22" applyFont="1" applyBorder="1" applyAlignment="1">
      <alignment vertical="center" wrapText="1"/>
    </xf>
    <xf numFmtId="0" fontId="60" fillId="0" borderId="171" xfId="22" applyFont="1" applyBorder="1" applyAlignment="1">
      <alignment vertical="center" wrapText="1"/>
    </xf>
    <xf numFmtId="0" fontId="60" fillId="0" borderId="143" xfId="22" applyFont="1" applyBorder="1" applyAlignment="1">
      <alignment horizontal="left" vertical="center" wrapText="1" indent="1"/>
    </xf>
    <xf numFmtId="0" fontId="60" fillId="0" borderId="143" xfId="22" applyFont="1" applyBorder="1" applyAlignment="1">
      <alignment horizontal="right" vertical="center" wrapText="1" indent="1"/>
    </xf>
    <xf numFmtId="0" fontId="60" fillId="0" borderId="150" xfId="22" applyFont="1" applyBorder="1" applyAlignment="1">
      <alignment vertical="center" wrapText="1"/>
    </xf>
    <xf numFmtId="0" fontId="60" fillId="0" borderId="0" xfId="22" applyFont="1" applyAlignment="1">
      <alignment horizontal="left" vertical="center" wrapText="1"/>
    </xf>
    <xf numFmtId="0" fontId="60" fillId="0" borderId="0" xfId="22" applyFont="1" applyAlignment="1">
      <alignment horizontal="center" vertical="center" wrapText="1"/>
    </xf>
    <xf numFmtId="0" fontId="60" fillId="0" borderId="0" xfId="22" applyFont="1" applyAlignment="1">
      <alignment horizontal="center" vertical="top"/>
    </xf>
    <xf numFmtId="0" fontId="11" fillId="0" borderId="0" xfId="22" applyFont="1" applyAlignment="1">
      <alignment wrapText="1"/>
    </xf>
    <xf numFmtId="0" fontId="12" fillId="0" borderId="0" xfId="2" applyFont="1">
      <alignment vertical="center"/>
    </xf>
    <xf numFmtId="0" fontId="69" fillId="0" borderId="170" xfId="2" applyFont="1" applyBorder="1" applyAlignment="1">
      <alignment horizontal="center" vertical="center" shrinkToFit="1"/>
    </xf>
    <xf numFmtId="0" fontId="69" fillId="0" borderId="10" xfId="2" applyFont="1" applyBorder="1" applyAlignment="1">
      <alignment horizontal="center" vertical="center" shrinkToFit="1"/>
    </xf>
    <xf numFmtId="0" fontId="69" fillId="0" borderId="26" xfId="2" applyFont="1" applyBorder="1" applyAlignment="1">
      <alignment horizontal="center" vertical="center" shrinkToFit="1"/>
    </xf>
    <xf numFmtId="0" fontId="28" fillId="0" borderId="170" xfId="2" applyFont="1" applyBorder="1" applyAlignment="1">
      <alignment horizontal="center" vertical="center" shrinkToFit="1"/>
    </xf>
    <xf numFmtId="0" fontId="28" fillId="0" borderId="26" xfId="2" applyFont="1" applyBorder="1" applyAlignment="1">
      <alignment horizontal="center" vertical="center" shrinkToFit="1"/>
    </xf>
    <xf numFmtId="0" fontId="28" fillId="0" borderId="11" xfId="2" applyFont="1" applyBorder="1" applyAlignment="1">
      <alignment horizontal="center" vertical="center" shrinkToFit="1"/>
    </xf>
    <xf numFmtId="0" fontId="28" fillId="0" borderId="37" xfId="2" applyFont="1" applyBorder="1" applyAlignment="1">
      <alignment horizontal="center" vertical="center" shrinkToFit="1"/>
    </xf>
    <xf numFmtId="0" fontId="28" fillId="0" borderId="0" xfId="2" applyFont="1" applyAlignment="1">
      <alignment horizontal="center" vertical="center" shrinkToFit="1"/>
    </xf>
    <xf numFmtId="0" fontId="28" fillId="0" borderId="117" xfId="2" applyFont="1" applyBorder="1" applyAlignment="1">
      <alignment horizontal="center" vertical="center" wrapText="1"/>
    </xf>
    <xf numFmtId="0" fontId="28" fillId="0" borderId="10" xfId="2" applyFont="1" applyBorder="1" applyAlignment="1">
      <alignment horizontal="center" vertical="center" wrapText="1"/>
    </xf>
    <xf numFmtId="0" fontId="28" fillId="0" borderId="38" xfId="2" applyFont="1" applyBorder="1" applyAlignment="1">
      <alignment horizontal="center" vertical="center" wrapText="1" shrinkToFit="1"/>
    </xf>
    <xf numFmtId="0" fontId="28" fillId="0" borderId="18" xfId="2" applyFont="1" applyBorder="1" applyAlignment="1">
      <alignment horizontal="center" vertical="center" wrapText="1" shrinkToFit="1"/>
    </xf>
    <xf numFmtId="0" fontId="28" fillId="0" borderId="0" xfId="13" applyFont="1" applyAlignment="1">
      <alignment horizontal="center" vertical="center" shrinkToFit="1"/>
    </xf>
    <xf numFmtId="0" fontId="28" fillId="0" borderId="0" xfId="2" applyFont="1" applyAlignment="1">
      <alignment horizontal="center" vertical="center" wrapText="1" shrinkToFit="1"/>
    </xf>
    <xf numFmtId="0" fontId="28" fillId="0" borderId="0" xfId="2" applyFont="1" applyAlignment="1">
      <alignment horizontal="left" vertical="center" wrapText="1"/>
    </xf>
    <xf numFmtId="0" fontId="28" fillId="0" borderId="0" xfId="13" applyFont="1" applyAlignment="1">
      <alignment horizontal="left" vertical="center" wrapText="1"/>
    </xf>
    <xf numFmtId="0" fontId="70" fillId="0" borderId="0" xfId="2" applyFont="1" applyAlignment="1">
      <alignment horizontal="left" vertical="center" wrapText="1"/>
    </xf>
    <xf numFmtId="0" fontId="28" fillId="0" borderId="0" xfId="6" applyFont="1">
      <alignment vertical="center"/>
    </xf>
    <xf numFmtId="0" fontId="28" fillId="0" borderId="0" xfId="6" applyFont="1" applyAlignment="1">
      <alignment horizontal="right" vertical="center"/>
    </xf>
    <xf numFmtId="0" fontId="38" fillId="0" borderId="0" xfId="6" applyFont="1" applyAlignment="1">
      <alignment horizontal="center" vertical="center" wrapText="1"/>
    </xf>
    <xf numFmtId="0" fontId="38" fillId="0" borderId="0" xfId="6" applyFont="1" applyAlignment="1">
      <alignment horizontal="center" vertical="center"/>
    </xf>
    <xf numFmtId="0" fontId="28" fillId="0" borderId="170" xfId="6" applyFont="1" applyBorder="1" applyAlignment="1">
      <alignment horizontal="center" vertical="center"/>
    </xf>
    <xf numFmtId="0" fontId="28" fillId="0" borderId="0" xfId="6" applyFont="1" applyAlignment="1">
      <alignment vertical="center" textRotation="255" wrapText="1"/>
    </xf>
    <xf numFmtId="0" fontId="28" fillId="0" borderId="0" xfId="6" applyFont="1" applyAlignment="1">
      <alignment horizontal="center" vertical="center"/>
    </xf>
    <xf numFmtId="0" fontId="37" fillId="0" borderId="0" xfId="6" applyFont="1">
      <alignment vertical="center"/>
    </xf>
    <xf numFmtId="0" fontId="21" fillId="0" borderId="0" xfId="24" applyFont="1">
      <alignment vertical="center"/>
    </xf>
    <xf numFmtId="0" fontId="41" fillId="0" borderId="143" xfId="6" applyFont="1" applyBorder="1" applyAlignment="1">
      <alignment horizontal="center" vertical="center"/>
    </xf>
    <xf numFmtId="0" fontId="44" fillId="0" borderId="0" xfId="13" applyFont="1" applyAlignment="1">
      <alignment horizontal="right" vertical="center"/>
    </xf>
    <xf numFmtId="0" fontId="43" fillId="0" borderId="0" xfId="13" applyFont="1" applyAlignment="1">
      <alignment horizontal="center" vertical="center"/>
    </xf>
    <xf numFmtId="0" fontId="41" fillId="0" borderId="143" xfId="13" applyFont="1" applyBorder="1" applyAlignment="1">
      <alignment horizontal="left" vertical="center" wrapText="1"/>
    </xf>
    <xf numFmtId="0" fontId="64" fillId="0" borderId="149" xfId="6" applyFont="1" applyBorder="1" applyAlignment="1">
      <alignment horizontal="center" vertical="center"/>
    </xf>
    <xf numFmtId="0" fontId="41" fillId="0" borderId="170" xfId="6" applyFont="1" applyBorder="1" applyAlignment="1">
      <alignment horizontal="center" vertical="center"/>
    </xf>
    <xf numFmtId="0" fontId="41" fillId="0" borderId="170" xfId="21" applyFont="1" applyBorder="1">
      <alignment vertical="center"/>
    </xf>
    <xf numFmtId="0" fontId="41" fillId="0" borderId="0" xfId="21" applyFont="1">
      <alignment vertical="center"/>
    </xf>
    <xf numFmtId="0" fontId="44" fillId="0" borderId="166" xfId="13" applyFont="1" applyBorder="1" applyAlignment="1">
      <alignment horizontal="center" vertical="center" wrapText="1"/>
    </xf>
    <xf numFmtId="0" fontId="28" fillId="0" borderId="170" xfId="6" applyFont="1" applyBorder="1">
      <alignment vertical="center"/>
    </xf>
    <xf numFmtId="0" fontId="28" fillId="0" borderId="138" xfId="6" applyFont="1" applyBorder="1" applyAlignment="1">
      <alignment horizontal="center" vertical="center"/>
    </xf>
    <xf numFmtId="0" fontId="28" fillId="0" borderId="143" xfId="6" applyFont="1" applyBorder="1" applyAlignment="1">
      <alignment horizontal="center" vertical="center"/>
    </xf>
    <xf numFmtId="0" fontId="28" fillId="0" borderId="0" xfId="6" applyFont="1" applyAlignment="1">
      <alignment horizontal="right" vertical="center"/>
    </xf>
    <xf numFmtId="0" fontId="28" fillId="0" borderId="168" xfId="6" applyFont="1" applyBorder="1" applyAlignment="1">
      <alignment horizontal="center" vertical="center"/>
    </xf>
    <xf numFmtId="0" fontId="44" fillId="0" borderId="0" xfId="13" applyFont="1">
      <alignment vertical="center"/>
    </xf>
    <xf numFmtId="0" fontId="31" fillId="6"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74" fillId="0" borderId="149" xfId="2" applyFont="1" applyBorder="1" applyAlignment="1">
      <alignment horizontal="distributed" vertical="center"/>
    </xf>
    <xf numFmtId="0" fontId="24" fillId="0" borderId="194" xfId="24" applyFont="1" applyBorder="1" applyAlignment="1">
      <alignment horizontal="center" vertical="center" wrapText="1"/>
    </xf>
    <xf numFmtId="0" fontId="76" fillId="0" borderId="195" xfId="24" applyFont="1" applyBorder="1" applyAlignment="1">
      <alignment horizontal="center" vertical="center" wrapText="1"/>
    </xf>
    <xf numFmtId="0" fontId="76" fillId="0" borderId="187" xfId="24" applyFont="1" applyBorder="1" applyAlignment="1">
      <alignment horizontal="center" vertical="center" wrapText="1"/>
    </xf>
    <xf numFmtId="0" fontId="76" fillId="0" borderId="188" xfId="24" applyFont="1" applyBorder="1" applyAlignment="1">
      <alignment horizontal="center" vertical="center" wrapText="1"/>
    </xf>
    <xf numFmtId="0" fontId="76" fillId="0" borderId="199" xfId="24" applyFont="1" applyBorder="1" applyAlignment="1">
      <alignment horizontal="center" vertical="center" wrapText="1"/>
    </xf>
    <xf numFmtId="0" fontId="76" fillId="0" borderId="200" xfId="24" applyFont="1" applyBorder="1" applyAlignment="1">
      <alignment horizontal="center" vertical="center" wrapText="1"/>
    </xf>
    <xf numFmtId="0" fontId="76" fillId="0" borderId="201" xfId="24" applyFont="1" applyBorder="1" applyAlignment="1">
      <alignment horizontal="center" vertical="center" wrapText="1"/>
    </xf>
    <xf numFmtId="0" fontId="79" fillId="0" borderId="170" xfId="24" applyFont="1" applyBorder="1" applyAlignment="1">
      <alignment horizontal="center" vertical="center" wrapText="1"/>
    </xf>
    <xf numFmtId="0" fontId="79" fillId="0" borderId="187" xfId="24" applyFont="1" applyBorder="1" applyAlignment="1">
      <alignment horizontal="center" vertical="center" wrapText="1"/>
    </xf>
    <xf numFmtId="0" fontId="79" fillId="0" borderId="188" xfId="24" applyFont="1" applyBorder="1" applyAlignment="1">
      <alignment horizontal="center" vertical="center" wrapText="1"/>
    </xf>
    <xf numFmtId="0" fontId="79" fillId="0" borderId="199" xfId="24" applyFont="1" applyBorder="1" applyAlignment="1">
      <alignment horizontal="center" vertical="center" wrapText="1"/>
    </xf>
    <xf numFmtId="0" fontId="79" fillId="0" borderId="202" xfId="24" applyFont="1" applyBorder="1" applyAlignment="1">
      <alignment vertical="center" wrapText="1"/>
    </xf>
    <xf numFmtId="0" fontId="79" fillId="0" borderId="203" xfId="24" applyFont="1" applyBorder="1" applyAlignment="1">
      <alignment vertical="center" wrapText="1"/>
    </xf>
    <xf numFmtId="0" fontId="79" fillId="0" borderId="26" xfId="24" applyFont="1" applyBorder="1" applyAlignment="1">
      <alignment horizontal="center" vertical="center" wrapText="1"/>
    </xf>
    <xf numFmtId="0" fontId="79" fillId="0" borderId="167" xfId="24" applyFont="1" applyBorder="1" applyAlignment="1">
      <alignment horizontal="center" vertical="center" wrapText="1"/>
    </xf>
    <xf numFmtId="0" fontId="79" fillId="0" borderId="204" xfId="24" applyFont="1" applyBorder="1" applyAlignment="1">
      <alignment horizontal="center" vertical="center" wrapText="1"/>
    </xf>
    <xf numFmtId="0" fontId="79" fillId="0" borderId="205" xfId="24" applyFont="1" applyBorder="1" applyAlignment="1">
      <alignment horizontal="center" vertical="center" wrapText="1"/>
    </xf>
    <xf numFmtId="0" fontId="79" fillId="0" borderId="206" xfId="24" applyFont="1" applyBorder="1" applyAlignment="1">
      <alignment horizontal="center" vertical="center" wrapText="1"/>
    </xf>
    <xf numFmtId="0" fontId="79" fillId="0" borderId="202" xfId="24" applyFont="1" applyBorder="1" applyAlignment="1">
      <alignment horizontal="center" vertical="center" wrapText="1"/>
    </xf>
    <xf numFmtId="0" fontId="79" fillId="0" borderId="203" xfId="24" applyFont="1" applyBorder="1" applyAlignment="1">
      <alignment horizontal="center" vertical="center" wrapText="1"/>
    </xf>
    <xf numFmtId="0" fontId="79" fillId="0" borderId="11" xfId="24" applyFont="1" applyBorder="1" applyAlignment="1">
      <alignment horizontal="center" vertical="center" wrapText="1"/>
    </xf>
    <xf numFmtId="0" fontId="79" fillId="0" borderId="190" xfId="24" applyFont="1" applyBorder="1" applyAlignment="1">
      <alignment horizontal="center" vertical="center" wrapText="1"/>
    </xf>
    <xf numFmtId="0" fontId="79" fillId="0" borderId="191" xfId="24" applyFont="1" applyBorder="1" applyAlignment="1">
      <alignment horizontal="center" vertical="center" wrapText="1"/>
    </xf>
    <xf numFmtId="0" fontId="79" fillId="0" borderId="207" xfId="24" applyFont="1" applyBorder="1" applyAlignment="1">
      <alignment horizontal="center" vertical="center" wrapText="1"/>
    </xf>
    <xf numFmtId="0" fontId="79" fillId="0" borderId="208" xfId="24" applyFont="1" applyBorder="1" applyAlignment="1">
      <alignment horizontal="center" vertical="center" wrapText="1"/>
    </xf>
    <xf numFmtId="0" fontId="79" fillId="0" borderId="209" xfId="24" applyFont="1" applyBorder="1" applyAlignment="1">
      <alignment horizontal="center" vertical="center" wrapText="1"/>
    </xf>
    <xf numFmtId="0" fontId="75" fillId="0" borderId="210" xfId="24" applyFont="1" applyBorder="1" applyAlignment="1">
      <alignment vertical="center" wrapText="1"/>
    </xf>
    <xf numFmtId="0" fontId="24" fillId="0" borderId="170" xfId="24" applyFont="1" applyBorder="1" applyAlignment="1">
      <alignment horizontal="center" vertical="center" wrapText="1"/>
    </xf>
    <xf numFmtId="0" fontId="14" fillId="0" borderId="186" xfId="24" applyFont="1" applyBorder="1" applyAlignment="1">
      <alignment horizontal="center" vertical="center" wrapText="1"/>
    </xf>
    <xf numFmtId="0" fontId="23" fillId="0" borderId="186" xfId="24" applyFont="1" applyBorder="1" applyAlignment="1">
      <alignment horizontal="center" vertical="center" wrapText="1"/>
    </xf>
    <xf numFmtId="0" fontId="14" fillId="0" borderId="170" xfId="24" applyFont="1" applyBorder="1" applyAlignment="1">
      <alignment horizontal="center" vertical="center" wrapText="1"/>
    </xf>
    <xf numFmtId="0" fontId="81" fillId="0" borderId="170" xfId="24" applyFont="1" applyBorder="1" applyAlignment="1">
      <alignment horizontal="center" vertical="center" wrapText="1"/>
    </xf>
    <xf numFmtId="0" fontId="14" fillId="0" borderId="11" xfId="24" applyFont="1" applyBorder="1" applyAlignment="1">
      <alignment horizontal="center" vertical="center" wrapText="1"/>
    </xf>
    <xf numFmtId="0" fontId="24" fillId="0" borderId="8" xfId="24" applyFont="1" applyBorder="1" applyAlignment="1">
      <alignment horizontal="center" vertical="center" wrapText="1"/>
    </xf>
    <xf numFmtId="0" fontId="24" fillId="0" borderId="186" xfId="24" applyFont="1" applyBorder="1" applyAlignment="1">
      <alignment horizontal="center" vertical="center" wrapText="1"/>
    </xf>
    <xf numFmtId="0" fontId="24" fillId="0" borderId="116" xfId="24" applyFont="1" applyBorder="1" applyAlignment="1">
      <alignment horizontal="center" vertical="center" wrapText="1"/>
    </xf>
    <xf numFmtId="0" fontId="80" fillId="0" borderId="182" xfId="24" applyFont="1" applyBorder="1" applyAlignment="1">
      <alignment horizontal="center" vertical="center" wrapText="1"/>
    </xf>
    <xf numFmtId="0" fontId="73" fillId="0" borderId="170" xfId="24" applyFont="1" applyBorder="1" applyAlignment="1">
      <alignment horizontal="center" vertical="center" wrapText="1"/>
    </xf>
    <xf numFmtId="0" fontId="73" fillId="0" borderId="4" xfId="24" applyFont="1" applyBorder="1" applyAlignment="1">
      <alignment horizontal="center" vertical="center" wrapText="1"/>
    </xf>
    <xf numFmtId="0" fontId="24" fillId="0" borderId="4" xfId="24" applyFont="1" applyBorder="1" applyAlignment="1">
      <alignment vertical="center" wrapText="1"/>
    </xf>
    <xf numFmtId="0" fontId="24" fillId="0" borderId="172" xfId="24" applyFont="1" applyBorder="1" applyAlignment="1">
      <alignment horizontal="center" vertical="center" wrapText="1"/>
    </xf>
    <xf numFmtId="0" fontId="24" fillId="0" borderId="167" xfId="24" applyFont="1" applyBorder="1" applyAlignment="1">
      <alignment horizontal="center" vertical="center" wrapText="1"/>
    </xf>
    <xf numFmtId="0" fontId="24" fillId="0" borderId="11" xfId="24" applyFont="1" applyBorder="1" applyAlignment="1">
      <alignment horizontal="center" vertical="center" wrapText="1"/>
    </xf>
    <xf numFmtId="0" fontId="24" fillId="0" borderId="0" xfId="24" applyFont="1">
      <alignment vertical="center"/>
    </xf>
    <xf numFmtId="0" fontId="43" fillId="0" borderId="0" xfId="21" applyFont="1">
      <alignment vertical="center"/>
    </xf>
    <xf numFmtId="0" fontId="43" fillId="0" borderId="0" xfId="21" applyFont="1" applyAlignment="1">
      <alignment horizontal="center" vertical="center"/>
    </xf>
    <xf numFmtId="0" fontId="41" fillId="0" borderId="143" xfId="21" applyFont="1" applyBorder="1" applyAlignment="1">
      <alignment horizontal="left" vertical="center"/>
    </xf>
    <xf numFmtId="0" fontId="41" fillId="0" borderId="167" xfId="21" applyFont="1" applyBorder="1">
      <alignment vertical="center"/>
    </xf>
    <xf numFmtId="0" fontId="41" fillId="0" borderId="143" xfId="21" applyFont="1" applyBorder="1" applyAlignment="1">
      <alignment horizontal="center" vertical="center"/>
    </xf>
    <xf numFmtId="0" fontId="41" fillId="0" borderId="149" xfId="21" applyFont="1" applyBorder="1" applyAlignment="1">
      <alignment horizontal="center" vertical="center"/>
    </xf>
    <xf numFmtId="0" fontId="41" fillId="0" borderId="172" xfId="21" applyFont="1" applyBorder="1">
      <alignment vertical="center"/>
    </xf>
    <xf numFmtId="0" fontId="41" fillId="0" borderId="0" xfId="21" applyFont="1" applyAlignment="1">
      <alignment horizontal="left" vertical="center" indent="3"/>
    </xf>
    <xf numFmtId="0" fontId="32" fillId="6" borderId="170" xfId="0" applyFont="1" applyFill="1" applyBorder="1">
      <alignment vertical="center"/>
    </xf>
    <xf numFmtId="0" fontId="46" fillId="0" borderId="0" xfId="21" applyFont="1">
      <alignment vertical="center"/>
    </xf>
    <xf numFmtId="0" fontId="28" fillId="0" borderId="0" xfId="21" applyFont="1">
      <alignment vertical="center"/>
    </xf>
    <xf numFmtId="0" fontId="28" fillId="0" borderId="0" xfId="21" applyFont="1" applyAlignment="1">
      <alignment horizontal="right" vertical="center"/>
    </xf>
    <xf numFmtId="0" fontId="46" fillId="0" borderId="0" xfId="21" applyFont="1" applyAlignment="1">
      <alignment horizontal="center" vertical="center"/>
    </xf>
    <xf numFmtId="0" fontId="28" fillId="0" borderId="143" xfId="21" applyFont="1" applyBorder="1" applyAlignment="1">
      <alignment horizontal="left" vertical="center"/>
    </xf>
    <xf numFmtId="0" fontId="28" fillId="0" borderId="170" xfId="21" applyFont="1" applyBorder="1" applyAlignment="1">
      <alignment horizontal="left" vertical="center"/>
    </xf>
    <xf numFmtId="0" fontId="28" fillId="0" borderId="168" xfId="21" applyFont="1" applyBorder="1">
      <alignment vertical="center"/>
    </xf>
    <xf numFmtId="0" fontId="28" fillId="0" borderId="173" xfId="21" applyFont="1" applyBorder="1">
      <alignment vertical="center"/>
    </xf>
    <xf numFmtId="0" fontId="28" fillId="0" borderId="0" xfId="21" applyFont="1" applyAlignment="1">
      <alignment horizontal="center" vertical="center"/>
    </xf>
    <xf numFmtId="0" fontId="28" fillId="0" borderId="170" xfId="21" applyFont="1" applyBorder="1" applyAlignment="1">
      <alignment horizontal="center" vertical="center"/>
    </xf>
    <xf numFmtId="0" fontId="28" fillId="0" borderId="32" xfId="21" applyFont="1" applyBorder="1">
      <alignment vertical="center"/>
    </xf>
    <xf numFmtId="0" fontId="28" fillId="0" borderId="0" xfId="21" applyFont="1" applyAlignment="1">
      <alignment horizontal="right" vertical="center" indent="1"/>
    </xf>
    <xf numFmtId="0" fontId="28" fillId="0" borderId="170" xfId="21" applyFont="1" applyBorder="1" applyAlignment="1">
      <alignment horizontal="right" vertical="center" indent="1"/>
    </xf>
    <xf numFmtId="0" fontId="28" fillId="0" borderId="170" xfId="21" applyFont="1" applyBorder="1" applyAlignment="1">
      <alignment horizontal="right" vertical="center"/>
    </xf>
    <xf numFmtId="0" fontId="28" fillId="0" borderId="150" xfId="21" applyFont="1" applyBorder="1">
      <alignment vertical="center"/>
    </xf>
    <xf numFmtId="0" fontId="28" fillId="0" borderId="171" xfId="21" applyFont="1" applyBorder="1">
      <alignment vertical="center"/>
    </xf>
    <xf numFmtId="0" fontId="12" fillId="0" borderId="0" xfId="21" applyFont="1">
      <alignment vertical="center"/>
    </xf>
    <xf numFmtId="0" fontId="44" fillId="0" borderId="167" xfId="26" applyFont="1" applyBorder="1">
      <alignment vertical="center"/>
    </xf>
    <xf numFmtId="0" fontId="44" fillId="0" borderId="170" xfId="13" applyFont="1" applyBorder="1" applyAlignment="1">
      <alignment horizontal="center" vertical="center"/>
    </xf>
    <xf numFmtId="0" fontId="86" fillId="0" borderId="0" xfId="27" applyFont="1">
      <alignment vertical="center"/>
    </xf>
    <xf numFmtId="0" fontId="28" fillId="0" borderId="0" xfId="27" applyFont="1">
      <alignment vertical="center"/>
    </xf>
    <xf numFmtId="0" fontId="28" fillId="0" borderId="0" xfId="27" applyFont="1" applyAlignment="1">
      <alignment horizontal="right" vertical="center"/>
    </xf>
    <xf numFmtId="0" fontId="86" fillId="0" borderId="0" xfId="27" applyFont="1" applyAlignment="1">
      <alignment horizontal="center" vertical="center"/>
    </xf>
    <xf numFmtId="0" fontId="28" fillId="0" borderId="0" xfId="27" applyFont="1" applyAlignment="1">
      <alignment horizontal="center" vertical="center"/>
    </xf>
    <xf numFmtId="0" fontId="86" fillId="0" borderId="0" xfId="27" applyFont="1" applyAlignment="1">
      <alignment vertical="center" wrapText="1"/>
    </xf>
    <xf numFmtId="0" fontId="28" fillId="0" borderId="0" xfId="7" applyFont="1" applyAlignment="1">
      <alignment horizontal="left" vertical="center"/>
    </xf>
    <xf numFmtId="0" fontId="28" fillId="0" borderId="0" xfId="7" applyFont="1" applyAlignment="1">
      <alignment horizontal="right" vertical="center"/>
    </xf>
    <xf numFmtId="0" fontId="87" fillId="0" borderId="143" xfId="7" applyFont="1" applyBorder="1" applyAlignment="1">
      <alignment horizontal="left" vertical="center"/>
    </xf>
    <xf numFmtId="0" fontId="87" fillId="0" borderId="138" xfId="7" applyFont="1" applyBorder="1" applyAlignment="1">
      <alignment horizontal="left" vertical="center"/>
    </xf>
    <xf numFmtId="0" fontId="87" fillId="0" borderId="166" xfId="7" applyFont="1" applyBorder="1" applyAlignment="1">
      <alignment horizontal="left" vertical="center"/>
    </xf>
    <xf numFmtId="0" fontId="28" fillId="0" borderId="0" xfId="7" applyFont="1"/>
    <xf numFmtId="0" fontId="28" fillId="0" borderId="174" xfId="7" applyFont="1" applyBorder="1" applyAlignment="1">
      <alignment horizontal="center" vertical="center"/>
    </xf>
    <xf numFmtId="0" fontId="10" fillId="0" borderId="0" xfId="7"/>
    <xf numFmtId="0" fontId="28" fillId="0" borderId="168" xfId="7" applyFont="1" applyBorder="1" applyAlignment="1">
      <alignment horizontal="center" vertical="center"/>
    </xf>
    <xf numFmtId="0" fontId="28" fillId="0" borderId="168" xfId="7" applyFont="1" applyBorder="1" applyAlignment="1">
      <alignment horizontal="left" vertical="center"/>
    </xf>
    <xf numFmtId="0" fontId="87" fillId="0" borderId="168" xfId="7" applyFont="1" applyBorder="1" applyAlignment="1">
      <alignment vertical="center"/>
    </xf>
    <xf numFmtId="0" fontId="87" fillId="0" borderId="173" xfId="7" applyFont="1" applyBorder="1" applyAlignment="1">
      <alignment vertical="center"/>
    </xf>
    <xf numFmtId="0" fontId="28" fillId="0" borderId="215" xfId="7" applyFont="1" applyBorder="1" applyAlignment="1">
      <alignment horizontal="center" vertical="center"/>
    </xf>
    <xf numFmtId="0" fontId="28" fillId="0" borderId="0" xfId="7" applyFont="1" applyAlignment="1">
      <alignment vertical="center"/>
    </xf>
    <xf numFmtId="0" fontId="28" fillId="0" borderId="150" xfId="7" applyFont="1" applyBorder="1" applyAlignment="1">
      <alignment vertical="center"/>
    </xf>
    <xf numFmtId="0" fontId="28" fillId="0" borderId="0" xfId="7" applyFont="1" applyAlignment="1">
      <alignment horizontal="center" vertical="center"/>
    </xf>
    <xf numFmtId="0" fontId="87" fillId="0" borderId="0" xfId="7" applyFont="1" applyAlignment="1">
      <alignment vertical="center"/>
    </xf>
    <xf numFmtId="0" fontId="87" fillId="0" borderId="32" xfId="7" applyFont="1" applyBorder="1" applyAlignment="1">
      <alignment vertical="center"/>
    </xf>
    <xf numFmtId="0" fontId="28" fillId="0" borderId="168" xfId="7" applyFont="1" applyBorder="1" applyAlignment="1">
      <alignment vertical="center"/>
    </xf>
    <xf numFmtId="0" fontId="28" fillId="0" borderId="149" xfId="7" applyFont="1" applyBorder="1" applyAlignment="1">
      <alignment horizontal="center" vertical="center"/>
    </xf>
    <xf numFmtId="0" fontId="28" fillId="0" borderId="150" xfId="7" applyFont="1" applyBorder="1" applyAlignment="1">
      <alignment horizontal="left" vertical="center"/>
    </xf>
    <xf numFmtId="0" fontId="87" fillId="0" borderId="150" xfId="7" applyFont="1" applyBorder="1" applyAlignment="1">
      <alignment vertical="center"/>
    </xf>
    <xf numFmtId="0" fontId="87" fillId="0" borderId="171" xfId="7" applyFont="1" applyBorder="1" applyAlignment="1">
      <alignment vertical="center"/>
    </xf>
    <xf numFmtId="0" fontId="28" fillId="0" borderId="174" xfId="7" applyFont="1" applyBorder="1" applyAlignment="1">
      <alignment horizontal="left" vertical="center"/>
    </xf>
    <xf numFmtId="0" fontId="28" fillId="0" borderId="215" xfId="7" applyFont="1" applyBorder="1" applyAlignment="1">
      <alignment horizontal="left" vertical="center"/>
    </xf>
    <xf numFmtId="0" fontId="28" fillId="0" borderId="215" xfId="7" applyFont="1" applyBorder="1" applyAlignment="1">
      <alignment vertical="center" wrapText="1"/>
    </xf>
    <xf numFmtId="0" fontId="69" fillId="0" borderId="0" xfId="7" applyFont="1" applyAlignment="1">
      <alignment wrapText="1"/>
    </xf>
    <xf numFmtId="0" fontId="87" fillId="0" borderId="167" xfId="7" applyFont="1" applyBorder="1" applyAlignment="1">
      <alignment vertical="center"/>
    </xf>
    <xf numFmtId="0" fontId="28" fillId="0" borderId="168" xfId="7" applyFont="1" applyBorder="1" applyAlignment="1">
      <alignment horizontal="center" vertical="center" wrapText="1"/>
    </xf>
    <xf numFmtId="0" fontId="69" fillId="0" borderId="0" xfId="7" applyFont="1" applyAlignment="1">
      <alignment horizontal="left" wrapText="1"/>
    </xf>
    <xf numFmtId="0" fontId="28" fillId="0" borderId="171" xfId="7" applyFont="1" applyBorder="1" applyAlignment="1">
      <alignment vertical="center"/>
    </xf>
    <xf numFmtId="0" fontId="28" fillId="0" borderId="172" xfId="7" applyFont="1" applyBorder="1" applyAlignment="1">
      <alignment vertical="center"/>
    </xf>
    <xf numFmtId="0" fontId="87" fillId="0" borderId="215" xfId="7" applyFont="1" applyBorder="1" applyAlignment="1">
      <alignment vertical="center"/>
    </xf>
    <xf numFmtId="0" fontId="28" fillId="0" borderId="215" xfId="7" applyFont="1" applyBorder="1" applyAlignment="1">
      <alignment vertical="center"/>
    </xf>
    <xf numFmtId="0" fontId="87" fillId="0" borderId="170" xfId="7" applyFont="1" applyBorder="1" applyAlignment="1">
      <alignment vertical="center"/>
    </xf>
    <xf numFmtId="0" fontId="87" fillId="0" borderId="32" xfId="7" applyFont="1" applyBorder="1" applyAlignment="1">
      <alignment horizontal="center" vertical="center"/>
    </xf>
    <xf numFmtId="0" fontId="10" fillId="0" borderId="168" xfId="7" applyBorder="1"/>
    <xf numFmtId="0" fontId="28" fillId="0" borderId="173" xfId="7" applyFont="1" applyBorder="1" applyAlignment="1">
      <alignment vertical="center"/>
    </xf>
    <xf numFmtId="0" fontId="28" fillId="0" borderId="150" xfId="7" applyFont="1" applyBorder="1" applyAlignment="1">
      <alignment horizontal="center" vertical="center"/>
    </xf>
    <xf numFmtId="0" fontId="10" fillId="0" borderId="150" xfId="7" applyBorder="1"/>
    <xf numFmtId="0" fontId="28" fillId="0" borderId="150" xfId="7" applyFont="1" applyBorder="1" applyAlignment="1">
      <alignment horizontal="center" vertical="center" wrapText="1"/>
    </xf>
    <xf numFmtId="0" fontId="28" fillId="0" borderId="32" xfId="7" applyFont="1" applyBorder="1" applyAlignment="1">
      <alignment vertical="center"/>
    </xf>
    <xf numFmtId="0" fontId="28" fillId="0" borderId="149" xfId="7" applyFont="1" applyBorder="1" applyAlignment="1">
      <alignment horizontal="left" vertical="center"/>
    </xf>
    <xf numFmtId="0" fontId="28" fillId="0" borderId="171" xfId="7" applyFont="1" applyBorder="1" applyAlignment="1">
      <alignment horizontal="left" vertical="center"/>
    </xf>
    <xf numFmtId="0" fontId="28" fillId="0" borderId="173" xfId="7" applyFont="1" applyBorder="1" applyAlignment="1">
      <alignment horizontal="left" vertical="center"/>
    </xf>
    <xf numFmtId="0" fontId="28" fillId="0" borderId="169" xfId="7" applyFont="1" applyBorder="1" applyAlignment="1">
      <alignment vertical="center" wrapText="1"/>
    </xf>
    <xf numFmtId="0" fontId="87" fillId="0" borderId="169" xfId="7" applyFont="1" applyBorder="1" applyAlignment="1">
      <alignment vertical="center"/>
    </xf>
    <xf numFmtId="0" fontId="28" fillId="0" borderId="169" xfId="7" applyFont="1" applyBorder="1" applyAlignment="1">
      <alignment vertical="center"/>
    </xf>
    <xf numFmtId="0" fontId="87" fillId="0" borderId="166" xfId="7" applyFont="1" applyBorder="1" applyAlignment="1">
      <alignment vertical="center"/>
    </xf>
    <xf numFmtId="0" fontId="87" fillId="0" borderId="143" xfId="7" applyFont="1" applyBorder="1" applyAlignment="1">
      <alignment vertical="center"/>
    </xf>
    <xf numFmtId="0" fontId="28" fillId="0" borderId="0" xfId="7" applyFont="1" applyAlignment="1">
      <alignment horizontal="center" vertical="center" wrapText="1"/>
    </xf>
    <xf numFmtId="180" fontId="28" fillId="0" borderId="138" xfId="7" applyNumberFormat="1" applyFont="1" applyBorder="1" applyAlignment="1">
      <alignment horizontal="center" vertical="center"/>
    </xf>
    <xf numFmtId="180" fontId="28" fillId="0" borderId="166" xfId="7" applyNumberFormat="1" applyFont="1" applyBorder="1" applyAlignment="1">
      <alignment horizontal="center" vertical="center"/>
    </xf>
    <xf numFmtId="180" fontId="28" fillId="0" borderId="32" xfId="7" applyNumberFormat="1" applyFont="1" applyBorder="1" applyAlignment="1">
      <alignment vertical="center"/>
    </xf>
    <xf numFmtId="0" fontId="28" fillId="0" borderId="149" xfId="7" applyFont="1" applyBorder="1" applyAlignment="1">
      <alignment vertical="center" wrapText="1"/>
    </xf>
    <xf numFmtId="180" fontId="28" fillId="0" borderId="150" xfId="7" applyNumberFormat="1" applyFont="1" applyBorder="1" applyAlignment="1">
      <alignment horizontal="center" vertical="center"/>
    </xf>
    <xf numFmtId="180" fontId="28" fillId="0" borderId="171" xfId="7" applyNumberFormat="1" applyFont="1" applyBorder="1" applyAlignment="1">
      <alignment vertical="center"/>
    </xf>
    <xf numFmtId="181" fontId="28" fillId="0" borderId="0" xfId="7" applyNumberFormat="1" applyFont="1" applyAlignment="1">
      <alignment vertical="center"/>
    </xf>
    <xf numFmtId="0" fontId="37" fillId="0" borderId="0" xfId="7" applyFont="1" applyAlignment="1">
      <alignment vertical="top"/>
    </xf>
    <xf numFmtId="0" fontId="37" fillId="0" borderId="0" xfId="7" applyFont="1" applyAlignment="1">
      <alignment vertical="top" wrapText="1"/>
    </xf>
    <xf numFmtId="0" fontId="37" fillId="0" borderId="0" xfId="7" applyFont="1" applyAlignment="1">
      <alignment horizontal="left" vertical="top"/>
    </xf>
    <xf numFmtId="0" fontId="28" fillId="0" borderId="0" xfId="7" applyFont="1" applyAlignment="1">
      <alignment horizontal="left" vertical="top"/>
    </xf>
    <xf numFmtId="0" fontId="28" fillId="0" borderId="0" xfId="7" applyFont="1" applyAlignment="1">
      <alignment horizontal="left"/>
    </xf>
    <xf numFmtId="0" fontId="37" fillId="0" borderId="0" xfId="7" applyFont="1" applyAlignment="1">
      <alignment vertical="center"/>
    </xf>
    <xf numFmtId="0" fontId="28" fillId="0" borderId="0" xfId="7" applyFont="1" applyAlignment="1">
      <alignment horizontal="center"/>
    </xf>
    <xf numFmtId="0" fontId="32" fillId="0" borderId="170" xfId="3" applyFont="1" applyFill="1" applyBorder="1">
      <alignment vertical="center"/>
    </xf>
    <xf numFmtId="0" fontId="15" fillId="0" borderId="0" xfId="2" applyFont="1">
      <alignment vertical="center"/>
    </xf>
    <xf numFmtId="0" fontId="10" fillId="0" borderId="149" xfId="2" applyBorder="1">
      <alignment vertical="center"/>
    </xf>
    <xf numFmtId="0" fontId="10" fillId="0" borderId="170" xfId="2" applyBorder="1" applyAlignment="1">
      <alignment horizontal="center" vertical="center" shrinkToFit="1"/>
    </xf>
    <xf numFmtId="0" fontId="10" fillId="0" borderId="0" xfId="2" applyAlignment="1">
      <alignment vertical="center" shrinkToFit="1"/>
    </xf>
    <xf numFmtId="0" fontId="10" fillId="0" borderId="0" xfId="2" applyAlignment="1">
      <alignment horizontal="center" vertical="center"/>
    </xf>
    <xf numFmtId="0" fontId="15" fillId="0" borderId="0" xfId="2" applyFont="1" applyAlignment="1">
      <alignment horizontal="center" vertical="center"/>
    </xf>
    <xf numFmtId="0" fontId="14" fillId="0" borderId="0" xfId="2" applyFont="1" applyAlignment="1">
      <alignment horizontal="right" vertical="center"/>
    </xf>
    <xf numFmtId="0" fontId="15" fillId="0" borderId="0" xfId="2" applyFont="1" applyBorder="1" applyAlignment="1">
      <alignment horizontal="center" vertical="top"/>
    </xf>
    <xf numFmtId="0" fontId="20" fillId="0" borderId="0" xfId="6" applyFont="1" applyAlignment="1">
      <alignment horizontal="left" vertical="center"/>
    </xf>
    <xf numFmtId="0" fontId="1" fillId="0" borderId="0" xfId="26">
      <alignment vertical="center"/>
    </xf>
    <xf numFmtId="0" fontId="10" fillId="0" borderId="0" xfId="6" applyAlignment="1">
      <alignment horizontal="right" vertical="center"/>
    </xf>
    <xf numFmtId="0" fontId="15" fillId="0" borderId="0" xfId="6" applyFont="1" applyAlignment="1">
      <alignment horizontal="center" vertical="center"/>
    </xf>
    <xf numFmtId="0" fontId="21" fillId="0" borderId="0" xfId="29" applyFont="1">
      <alignment vertical="center"/>
    </xf>
    <xf numFmtId="0" fontId="28" fillId="0" borderId="174" xfId="21" applyFont="1" applyBorder="1">
      <alignment vertical="center"/>
    </xf>
    <xf numFmtId="0" fontId="28" fillId="0" borderId="215" xfId="21" applyFont="1" applyBorder="1">
      <alignment vertical="center"/>
    </xf>
    <xf numFmtId="0" fontId="28" fillId="0" borderId="170" xfId="21" applyFont="1" applyBorder="1" applyAlignment="1">
      <alignment horizontal="distributed" vertical="center" justifyLastLine="1"/>
    </xf>
    <xf numFmtId="0" fontId="28" fillId="0" borderId="149" xfId="21" applyFont="1" applyBorder="1">
      <alignment vertical="center"/>
    </xf>
    <xf numFmtId="0" fontId="28" fillId="0" borderId="215" xfId="21" applyFont="1" applyBorder="1" applyAlignment="1">
      <alignment horizontal="right" vertical="center"/>
    </xf>
    <xf numFmtId="0" fontId="28" fillId="9" borderId="170" xfId="21" applyFont="1" applyFill="1" applyBorder="1" applyAlignment="1">
      <alignment horizontal="center" vertical="center"/>
    </xf>
    <xf numFmtId="0" fontId="28" fillId="0" borderId="170" xfId="21" applyFont="1" applyBorder="1">
      <alignment vertical="center"/>
    </xf>
    <xf numFmtId="0" fontId="28" fillId="0" borderId="0" xfId="21" applyFont="1" applyAlignment="1">
      <alignment horizontal="left" vertical="center" indent="3"/>
    </xf>
    <xf numFmtId="0" fontId="32" fillId="5" borderId="1" xfId="0" applyFont="1" applyFill="1" applyBorder="1" applyAlignment="1">
      <alignment horizontal="left" vertical="center"/>
    </xf>
    <xf numFmtId="0" fontId="91" fillId="0" borderId="0" xfId="2" applyFont="1">
      <alignment vertical="center"/>
    </xf>
    <xf numFmtId="0" fontId="49" fillId="0" borderId="0" xfId="2" applyFont="1">
      <alignment vertical="center"/>
    </xf>
    <xf numFmtId="0" fontId="22" fillId="0" borderId="0" xfId="2" applyFont="1">
      <alignment vertical="center"/>
    </xf>
    <xf numFmtId="0" fontId="44" fillId="0" borderId="0" xfId="2" applyFont="1">
      <alignment vertical="center"/>
    </xf>
    <xf numFmtId="0" fontId="49" fillId="0" borderId="0" xfId="2" applyFont="1" applyAlignment="1">
      <alignment horizontal="center" vertical="center" shrinkToFit="1"/>
    </xf>
    <xf numFmtId="0" fontId="49" fillId="0" borderId="0" xfId="2" applyFont="1" applyAlignment="1">
      <alignment horizontal="center" vertical="center"/>
    </xf>
    <xf numFmtId="0" fontId="49" fillId="0" borderId="0" xfId="2" applyFont="1" applyAlignment="1">
      <alignment horizontal="distributed" vertical="center" indent="1"/>
    </xf>
    <xf numFmtId="0" fontId="43" fillId="0" borderId="0" xfId="29" applyFont="1">
      <alignment vertical="center"/>
    </xf>
    <xf numFmtId="0" fontId="44" fillId="0" borderId="0" xfId="29" applyFont="1">
      <alignment vertical="center"/>
    </xf>
    <xf numFmtId="0" fontId="17" fillId="0" borderId="0" xfId="29">
      <alignment vertical="center"/>
    </xf>
    <xf numFmtId="0" fontId="44" fillId="0" borderId="0" xfId="29" applyFont="1" applyAlignment="1">
      <alignment horizontal="right" vertical="center"/>
    </xf>
    <xf numFmtId="0" fontId="43" fillId="0" borderId="0" xfId="29" applyFont="1" applyAlignment="1">
      <alignment horizontal="center" vertical="center"/>
    </xf>
    <xf numFmtId="0" fontId="41" fillId="0" borderId="143" xfId="29" applyFont="1" applyBorder="1">
      <alignment vertical="center"/>
    </xf>
    <xf numFmtId="0" fontId="44" fillId="0" borderId="167" xfId="29" applyFont="1" applyBorder="1">
      <alignment vertical="center"/>
    </xf>
    <xf numFmtId="0" fontId="44" fillId="0" borderId="143" xfId="29" applyFont="1" applyBorder="1" applyAlignment="1">
      <alignment vertical="center" wrapText="1"/>
    </xf>
    <xf numFmtId="0" fontId="41" fillId="0" borderId="143" xfId="29" applyFont="1" applyBorder="1" applyAlignment="1">
      <alignment vertical="center" wrapText="1"/>
    </xf>
    <xf numFmtId="0" fontId="39" fillId="0" borderId="0" xfId="29" applyFont="1">
      <alignment vertical="center"/>
    </xf>
    <xf numFmtId="0" fontId="14" fillId="0" borderId="0" xfId="29" applyFont="1">
      <alignment vertical="center"/>
    </xf>
    <xf numFmtId="0" fontId="51" fillId="0" borderId="0" xfId="29" applyFont="1">
      <alignment vertical="center"/>
    </xf>
    <xf numFmtId="0" fontId="95" fillId="0" borderId="0" xfId="29" applyFont="1">
      <alignment vertical="center"/>
    </xf>
    <xf numFmtId="0" fontId="7" fillId="0" borderId="0" xfId="0" applyFont="1" applyAlignment="1">
      <alignment horizontal="center" vertical="center"/>
    </xf>
    <xf numFmtId="0" fontId="5" fillId="0" borderId="143" xfId="0" applyFont="1" applyBorder="1" applyAlignment="1">
      <alignment horizontal="center" vertical="center"/>
    </xf>
    <xf numFmtId="0" fontId="0" fillId="0" borderId="167" xfId="0" applyBorder="1" applyAlignment="1">
      <alignment horizontal="left" vertical="center" indent="1"/>
    </xf>
    <xf numFmtId="0" fontId="0" fillId="0" borderId="174" xfId="0" applyBorder="1" applyAlignment="1">
      <alignment horizontal="left" vertical="center" wrapText="1"/>
    </xf>
    <xf numFmtId="0" fontId="0" fillId="0" borderId="138" xfId="0" applyBorder="1" applyAlignment="1">
      <alignment horizontal="left" vertical="center"/>
    </xf>
    <xf numFmtId="0" fontId="0" fillId="0" borderId="173" xfId="0" applyBorder="1" applyAlignment="1">
      <alignment horizontal="left" vertical="center"/>
    </xf>
    <xf numFmtId="0" fontId="0" fillId="0" borderId="169" xfId="0" applyBorder="1" applyAlignment="1">
      <alignment horizontal="left" vertical="center" wrapText="1"/>
    </xf>
    <xf numFmtId="0" fontId="0" fillId="0" borderId="170" xfId="0" applyBorder="1" applyAlignment="1">
      <alignment horizontal="center" vertical="center"/>
    </xf>
    <xf numFmtId="0" fontId="0" fillId="0" borderId="169" xfId="0" applyBorder="1" applyAlignment="1">
      <alignment horizontal="left" vertical="center"/>
    </xf>
    <xf numFmtId="0" fontId="0" fillId="0" borderId="170" xfId="0" applyBorder="1" applyAlignment="1">
      <alignment horizontal="left" vertical="center"/>
    </xf>
    <xf numFmtId="0" fontId="0" fillId="0" borderId="149" xfId="0" applyBorder="1" applyAlignment="1">
      <alignment horizontal="left" vertical="center" wrapText="1"/>
    </xf>
    <xf numFmtId="0" fontId="0" fillId="0" borderId="171" xfId="0" applyBorder="1" applyAlignment="1">
      <alignment horizontal="left" vertical="center"/>
    </xf>
    <xf numFmtId="0" fontId="10" fillId="0" borderId="0" xfId="2">
      <alignment vertical="center"/>
    </xf>
    <xf numFmtId="0" fontId="46" fillId="0" borderId="0" xfId="29" applyFont="1">
      <alignment vertical="center"/>
    </xf>
    <xf numFmtId="0" fontId="60" fillId="0" borderId="0" xfId="2" applyFont="1">
      <alignment vertical="center"/>
    </xf>
    <xf numFmtId="0" fontId="46" fillId="0" borderId="0" xfId="29" applyFont="1" applyAlignment="1">
      <alignment horizontal="center" vertical="center"/>
    </xf>
    <xf numFmtId="0" fontId="27" fillId="0" borderId="0" xfId="29" applyFont="1">
      <alignment vertical="center"/>
    </xf>
    <xf numFmtId="0" fontId="28" fillId="0" borderId="0" xfId="2" applyFont="1">
      <alignment vertical="center"/>
    </xf>
    <xf numFmtId="0" fontId="28" fillId="0" borderId="14" xfId="2" applyFont="1" applyBorder="1" applyAlignment="1">
      <alignment vertical="center" wrapText="1"/>
    </xf>
    <xf numFmtId="0" fontId="28" fillId="0" borderId="20" xfId="2" applyFont="1" applyBorder="1" applyAlignment="1">
      <alignment vertical="center" wrapText="1"/>
    </xf>
    <xf numFmtId="0" fontId="28" fillId="0" borderId="38" xfId="2" applyFont="1" applyBorder="1" applyAlignment="1">
      <alignment vertical="center" wrapText="1" shrinkToFit="1"/>
    </xf>
    <xf numFmtId="0" fontId="28" fillId="0" borderId="37" xfId="2" applyFont="1" applyBorder="1" applyAlignment="1">
      <alignment horizontal="center" vertical="center" wrapText="1" shrinkToFit="1"/>
    </xf>
    <xf numFmtId="0" fontId="28" fillId="0" borderId="0" xfId="29" applyFont="1" applyAlignment="1">
      <alignment horizontal="center" vertical="center" shrinkToFit="1"/>
    </xf>
    <xf numFmtId="0" fontId="36" fillId="0" borderId="0" xfId="2" applyFont="1" applyAlignment="1">
      <alignment horizontal="left" vertical="center" wrapText="1"/>
    </xf>
    <xf numFmtId="0" fontId="28" fillId="0" borderId="0" xfId="29" applyFont="1" applyAlignment="1">
      <alignment horizontal="left" vertical="center" wrapText="1"/>
    </xf>
    <xf numFmtId="0" fontId="36" fillId="0" borderId="0" xfId="2" applyFont="1">
      <alignment vertical="center"/>
    </xf>
    <xf numFmtId="0" fontId="36" fillId="0" borderId="0" xfId="2" applyFont="1" applyAlignment="1">
      <alignment vertical="center" wrapText="1"/>
    </xf>
    <xf numFmtId="0" fontId="73" fillId="0" borderId="0" xfId="2" applyFont="1" applyAlignment="1">
      <alignment horizontal="left" vertical="center" wrapText="1"/>
    </xf>
    <xf numFmtId="0" fontId="27" fillId="10" borderId="0" xfId="29" applyFont="1" applyFill="1">
      <alignment vertical="center"/>
    </xf>
    <xf numFmtId="0" fontId="27" fillId="10" borderId="0" xfId="29" applyFont="1" applyFill="1" applyAlignment="1">
      <alignment horizontal="right" vertical="center"/>
    </xf>
    <xf numFmtId="0" fontId="35" fillId="10" borderId="0" xfId="6" applyFont="1" applyFill="1" applyAlignment="1">
      <alignment horizontal="right" vertical="center"/>
    </xf>
    <xf numFmtId="0" fontId="46" fillId="10" borderId="0" xfId="29" applyFont="1" applyFill="1" applyAlignment="1">
      <alignment horizontal="center" vertical="center"/>
    </xf>
    <xf numFmtId="0" fontId="28" fillId="10" borderId="143" xfId="29" applyFont="1" applyFill="1" applyBorder="1" applyAlignment="1">
      <alignment horizontal="left" vertical="center"/>
    </xf>
    <xf numFmtId="0" fontId="27" fillId="10" borderId="167" xfId="29" applyFont="1" applyFill="1" applyBorder="1" applyAlignment="1">
      <alignment horizontal="left" vertical="center"/>
    </xf>
    <xf numFmtId="0" fontId="27" fillId="10" borderId="174" xfId="29" applyFont="1" applyFill="1" applyBorder="1" applyAlignment="1">
      <alignment horizontal="left" vertical="center" wrapText="1"/>
    </xf>
    <xf numFmtId="0" fontId="27" fillId="10" borderId="138" xfId="29" applyFont="1" applyFill="1" applyBorder="1" applyAlignment="1">
      <alignment horizontal="left" vertical="center"/>
    </xf>
    <xf numFmtId="0" fontId="27" fillId="10" borderId="173" xfId="29" applyFont="1" applyFill="1" applyBorder="1" applyAlignment="1">
      <alignment horizontal="left" vertical="center"/>
    </xf>
    <xf numFmtId="0" fontId="27" fillId="10" borderId="169" xfId="29" applyFont="1" applyFill="1" applyBorder="1" applyAlignment="1">
      <alignment horizontal="left" vertical="center" wrapText="1"/>
    </xf>
    <xf numFmtId="0" fontId="27" fillId="10" borderId="170" xfId="29" applyFont="1" applyFill="1" applyBorder="1" applyAlignment="1">
      <alignment horizontal="center" vertical="center"/>
    </xf>
    <xf numFmtId="0" fontId="27" fillId="10" borderId="169" xfId="29" applyFont="1" applyFill="1" applyBorder="1" applyAlignment="1">
      <alignment horizontal="left" vertical="center"/>
    </xf>
    <xf numFmtId="0" fontId="27" fillId="10" borderId="143" xfId="29" applyFont="1" applyFill="1" applyBorder="1" applyAlignment="1">
      <alignment horizontal="center" vertical="center"/>
    </xf>
    <xf numFmtId="0" fontId="27" fillId="10" borderId="166" xfId="29" applyFont="1" applyFill="1" applyBorder="1" applyAlignment="1">
      <alignment horizontal="right" vertical="center"/>
    </xf>
    <xf numFmtId="0" fontId="27" fillId="10" borderId="143" xfId="29" applyFont="1" applyFill="1" applyBorder="1" applyAlignment="1">
      <alignment horizontal="right" vertical="center"/>
    </xf>
    <xf numFmtId="0" fontId="27" fillId="10" borderId="130" xfId="29" applyFont="1" applyFill="1" applyBorder="1" applyAlignment="1">
      <alignment horizontal="right" vertical="center"/>
    </xf>
    <xf numFmtId="0" fontId="27" fillId="10" borderId="173" xfId="29" applyFont="1" applyFill="1" applyBorder="1" applyAlignment="1">
      <alignment horizontal="right" vertical="center"/>
    </xf>
    <xf numFmtId="0" fontId="21" fillId="11" borderId="0" xfId="29" applyFont="1" applyFill="1">
      <alignment vertical="center"/>
    </xf>
    <xf numFmtId="0" fontId="27" fillId="10" borderId="215" xfId="29" applyFont="1" applyFill="1" applyBorder="1" applyAlignment="1">
      <alignment horizontal="left" vertical="center" wrapText="1"/>
    </xf>
    <xf numFmtId="0" fontId="27" fillId="10" borderId="170" xfId="29" applyFont="1" applyFill="1" applyBorder="1" applyAlignment="1">
      <alignment horizontal="center" vertical="center" wrapText="1"/>
    </xf>
    <xf numFmtId="0" fontId="27" fillId="10" borderId="143" xfId="29" applyFont="1" applyFill="1" applyBorder="1" applyAlignment="1">
      <alignment horizontal="center" vertical="center" wrapText="1"/>
    </xf>
    <xf numFmtId="0" fontId="27" fillId="10" borderId="138" xfId="29" applyFont="1" applyFill="1" applyBorder="1" applyAlignment="1">
      <alignment horizontal="right" vertical="center"/>
    </xf>
    <xf numFmtId="0" fontId="27" fillId="10" borderId="220" xfId="29" applyFont="1" applyFill="1" applyBorder="1" applyAlignment="1">
      <alignment horizontal="right" vertical="center"/>
    </xf>
    <xf numFmtId="0" fontId="27" fillId="10" borderId="221" xfId="29" applyFont="1" applyFill="1" applyBorder="1" applyAlignment="1">
      <alignment horizontal="right" vertical="center"/>
    </xf>
    <xf numFmtId="0" fontId="27" fillId="10" borderId="32" xfId="29" applyFont="1" applyFill="1" applyBorder="1" applyAlignment="1">
      <alignment horizontal="left" vertical="center"/>
    </xf>
    <xf numFmtId="0" fontId="27" fillId="10" borderId="149" xfId="29" applyFont="1" applyFill="1" applyBorder="1" applyAlignment="1">
      <alignment horizontal="left" vertical="center" wrapText="1"/>
    </xf>
    <xf numFmtId="0" fontId="27" fillId="10" borderId="150" xfId="29" applyFont="1" applyFill="1" applyBorder="1" applyAlignment="1">
      <alignment horizontal="left" vertical="center"/>
    </xf>
    <xf numFmtId="0" fontId="27" fillId="10" borderId="171" xfId="29" applyFont="1" applyFill="1" applyBorder="1" applyAlignment="1">
      <alignment horizontal="left" vertical="center"/>
    </xf>
    <xf numFmtId="0" fontId="27" fillId="10" borderId="168" xfId="29" applyFont="1" applyFill="1" applyBorder="1">
      <alignment vertical="center"/>
    </xf>
    <xf numFmtId="0" fontId="27" fillId="10" borderId="173" xfId="29" applyFont="1" applyFill="1" applyBorder="1">
      <alignment vertical="center"/>
    </xf>
    <xf numFmtId="0" fontId="27" fillId="10" borderId="215" xfId="29" applyFont="1" applyFill="1" applyBorder="1" applyAlignment="1">
      <alignment horizontal="left" vertical="center"/>
    </xf>
    <xf numFmtId="0" fontId="27" fillId="10" borderId="32" xfId="29" applyFont="1" applyFill="1" applyBorder="1">
      <alignment vertical="center"/>
    </xf>
    <xf numFmtId="0" fontId="27" fillId="10" borderId="149" xfId="29" applyFont="1" applyFill="1" applyBorder="1">
      <alignment vertical="center"/>
    </xf>
    <xf numFmtId="0" fontId="27" fillId="10" borderId="150" xfId="29" applyFont="1" applyFill="1" applyBorder="1">
      <alignment vertical="center"/>
    </xf>
    <xf numFmtId="0" fontId="27" fillId="10" borderId="171" xfId="29" applyFont="1" applyFill="1" applyBorder="1">
      <alignment vertical="center"/>
    </xf>
    <xf numFmtId="0" fontId="47" fillId="10" borderId="0" xfId="29" applyFont="1" applyFill="1">
      <alignment vertical="center"/>
    </xf>
    <xf numFmtId="0" fontId="36" fillId="10" borderId="0" xfId="29" applyFont="1" applyFill="1">
      <alignment vertical="center"/>
    </xf>
    <xf numFmtId="0" fontId="20" fillId="0" borderId="0" xfId="6" applyFont="1">
      <alignment vertical="center"/>
    </xf>
    <xf numFmtId="0" fontId="10" fillId="0" borderId="170" xfId="6" applyBorder="1" applyAlignment="1">
      <alignment horizontal="center" vertical="center"/>
    </xf>
    <xf numFmtId="0" fontId="10" fillId="0" borderId="167" xfId="6" applyBorder="1" applyAlignment="1">
      <alignment horizontal="center" vertical="center"/>
    </xf>
    <xf numFmtId="0" fontId="12" fillId="0" borderId="0" xfId="6" applyFont="1">
      <alignment vertical="center"/>
    </xf>
    <xf numFmtId="0" fontId="97" fillId="0" borderId="0" xfId="6" applyFont="1">
      <alignment vertical="center"/>
    </xf>
    <xf numFmtId="0" fontId="43" fillId="0" borderId="0" xfId="6" applyFont="1">
      <alignment vertical="center"/>
    </xf>
    <xf numFmtId="0" fontId="41" fillId="0" borderId="0" xfId="6" applyFont="1" applyAlignment="1">
      <alignment horizontal="right" vertical="center"/>
    </xf>
    <xf numFmtId="0" fontId="41" fillId="0" borderId="143" xfId="6" applyFont="1" applyBorder="1" applyAlignment="1">
      <alignment horizontal="left" vertical="center"/>
    </xf>
    <xf numFmtId="0" fontId="41" fillId="0" borderId="167" xfId="6" applyFont="1" applyBorder="1" applyAlignment="1">
      <alignment horizontal="left" vertical="center"/>
    </xf>
    <xf numFmtId="0" fontId="41" fillId="0" borderId="167" xfId="6" applyFont="1" applyBorder="1">
      <alignment vertical="center"/>
    </xf>
    <xf numFmtId="0" fontId="41" fillId="0" borderId="143" xfId="6" applyFont="1" applyBorder="1">
      <alignment vertical="center"/>
    </xf>
    <xf numFmtId="0" fontId="41" fillId="0" borderId="138" xfId="6" applyFont="1" applyBorder="1">
      <alignment vertical="center"/>
    </xf>
    <xf numFmtId="0" fontId="0" fillId="0" borderId="0" xfId="6" applyFont="1">
      <alignment vertical="center"/>
    </xf>
    <xf numFmtId="0" fontId="41" fillId="0" borderId="215" xfId="6" applyFont="1" applyBorder="1">
      <alignment vertical="center"/>
    </xf>
    <xf numFmtId="0" fontId="41" fillId="0" borderId="32" xfId="6" applyFont="1" applyBorder="1">
      <alignment vertical="center"/>
    </xf>
    <xf numFmtId="0" fontId="41" fillId="0" borderId="32" xfId="6" applyFont="1" applyBorder="1" applyAlignment="1">
      <alignment horizontal="center" vertical="center" wrapText="1" justifyLastLine="1"/>
    </xf>
    <xf numFmtId="176" fontId="41" fillId="2" borderId="170" xfId="6" applyNumberFormat="1" applyFont="1" applyFill="1" applyBorder="1" applyAlignment="1">
      <alignment horizontal="right" vertical="center" indent="1"/>
    </xf>
    <xf numFmtId="0" fontId="41" fillId="0" borderId="170" xfId="6" applyFont="1" applyBorder="1" applyAlignment="1">
      <alignment horizontal="right" vertical="center" indent="1"/>
    </xf>
    <xf numFmtId="0" fontId="41" fillId="0" borderId="149" xfId="6" applyFont="1" applyBorder="1">
      <alignment vertical="center"/>
    </xf>
    <xf numFmtId="0" fontId="65" fillId="0" borderId="150" xfId="6" applyFont="1" applyBorder="1" applyAlignment="1">
      <alignment horizontal="centerContinuous" vertical="center"/>
    </xf>
    <xf numFmtId="0" fontId="41" fillId="0" borderId="150" xfId="6" applyFont="1" applyBorder="1">
      <alignment vertical="center"/>
    </xf>
    <xf numFmtId="0" fontId="41" fillId="0" borderId="171" xfId="6" applyFont="1" applyBorder="1">
      <alignment vertical="center"/>
    </xf>
    <xf numFmtId="0" fontId="41" fillId="0" borderId="174" xfId="6" applyFont="1" applyBorder="1">
      <alignment vertical="center"/>
    </xf>
    <xf numFmtId="0" fontId="41" fillId="0" borderId="168" xfId="6" applyFont="1" applyBorder="1">
      <alignment vertical="center"/>
    </xf>
    <xf numFmtId="0" fontId="41" fillId="0" borderId="173" xfId="6" applyFont="1" applyBorder="1">
      <alignment vertical="center"/>
    </xf>
    <xf numFmtId="0" fontId="41" fillId="12" borderId="170" xfId="6" applyFont="1" applyFill="1" applyBorder="1">
      <alignment vertical="center"/>
    </xf>
    <xf numFmtId="0" fontId="41" fillId="12" borderId="170" xfId="6" applyFont="1" applyFill="1" applyBorder="1" applyAlignment="1">
      <alignment horizontal="center" vertical="center"/>
    </xf>
    <xf numFmtId="0" fontId="41" fillId="12" borderId="143" xfId="6" applyFont="1" applyFill="1" applyBorder="1" applyAlignment="1">
      <alignment horizontal="center" vertical="center"/>
    </xf>
    <xf numFmtId="0" fontId="41" fillId="12" borderId="185" xfId="6" applyFont="1" applyFill="1" applyBorder="1" applyAlignment="1">
      <alignment horizontal="center" vertical="center"/>
    </xf>
    <xf numFmtId="0" fontId="41" fillId="12" borderId="192" xfId="6" applyFont="1" applyFill="1" applyBorder="1" applyAlignment="1">
      <alignment horizontal="center" vertical="center"/>
    </xf>
    <xf numFmtId="0" fontId="65" fillId="12" borderId="170" xfId="6" applyFont="1" applyFill="1" applyBorder="1" applyAlignment="1">
      <alignment horizontal="center" vertical="center"/>
    </xf>
    <xf numFmtId="0" fontId="41" fillId="2" borderId="170" xfId="6" applyFont="1" applyFill="1" applyBorder="1" applyAlignment="1">
      <alignment horizontal="right" vertical="center" indent="1"/>
    </xf>
    <xf numFmtId="0" fontId="41" fillId="0" borderId="36" xfId="6" applyFont="1" applyBorder="1" applyAlignment="1">
      <alignment horizontal="right" vertical="center" indent="1"/>
    </xf>
    <xf numFmtId="0" fontId="41" fillId="0" borderId="10" xfId="6" applyFont="1" applyBorder="1" applyAlignment="1">
      <alignment horizontal="center" vertical="center"/>
    </xf>
    <xf numFmtId="0" fontId="65" fillId="12" borderId="170" xfId="6" applyFont="1" applyFill="1" applyBorder="1" applyAlignment="1">
      <alignment horizontal="center" vertical="center" wrapText="1"/>
    </xf>
    <xf numFmtId="0" fontId="41" fillId="0" borderId="143" xfId="6" applyFont="1" applyBorder="1" applyAlignment="1">
      <alignment horizontal="right" vertical="center" indent="1"/>
    </xf>
    <xf numFmtId="0" fontId="41" fillId="0" borderId="33" xfId="6" applyFont="1" applyBorder="1" applyAlignment="1">
      <alignment horizontal="right" vertical="center" indent="1"/>
    </xf>
    <xf numFmtId="0" fontId="41" fillId="0" borderId="18" xfId="6" applyFont="1" applyBorder="1" applyAlignment="1">
      <alignment horizontal="right" vertical="center" indent="1"/>
    </xf>
    <xf numFmtId="0" fontId="41" fillId="0" borderId="0" xfId="6" applyFont="1" applyAlignment="1">
      <alignment horizontal="right" vertical="center" indent="1"/>
    </xf>
    <xf numFmtId="0" fontId="41" fillId="12" borderId="185" xfId="6" applyFont="1" applyFill="1" applyBorder="1">
      <alignment vertical="center"/>
    </xf>
    <xf numFmtId="0" fontId="41" fillId="12" borderId="186" xfId="6" applyFont="1" applyFill="1" applyBorder="1" applyAlignment="1">
      <alignment horizontal="center" vertical="center"/>
    </xf>
    <xf numFmtId="0" fontId="41" fillId="12" borderId="192" xfId="6" applyFont="1" applyFill="1" applyBorder="1">
      <alignment vertical="center"/>
    </xf>
    <xf numFmtId="0" fontId="41" fillId="0" borderId="0" xfId="6" applyFont="1" applyAlignment="1">
      <alignment horizontal="center" vertical="center"/>
    </xf>
    <xf numFmtId="0" fontId="65" fillId="12" borderId="36" xfId="6" applyFont="1" applyFill="1" applyBorder="1" applyAlignment="1">
      <alignment horizontal="center" vertical="center"/>
    </xf>
    <xf numFmtId="0" fontId="41" fillId="2" borderId="170" xfId="6" applyFont="1" applyFill="1" applyBorder="1" applyAlignment="1">
      <alignment horizontal="center" vertical="center"/>
    </xf>
    <xf numFmtId="0" fontId="65" fillId="0" borderId="0" xfId="6" applyFont="1" applyAlignment="1">
      <alignment horizontal="center" vertical="center"/>
    </xf>
    <xf numFmtId="0" fontId="65" fillId="12" borderId="33" xfId="6" applyFont="1" applyFill="1" applyBorder="1" applyAlignment="1">
      <alignment horizontal="center" vertical="center" wrapText="1"/>
    </xf>
    <xf numFmtId="0" fontId="41" fillId="2" borderId="11" xfId="6" applyFont="1" applyFill="1" applyBorder="1" applyAlignment="1">
      <alignment horizontal="center" vertical="center"/>
    </xf>
    <xf numFmtId="0" fontId="65" fillId="0" borderId="0" xfId="6" applyFont="1" applyAlignment="1">
      <alignment horizontal="center" vertical="center" wrapText="1"/>
    </xf>
    <xf numFmtId="0" fontId="41" fillId="0" borderId="11" xfId="6" applyFont="1" applyBorder="1" applyAlignment="1">
      <alignment horizontal="center" vertical="center"/>
    </xf>
    <xf numFmtId="0" fontId="41" fillId="0" borderId="222" xfId="6" applyFont="1" applyBorder="1">
      <alignment vertical="center"/>
    </xf>
    <xf numFmtId="0" fontId="64" fillId="0" borderId="223" xfId="6" applyFont="1" applyBorder="1">
      <alignment vertical="center"/>
    </xf>
    <xf numFmtId="0" fontId="41" fillId="0" borderId="223" xfId="6" applyFont="1" applyBorder="1" applyAlignment="1">
      <alignment horizontal="right" vertical="center" indent="1"/>
    </xf>
    <xf numFmtId="0" fontId="41" fillId="0" borderId="224" xfId="6" applyFont="1" applyBorder="1">
      <alignment vertical="center"/>
    </xf>
    <xf numFmtId="0" fontId="41" fillId="12" borderId="225" xfId="6" applyFont="1" applyFill="1" applyBorder="1">
      <alignment vertical="center"/>
    </xf>
    <xf numFmtId="0" fontId="65" fillId="12" borderId="226" xfId="6" applyFont="1" applyFill="1" applyBorder="1" applyAlignment="1">
      <alignment horizontal="center" vertical="center"/>
    </xf>
    <xf numFmtId="0" fontId="41" fillId="2" borderId="166" xfId="6" applyFont="1" applyFill="1" applyBorder="1" applyAlignment="1">
      <alignment horizontal="right" vertical="center" indent="1"/>
    </xf>
    <xf numFmtId="0" fontId="65" fillId="12" borderId="227" xfId="6" applyFont="1" applyFill="1" applyBorder="1" applyAlignment="1">
      <alignment horizontal="center" vertical="center" wrapText="1"/>
    </xf>
    <xf numFmtId="0" fontId="41" fillId="2" borderId="58" xfId="6" applyFont="1" applyFill="1" applyBorder="1" applyAlignment="1">
      <alignment horizontal="right" vertical="center" indent="1"/>
    </xf>
    <xf numFmtId="0" fontId="41" fillId="0" borderId="52" xfId="6" applyFont="1" applyBorder="1" applyAlignment="1">
      <alignment horizontal="right" vertical="center" indent="1"/>
    </xf>
    <xf numFmtId="0" fontId="41" fillId="0" borderId="0" xfId="6" applyFont="1" applyAlignment="1">
      <alignment vertical="top" wrapText="1"/>
    </xf>
    <xf numFmtId="0" fontId="12" fillId="0" borderId="0" xfId="6" applyFont="1" applyAlignment="1">
      <alignment horizontal="left" vertical="center"/>
    </xf>
    <xf numFmtId="0" fontId="11" fillId="0" borderId="0" xfId="2" applyFont="1" applyAlignment="1">
      <alignment vertical="center" textRotation="255" shrinkToFit="1"/>
    </xf>
    <xf numFmtId="0" fontId="74" fillId="0" borderId="0" xfId="31" applyFont="1">
      <alignment vertical="center"/>
    </xf>
    <xf numFmtId="0" fontId="22" fillId="0" borderId="0" xfId="31" applyFont="1">
      <alignment vertical="center"/>
    </xf>
    <xf numFmtId="0" fontId="103" fillId="0" borderId="0" xfId="31" applyFont="1" applyAlignment="1" applyProtection="1">
      <alignment vertical="center" shrinkToFit="1"/>
      <protection locked="0"/>
    </xf>
    <xf numFmtId="0" fontId="11" fillId="3" borderId="228" xfId="2" applyFont="1" applyFill="1" applyBorder="1" applyAlignment="1">
      <alignment vertical="center" textRotation="255" shrinkToFit="1"/>
    </xf>
    <xf numFmtId="0" fontId="11" fillId="3" borderId="0" xfId="2" applyFont="1" applyFill="1" applyAlignment="1">
      <alignment horizontal="centerContinuous" vertical="center"/>
    </xf>
    <xf numFmtId="0" fontId="11" fillId="3" borderId="0" xfId="2" applyFont="1" applyFill="1" applyAlignment="1">
      <alignment horizontal="center" vertical="center"/>
    </xf>
    <xf numFmtId="0" fontId="11" fillId="3" borderId="0" xfId="2" applyFont="1" applyFill="1">
      <alignment vertical="center"/>
    </xf>
    <xf numFmtId="0" fontId="10" fillId="3" borderId="0" xfId="21" applyFill="1">
      <alignment vertical="center"/>
    </xf>
    <xf numFmtId="0" fontId="11" fillId="3" borderId="230" xfId="2" applyFont="1" applyFill="1" applyBorder="1" applyAlignment="1">
      <alignment vertical="center" shrinkToFit="1"/>
    </xf>
    <xf numFmtId="0" fontId="11" fillId="0" borderId="0" xfId="2" applyFont="1" applyAlignment="1">
      <alignment vertical="center" shrinkToFit="1"/>
    </xf>
    <xf numFmtId="0" fontId="63" fillId="0" borderId="0" xfId="21" applyFont="1">
      <alignment vertical="center"/>
    </xf>
    <xf numFmtId="0" fontId="13" fillId="0" borderId="0" xfId="2" applyFont="1">
      <alignment vertical="center"/>
    </xf>
    <xf numFmtId="0" fontId="11" fillId="0" borderId="0" xfId="2" applyFont="1" applyAlignment="1">
      <alignment horizontal="center" vertical="center"/>
    </xf>
    <xf numFmtId="0" fontId="66" fillId="0" borderId="0" xfId="2" applyFont="1" applyAlignment="1">
      <alignment horizontal="center" vertical="center" wrapText="1"/>
    </xf>
    <xf numFmtId="0" fontId="11" fillId="0" borderId="0" xfId="2" applyFont="1" applyAlignment="1">
      <alignment horizontal="center" vertical="center" wrapText="1"/>
    </xf>
    <xf numFmtId="0" fontId="105" fillId="0" borderId="0" xfId="2" applyFont="1" applyAlignment="1">
      <alignment horizontal="center" vertical="center" wrapText="1"/>
    </xf>
    <xf numFmtId="183" fontId="11" fillId="0" borderId="0" xfId="2" applyNumberFormat="1" applyFont="1">
      <alignment vertical="center"/>
    </xf>
    <xf numFmtId="0" fontId="104" fillId="0" borderId="0" xfId="2" applyFont="1">
      <alignment vertical="center"/>
    </xf>
    <xf numFmtId="0" fontId="11" fillId="3" borderId="0" xfId="2" applyFont="1" applyFill="1" applyAlignment="1">
      <alignment horizontal="left" vertical="center"/>
    </xf>
    <xf numFmtId="0" fontId="11" fillId="0" borderId="172" xfId="2" applyFont="1" applyBorder="1" applyAlignment="1">
      <alignment vertical="center" shrinkToFit="1"/>
    </xf>
    <xf numFmtId="0" fontId="11" fillId="3" borderId="228" xfId="2" applyFont="1" applyFill="1" applyBorder="1" applyAlignment="1">
      <alignment vertical="center" shrinkToFit="1"/>
    </xf>
    <xf numFmtId="0" fontId="106" fillId="3" borderId="0" xfId="2" applyFont="1" applyFill="1" applyAlignment="1">
      <alignment horizontal="center" vertical="center"/>
    </xf>
    <xf numFmtId="0" fontId="11" fillId="3" borderId="0" xfId="2" applyFont="1" applyFill="1" applyAlignment="1">
      <alignment vertical="center" shrinkToFit="1"/>
    </xf>
    <xf numFmtId="0" fontId="11" fillId="3" borderId="230" xfId="2" applyFont="1" applyFill="1" applyBorder="1">
      <alignment vertical="center"/>
    </xf>
    <xf numFmtId="0" fontId="107" fillId="0" borderId="168" xfId="31" applyFont="1" applyBorder="1" applyAlignment="1">
      <alignment horizontal="right" vertical="center"/>
    </xf>
    <xf numFmtId="0" fontId="108" fillId="3" borderId="0" xfId="31" applyFont="1" applyFill="1">
      <alignment vertical="center"/>
    </xf>
    <xf numFmtId="0" fontId="74" fillId="3" borderId="0" xfId="31" applyFont="1" applyFill="1">
      <alignment vertical="center"/>
    </xf>
    <xf numFmtId="0" fontId="104" fillId="3" borderId="230" xfId="2" applyFont="1" applyFill="1" applyBorder="1">
      <alignment vertical="center"/>
    </xf>
    <xf numFmtId="186" fontId="66" fillId="0" borderId="0" xfId="2" applyNumberFormat="1" applyFont="1">
      <alignment vertical="center"/>
    </xf>
    <xf numFmtId="0" fontId="11" fillId="3" borderId="230" xfId="2" applyFont="1" applyFill="1" applyBorder="1" applyAlignment="1">
      <alignment horizontal="left" vertical="center"/>
    </xf>
    <xf numFmtId="0" fontId="13" fillId="0" borderId="0" xfId="2" applyFont="1" applyAlignment="1">
      <alignment vertical="center" wrapText="1"/>
    </xf>
    <xf numFmtId="186" fontId="11" fillId="0" borderId="0" xfId="2" applyNumberFormat="1" applyFont="1">
      <alignment vertical="center"/>
    </xf>
    <xf numFmtId="185" fontId="11" fillId="0" borderId="0" xfId="2" applyNumberFormat="1" applyFont="1">
      <alignment vertical="center"/>
    </xf>
    <xf numFmtId="0" fontId="11" fillId="3" borderId="234" xfId="2" applyFont="1" applyFill="1" applyBorder="1" applyAlignment="1">
      <alignment vertical="center" shrinkToFit="1"/>
    </xf>
    <xf numFmtId="0" fontId="11" fillId="3" borderId="235" xfId="2" applyFont="1" applyFill="1" applyBorder="1" applyAlignment="1">
      <alignment horizontal="center" vertical="center"/>
    </xf>
    <xf numFmtId="0" fontId="106" fillId="3" borderId="235" xfId="2" applyFont="1" applyFill="1" applyBorder="1" applyAlignment="1">
      <alignment horizontal="center" vertical="center"/>
    </xf>
    <xf numFmtId="0" fontId="11" fillId="3" borderId="235" xfId="2" applyFont="1" applyFill="1" applyBorder="1" applyAlignment="1">
      <alignment vertical="center" shrinkToFit="1"/>
    </xf>
    <xf numFmtId="0" fontId="11" fillId="3" borderId="236" xfId="2" applyFont="1" applyFill="1" applyBorder="1">
      <alignment vertical="center"/>
    </xf>
    <xf numFmtId="183" fontId="104" fillId="0" borderId="0" xfId="2" applyNumberFormat="1" applyFont="1">
      <alignment vertical="center"/>
    </xf>
    <xf numFmtId="1" fontId="104" fillId="0" borderId="0" xfId="2" applyNumberFormat="1" applyFont="1">
      <alignment vertical="center"/>
    </xf>
    <xf numFmtId="0" fontId="13" fillId="0" borderId="0" xfId="2" applyFont="1" applyAlignment="1">
      <alignment horizontal="centerContinuous" vertical="center" wrapText="1"/>
    </xf>
    <xf numFmtId="0" fontId="105" fillId="0" borderId="0" xfId="2" applyFont="1" applyAlignment="1">
      <alignment vertical="center" wrapText="1"/>
    </xf>
    <xf numFmtId="0" fontId="13" fillId="0" borderId="0" xfId="2" applyFont="1" applyAlignment="1">
      <alignment horizontal="center" vertical="center" wrapText="1"/>
    </xf>
    <xf numFmtId="0" fontId="13" fillId="0" borderId="0" xfId="2" applyFont="1" applyAlignment="1">
      <alignment horizontal="centerContinuous" vertical="center"/>
    </xf>
    <xf numFmtId="0" fontId="104" fillId="0" borderId="0" xfId="2" applyFont="1" applyAlignment="1">
      <alignment horizontal="center" vertical="center"/>
    </xf>
    <xf numFmtId="183" fontId="104" fillId="0" borderId="0" xfId="2" applyNumberFormat="1" applyFont="1" applyAlignment="1">
      <alignment horizontal="right" vertical="center"/>
    </xf>
    <xf numFmtId="1" fontId="11" fillId="0" borderId="0" xfId="2" applyNumberFormat="1" applyFont="1" applyAlignment="1">
      <alignment horizontal="center" vertical="center"/>
    </xf>
    <xf numFmtId="187" fontId="11" fillId="0" borderId="0" xfId="2" applyNumberFormat="1" applyFont="1">
      <alignment vertical="center"/>
    </xf>
    <xf numFmtId="188" fontId="11" fillId="0" borderId="0" xfId="2" applyNumberFormat="1" applyFont="1">
      <alignment vertical="center"/>
    </xf>
    <xf numFmtId="0" fontId="11" fillId="0" borderId="53" xfId="2" applyFont="1" applyBorder="1" applyAlignment="1">
      <alignment vertical="center" shrinkToFit="1"/>
    </xf>
    <xf numFmtId="0" fontId="11" fillId="0" borderId="14" xfId="2" applyFont="1" applyBorder="1" applyAlignment="1">
      <alignment vertical="center" shrinkToFit="1"/>
    </xf>
    <xf numFmtId="0" fontId="11" fillId="0" borderId="14" xfId="2" applyFont="1" applyBorder="1" applyAlignment="1">
      <alignment horizontal="center" vertical="center"/>
    </xf>
    <xf numFmtId="0" fontId="104" fillId="0" borderId="14" xfId="2" applyFont="1" applyBorder="1" applyAlignment="1">
      <alignment horizontal="center" vertical="center"/>
    </xf>
    <xf numFmtId="183" fontId="104" fillId="0" borderId="14" xfId="2" applyNumberFormat="1" applyFont="1" applyBorder="1" applyAlignment="1">
      <alignment horizontal="right" vertical="center"/>
    </xf>
    <xf numFmtId="0" fontId="11" fillId="0" borderId="14" xfId="2" applyFont="1" applyBorder="1">
      <alignment vertical="center"/>
    </xf>
    <xf numFmtId="1" fontId="11" fillId="0" borderId="14" xfId="2" applyNumberFormat="1" applyFont="1" applyBorder="1" applyAlignment="1">
      <alignment horizontal="center" vertical="center"/>
    </xf>
    <xf numFmtId="0" fontId="105" fillId="0" borderId="14" xfId="2" applyFont="1" applyBorder="1" applyAlignment="1">
      <alignment vertical="center" wrapText="1"/>
    </xf>
    <xf numFmtId="187" fontId="11" fillId="0" borderId="14" xfId="2" applyNumberFormat="1" applyFont="1" applyBorder="1">
      <alignment vertical="center"/>
    </xf>
    <xf numFmtId="188" fontId="11" fillId="0" borderId="14" xfId="2" applyNumberFormat="1" applyFont="1" applyBorder="1">
      <alignment vertical="center"/>
    </xf>
    <xf numFmtId="188" fontId="11" fillId="0" borderId="20" xfId="2" applyNumberFormat="1" applyFont="1" applyBorder="1">
      <alignment vertical="center"/>
    </xf>
    <xf numFmtId="0" fontId="11" fillId="0" borderId="62" xfId="2" applyFont="1" applyBorder="1" applyAlignment="1">
      <alignment vertical="center" shrinkToFit="1"/>
    </xf>
    <xf numFmtId="0" fontId="12" fillId="0" borderId="174" xfId="2" applyFont="1" applyBorder="1">
      <alignment vertical="center"/>
    </xf>
    <xf numFmtId="0" fontId="12" fillId="0" borderId="168" xfId="2" applyFont="1" applyBorder="1" applyAlignment="1">
      <alignment vertical="center" wrapText="1"/>
    </xf>
    <xf numFmtId="0" fontId="13" fillId="0" borderId="46" xfId="2" applyFont="1" applyBorder="1" applyAlignment="1">
      <alignment horizontal="center" vertical="center" wrapText="1"/>
    </xf>
    <xf numFmtId="0" fontId="11" fillId="0" borderId="215" xfId="2" applyFont="1" applyBorder="1">
      <alignment vertical="center"/>
    </xf>
    <xf numFmtId="0" fontId="12" fillId="0" borderId="215" xfId="2" applyFont="1" applyBorder="1">
      <alignment vertical="center"/>
    </xf>
    <xf numFmtId="0" fontId="12" fillId="0" borderId="0" xfId="2" applyFont="1" applyAlignment="1">
      <alignment vertical="center" wrapText="1"/>
    </xf>
    <xf numFmtId="49" fontId="11" fillId="0" borderId="0" xfId="2" applyNumberFormat="1" applyFont="1">
      <alignment vertical="center"/>
    </xf>
    <xf numFmtId="0" fontId="103" fillId="0" borderId="0" xfId="31" applyFont="1" applyAlignment="1">
      <alignment vertical="center" shrinkToFit="1"/>
    </xf>
    <xf numFmtId="0" fontId="12" fillId="0" borderId="149" xfId="2" applyFont="1" applyBorder="1">
      <alignment vertical="center"/>
    </xf>
    <xf numFmtId="188" fontId="12" fillId="0" borderId="150" xfId="2" applyNumberFormat="1" applyFont="1" applyBorder="1">
      <alignment vertical="center"/>
    </xf>
    <xf numFmtId="0" fontId="109" fillId="0" borderId="0" xfId="2" applyFont="1">
      <alignment vertical="center"/>
    </xf>
    <xf numFmtId="188" fontId="109" fillId="0" borderId="0" xfId="2" applyNumberFormat="1" applyFont="1">
      <alignment vertical="center"/>
    </xf>
    <xf numFmtId="0" fontId="109" fillId="0" borderId="0" xfId="2" applyFont="1" applyAlignment="1">
      <alignment horizontal="center" vertical="center"/>
    </xf>
    <xf numFmtId="0" fontId="109" fillId="0" borderId="0" xfId="2" applyFont="1" applyAlignment="1">
      <alignment horizontal="left" vertical="top" wrapText="1"/>
    </xf>
    <xf numFmtId="0" fontId="11" fillId="15" borderId="174" xfId="2" applyFont="1" applyFill="1" applyBorder="1" applyAlignment="1">
      <alignment vertical="center" shrinkToFit="1"/>
    </xf>
    <xf numFmtId="188" fontId="11" fillId="15" borderId="173" xfId="2" applyNumberFormat="1" applyFont="1" applyFill="1" applyBorder="1">
      <alignment vertical="center"/>
    </xf>
    <xf numFmtId="188" fontId="11" fillId="16" borderId="174" xfId="2" applyNumberFormat="1" applyFont="1" applyFill="1" applyBorder="1">
      <alignment vertical="center"/>
    </xf>
    <xf numFmtId="0" fontId="13" fillId="16" borderId="173" xfId="2" applyFont="1" applyFill="1" applyBorder="1" applyAlignment="1">
      <alignment horizontal="center" vertical="center" wrapText="1"/>
    </xf>
    <xf numFmtId="0" fontId="11" fillId="0" borderId="215" xfId="2" applyFont="1" applyBorder="1" applyAlignment="1">
      <alignment vertical="center" shrinkToFit="1"/>
    </xf>
    <xf numFmtId="0" fontId="12" fillId="0" borderId="170" xfId="2" applyFont="1" applyBorder="1" applyAlignment="1">
      <alignment horizontal="centerContinuous" vertical="center" wrapText="1"/>
    </xf>
    <xf numFmtId="0" fontId="12" fillId="0" borderId="0" xfId="2" applyFont="1" applyAlignment="1">
      <alignment horizontal="center" vertical="center"/>
    </xf>
    <xf numFmtId="0" fontId="12" fillId="0" borderId="32" xfId="2" applyFont="1" applyBorder="1" applyAlignment="1">
      <alignment horizontal="center" vertical="center"/>
    </xf>
    <xf numFmtId="0" fontId="12" fillId="0" borderId="215" xfId="2" applyFont="1" applyBorder="1" applyAlignment="1">
      <alignment horizontal="center" vertical="center"/>
    </xf>
    <xf numFmtId="0" fontId="12" fillId="0" borderId="0" xfId="2" applyFont="1" applyAlignment="1">
      <alignment horizontal="center" vertical="center" wrapText="1"/>
    </xf>
    <xf numFmtId="186" fontId="12" fillId="0" borderId="0" xfId="2" applyNumberFormat="1" applyFont="1">
      <alignment vertical="center"/>
    </xf>
    <xf numFmtId="188" fontId="11" fillId="0" borderId="32" xfId="2" applyNumberFormat="1" applyFont="1" applyBorder="1">
      <alignment vertical="center"/>
    </xf>
    <xf numFmtId="188" fontId="11" fillId="0" borderId="46" xfId="2" applyNumberFormat="1" applyFont="1" applyBorder="1">
      <alignment vertical="center"/>
    </xf>
    <xf numFmtId="187" fontId="12" fillId="0" borderId="0" xfId="2" applyNumberFormat="1" applyFont="1">
      <alignment vertical="center"/>
    </xf>
    <xf numFmtId="189" fontId="12" fillId="0" borderId="0" xfId="2" applyNumberFormat="1" applyFont="1">
      <alignment vertical="center"/>
    </xf>
    <xf numFmtId="191" fontId="12" fillId="0" borderId="0" xfId="2" applyNumberFormat="1" applyFont="1">
      <alignment vertical="center"/>
    </xf>
    <xf numFmtId="186" fontId="66" fillId="0" borderId="0" xfId="2" applyNumberFormat="1" applyFont="1" applyAlignment="1">
      <alignment horizontal="center" vertical="center"/>
    </xf>
    <xf numFmtId="187" fontId="11" fillId="0" borderId="0" xfId="2" applyNumberFormat="1" applyFont="1" applyAlignment="1">
      <alignment horizontal="center" vertical="center"/>
    </xf>
    <xf numFmtId="0" fontId="11" fillId="0" borderId="32" xfId="2" applyFont="1" applyBorder="1" applyAlignment="1">
      <alignment horizontal="center" vertical="center"/>
    </xf>
    <xf numFmtId="0" fontId="11" fillId="0" borderId="215" xfId="2" applyFont="1" applyBorder="1" applyAlignment="1">
      <alignment horizontal="center" vertical="center"/>
    </xf>
    <xf numFmtId="49" fontId="110" fillId="0" borderId="0" xfId="2" applyNumberFormat="1" applyFont="1">
      <alignment vertical="center"/>
    </xf>
    <xf numFmtId="0" fontId="111" fillId="0" borderId="0" xfId="31" applyFont="1" applyAlignment="1">
      <alignment vertical="center" shrinkToFit="1"/>
    </xf>
    <xf numFmtId="0" fontId="11" fillId="0" borderId="149" xfId="2" applyFont="1" applyBorder="1" applyAlignment="1">
      <alignment vertical="center" shrinkToFit="1"/>
    </xf>
    <xf numFmtId="186" fontId="66" fillId="0" borderId="150" xfId="2" applyNumberFormat="1" applyFont="1" applyBorder="1" applyAlignment="1">
      <alignment horizontal="center" vertical="center"/>
    </xf>
    <xf numFmtId="187" fontId="11" fillId="0" borderId="150" xfId="2" applyNumberFormat="1" applyFont="1" applyBorder="1" applyAlignment="1">
      <alignment horizontal="center" vertical="center"/>
    </xf>
    <xf numFmtId="0" fontId="11" fillId="0" borderId="150" xfId="2" applyFont="1" applyBorder="1" applyAlignment="1">
      <alignment horizontal="center" vertical="center"/>
    </xf>
    <xf numFmtId="0" fontId="11" fillId="0" borderId="171" xfId="2" applyFont="1" applyBorder="1" applyAlignment="1">
      <alignment horizontal="center" vertical="center"/>
    </xf>
    <xf numFmtId="0" fontId="11" fillId="0" borderId="149" xfId="2" applyFont="1" applyBorder="1" applyAlignment="1">
      <alignment horizontal="center" vertical="center"/>
    </xf>
    <xf numFmtId="187" fontId="11" fillId="0" borderId="150" xfId="2" applyNumberFormat="1" applyFont="1" applyBorder="1">
      <alignment vertical="center"/>
    </xf>
    <xf numFmtId="186" fontId="66" fillId="0" borderId="150" xfId="2" applyNumberFormat="1" applyFont="1" applyBorder="1">
      <alignment vertical="center"/>
    </xf>
    <xf numFmtId="188" fontId="11" fillId="0" borderId="171" xfId="2" applyNumberFormat="1" applyFont="1" applyBorder="1">
      <alignment vertical="center"/>
    </xf>
    <xf numFmtId="0" fontId="11" fillId="0" borderId="47" xfId="2" applyFont="1" applyBorder="1" applyAlignment="1">
      <alignment vertical="center" shrinkToFit="1"/>
    </xf>
    <xf numFmtId="0" fontId="11" fillId="0" borderId="15" xfId="2" applyFont="1" applyBorder="1" applyAlignment="1">
      <alignment vertical="center" shrinkToFit="1"/>
    </xf>
    <xf numFmtId="186" fontId="66" fillId="0" borderId="15" xfId="2" applyNumberFormat="1" applyFont="1" applyBorder="1" applyAlignment="1">
      <alignment horizontal="center" vertical="center"/>
    </xf>
    <xf numFmtId="187" fontId="11" fillId="0" borderId="15" xfId="2" applyNumberFormat="1" applyFont="1" applyBorder="1" applyAlignment="1">
      <alignment horizontal="center" vertical="center"/>
    </xf>
    <xf numFmtId="0" fontId="11" fillId="0" borderId="15" xfId="2" applyFont="1" applyBorder="1" applyAlignment="1">
      <alignment horizontal="center" vertical="center"/>
    </xf>
    <xf numFmtId="187" fontId="11" fillId="0" borderId="15" xfId="2" applyNumberFormat="1" applyFont="1" applyBorder="1">
      <alignment vertical="center"/>
    </xf>
    <xf numFmtId="186" fontId="66" fillId="0" borderId="15" xfId="2" applyNumberFormat="1" applyFont="1" applyBorder="1">
      <alignment vertical="center"/>
    </xf>
    <xf numFmtId="188" fontId="11" fillId="0" borderId="15" xfId="2" applyNumberFormat="1" applyFont="1" applyBorder="1">
      <alignment vertical="center"/>
    </xf>
    <xf numFmtId="188" fontId="11" fillId="0" borderId="49" xfId="2" applyNumberFormat="1" applyFont="1" applyBorder="1">
      <alignment vertical="center"/>
    </xf>
    <xf numFmtId="0" fontId="11" fillId="0" borderId="22" xfId="2" applyFont="1" applyBorder="1" applyAlignment="1">
      <alignment horizontal="center" vertical="center" shrinkToFit="1"/>
    </xf>
    <xf numFmtId="0" fontId="11" fillId="0" borderId="167" xfId="2" applyFont="1" applyBorder="1" applyAlignment="1">
      <alignment vertical="center" shrinkToFit="1"/>
    </xf>
    <xf numFmtId="0" fontId="11" fillId="0" borderId="113" xfId="2" applyFont="1" applyBorder="1" applyAlignment="1">
      <alignment vertical="center" shrinkToFit="1"/>
    </xf>
    <xf numFmtId="0" fontId="11" fillId="0" borderId="7" xfId="2" applyFont="1" applyBorder="1" applyAlignment="1">
      <alignment horizontal="center" vertical="center" shrinkToFit="1"/>
    </xf>
    <xf numFmtId="0" fontId="11" fillId="0" borderId="8" xfId="2" applyFont="1" applyBorder="1" applyAlignment="1">
      <alignment vertical="center" shrinkToFit="1"/>
    </xf>
    <xf numFmtId="0" fontId="11" fillId="0" borderId="13" xfId="2" applyFont="1" applyBorder="1" applyAlignment="1">
      <alignment vertical="center" shrinkToFit="1"/>
    </xf>
    <xf numFmtId="0" fontId="112" fillId="2" borderId="185" xfId="2" applyFont="1" applyFill="1" applyBorder="1">
      <alignment vertical="center"/>
    </xf>
    <xf numFmtId="0" fontId="112" fillId="2" borderId="186" xfId="2" applyFont="1" applyFill="1" applyBorder="1">
      <alignment vertical="center"/>
    </xf>
    <xf numFmtId="0" fontId="112" fillId="2" borderId="192" xfId="2" applyFont="1" applyFill="1" applyBorder="1">
      <alignment vertical="center"/>
    </xf>
    <xf numFmtId="0" fontId="112" fillId="2" borderId="183" xfId="2" applyFont="1" applyFill="1" applyBorder="1">
      <alignment vertical="center"/>
    </xf>
    <xf numFmtId="0" fontId="11" fillId="0" borderId="0" xfId="2" applyFont="1" applyAlignment="1">
      <alignment vertical="center" wrapText="1"/>
    </xf>
    <xf numFmtId="192" fontId="11" fillId="0" borderId="0" xfId="2" applyNumberFormat="1" applyFont="1">
      <alignment vertical="center"/>
    </xf>
    <xf numFmtId="0" fontId="112" fillId="2" borderId="36" xfId="2" applyFont="1" applyFill="1" applyBorder="1">
      <alignment vertical="center"/>
    </xf>
    <xf numFmtId="0" fontId="112" fillId="2" borderId="170" xfId="2" applyFont="1" applyFill="1" applyBorder="1">
      <alignment vertical="center"/>
    </xf>
    <xf numFmtId="0" fontId="112" fillId="2" borderId="10" xfId="2" applyFont="1" applyFill="1" applyBorder="1">
      <alignment vertical="center"/>
    </xf>
    <xf numFmtId="0" fontId="112" fillId="2" borderId="166" xfId="2" applyFont="1" applyFill="1" applyBorder="1">
      <alignment vertical="center"/>
    </xf>
    <xf numFmtId="0" fontId="113" fillId="0" borderId="0" xfId="31" applyFont="1">
      <alignment vertical="center"/>
    </xf>
    <xf numFmtId="0" fontId="112" fillId="2" borderId="33" xfId="2" applyFont="1" applyFill="1" applyBorder="1">
      <alignment vertical="center"/>
    </xf>
    <xf numFmtId="0" fontId="112" fillId="2" borderId="11" xfId="2" applyFont="1" applyFill="1" applyBorder="1">
      <alignment vertical="center"/>
    </xf>
    <xf numFmtId="0" fontId="112" fillId="2" borderId="18" xfId="2" applyFont="1" applyFill="1" applyBorder="1">
      <alignment vertical="center"/>
    </xf>
    <xf numFmtId="0" fontId="112" fillId="2" borderId="58" xfId="2" applyFont="1" applyFill="1" applyBorder="1">
      <alignment vertical="center"/>
    </xf>
    <xf numFmtId="0" fontId="112" fillId="2" borderId="241" xfId="2" applyFont="1" applyFill="1" applyBorder="1">
      <alignment vertical="center"/>
    </xf>
    <xf numFmtId="0" fontId="112" fillId="2" borderId="172" xfId="2" applyFont="1" applyFill="1" applyBorder="1">
      <alignment vertical="center"/>
    </xf>
    <xf numFmtId="0" fontId="112" fillId="2" borderId="189" xfId="2" applyFont="1" applyFill="1" applyBorder="1">
      <alignment vertical="center"/>
    </xf>
    <xf numFmtId="0" fontId="98" fillId="0" borderId="243" xfId="2" applyFont="1" applyBorder="1">
      <alignment vertical="center"/>
    </xf>
    <xf numFmtId="0" fontId="98" fillId="0" borderId="244" xfId="2" applyFont="1" applyBorder="1">
      <alignment vertical="center"/>
    </xf>
    <xf numFmtId="0" fontId="98" fillId="0" borderId="242" xfId="2" applyFont="1" applyBorder="1">
      <alignment vertical="center"/>
    </xf>
    <xf numFmtId="0" fontId="11" fillId="0" borderId="47" xfId="2" applyFont="1" applyBorder="1">
      <alignment vertical="center"/>
    </xf>
    <xf numFmtId="0" fontId="11" fillId="0" borderId="15" xfId="2" applyFont="1" applyBorder="1">
      <alignment vertical="center"/>
    </xf>
    <xf numFmtId="0" fontId="11" fillId="0" borderId="178" xfId="2" applyFont="1" applyBorder="1">
      <alignment vertical="center"/>
    </xf>
    <xf numFmtId="0" fontId="11" fillId="0" borderId="178" xfId="2" applyFont="1" applyBorder="1" applyAlignment="1">
      <alignment horizontal="center" vertical="center"/>
    </xf>
    <xf numFmtId="0" fontId="11" fillId="0" borderId="49" xfId="2" applyFont="1" applyBorder="1" applyAlignment="1">
      <alignment horizontal="center" vertical="center"/>
    </xf>
    <xf numFmtId="176" fontId="41" fillId="17" borderId="170" xfId="6" applyNumberFormat="1" applyFont="1" applyFill="1" applyBorder="1" applyAlignment="1">
      <alignment horizontal="right" vertical="center" indent="1"/>
    </xf>
    <xf numFmtId="0" fontId="41" fillId="17" borderId="170" xfId="6" applyFont="1" applyFill="1" applyBorder="1" applyAlignment="1">
      <alignment horizontal="right" vertical="center" indent="1"/>
    </xf>
    <xf numFmtId="0" fontId="41" fillId="17" borderId="170" xfId="6" applyFont="1" applyFill="1" applyBorder="1" applyAlignment="1">
      <alignment horizontal="center" vertical="center"/>
    </xf>
    <xf numFmtId="0" fontId="41" fillId="17" borderId="11" xfId="6" applyFont="1" applyFill="1" applyBorder="1" applyAlignment="1">
      <alignment horizontal="center" vertical="center"/>
    </xf>
    <xf numFmtId="0" fontId="41" fillId="17" borderId="166" xfId="6" applyFont="1" applyFill="1" applyBorder="1" applyAlignment="1">
      <alignment horizontal="right" vertical="center" indent="1"/>
    </xf>
    <xf numFmtId="0" fontId="41" fillId="17" borderId="58" xfId="6" applyFont="1" applyFill="1" applyBorder="1" applyAlignment="1">
      <alignment horizontal="right" vertical="center" indent="1"/>
    </xf>
    <xf numFmtId="0" fontId="27" fillId="0" borderId="215" xfId="29" applyFont="1" applyBorder="1" applyAlignment="1">
      <alignment horizontal="left" vertical="center"/>
    </xf>
    <xf numFmtId="0" fontId="27" fillId="0" borderId="0" xfId="29" applyFont="1" applyAlignment="1">
      <alignment horizontal="left" vertical="center"/>
    </xf>
    <xf numFmtId="0" fontId="60" fillId="0" borderId="0" xfId="21" applyFont="1">
      <alignment vertical="center"/>
    </xf>
    <xf numFmtId="0" fontId="60" fillId="0" borderId="185" xfId="29" applyFont="1" applyBorder="1" applyAlignment="1">
      <alignment horizontal="center" vertical="center" wrapText="1"/>
    </xf>
    <xf numFmtId="0" fontId="48" fillId="0" borderId="33" xfId="29" applyFont="1" applyBorder="1" applyAlignment="1">
      <alignment horizontal="center" vertical="center"/>
    </xf>
    <xf numFmtId="0" fontId="60" fillId="0" borderId="0" xfId="21" applyFont="1" applyAlignment="1">
      <alignment horizontal="left"/>
    </xf>
    <xf numFmtId="0" fontId="60" fillId="0" borderId="0" xfId="21" applyFont="1" applyAlignment="1">
      <alignment vertical="center" wrapText="1"/>
    </xf>
    <xf numFmtId="0" fontId="60" fillId="0" borderId="54" xfId="21" applyFont="1" applyBorder="1" applyAlignment="1">
      <alignment horizontal="center" vertical="center"/>
    </xf>
    <xf numFmtId="0" fontId="60" fillId="0" borderId="20" xfId="21" applyFont="1" applyBorder="1" applyAlignment="1">
      <alignment horizontal="center" vertical="center"/>
    </xf>
    <xf numFmtId="0" fontId="60" fillId="0" borderId="54" xfId="21" applyFont="1" applyBorder="1" applyAlignment="1">
      <alignment horizontal="center" vertical="center" wrapText="1"/>
    </xf>
    <xf numFmtId="0" fontId="60" fillId="0" borderId="225" xfId="21" applyFont="1" applyBorder="1" applyAlignment="1">
      <alignment horizontal="center" vertical="center"/>
    </xf>
    <xf numFmtId="0" fontId="60" fillId="0" borderId="25" xfId="21" applyFont="1" applyBorder="1" applyAlignment="1">
      <alignment horizontal="center" vertical="center"/>
    </xf>
    <xf numFmtId="0" fontId="60" fillId="0" borderId="61" xfId="21" applyFont="1" applyBorder="1" applyAlignment="1">
      <alignment horizontal="center" vertical="center" wrapText="1"/>
    </xf>
    <xf numFmtId="0" fontId="60" fillId="0" borderId="61" xfId="21" applyFont="1" applyBorder="1" applyAlignment="1">
      <alignment horizontal="center" vertical="center"/>
    </xf>
    <xf numFmtId="0" fontId="60" fillId="0" borderId="26" xfId="21" applyFont="1" applyBorder="1" applyAlignment="1">
      <alignment horizontal="center" vertical="center"/>
    </xf>
    <xf numFmtId="0" fontId="60" fillId="0" borderId="35" xfId="21" applyFont="1" applyBorder="1" applyAlignment="1">
      <alignment horizontal="center" vertical="center" wrapText="1"/>
    </xf>
    <xf numFmtId="0" fontId="60" fillId="0" borderId="227" xfId="21" applyFont="1" applyBorder="1" applyAlignment="1">
      <alignment horizontal="center" vertical="center"/>
    </xf>
    <xf numFmtId="0" fontId="60" fillId="0" borderId="37" xfId="21" applyFont="1" applyBorder="1" applyAlignment="1">
      <alignment horizontal="center" vertical="center"/>
    </xf>
    <xf numFmtId="0" fontId="60" fillId="0" borderId="35" xfId="21" applyFont="1" applyBorder="1" applyAlignment="1">
      <alignment horizontal="center" vertical="center"/>
    </xf>
    <xf numFmtId="0" fontId="60" fillId="0" borderId="49" xfId="21" applyFont="1" applyBorder="1" applyAlignment="1">
      <alignment horizontal="center" vertical="center"/>
    </xf>
    <xf numFmtId="0" fontId="60" fillId="0" borderId="0" xfId="21" applyFont="1" applyAlignment="1">
      <alignment horizontal="center" vertical="center" wrapText="1"/>
    </xf>
    <xf numFmtId="0" fontId="60" fillId="0" borderId="0" xfId="21" applyFont="1" applyAlignment="1">
      <alignment horizontal="left" vertical="center" wrapText="1"/>
    </xf>
    <xf numFmtId="0" fontId="116" fillId="0" borderId="0" xfId="32" applyFont="1" applyAlignment="1">
      <alignment horizontal="right" vertical="center"/>
    </xf>
    <xf numFmtId="0" fontId="60" fillId="0" borderId="0" xfId="21" applyFont="1" applyAlignment="1">
      <alignment horizontal="center" vertical="center"/>
    </xf>
    <xf numFmtId="0" fontId="60" fillId="0" borderId="20" xfId="21" applyFont="1" applyBorder="1" applyAlignment="1">
      <alignment horizontal="center" vertical="center" wrapText="1"/>
    </xf>
    <xf numFmtId="0" fontId="60" fillId="0" borderId="46" xfId="21" applyFont="1" applyBorder="1" applyAlignment="1">
      <alignment horizontal="center" vertical="center" wrapText="1"/>
    </xf>
    <xf numFmtId="0" fontId="60" fillId="0" borderId="49" xfId="21" applyFont="1" applyBorder="1" applyAlignment="1">
      <alignment horizontal="center" vertical="center" wrapText="1"/>
    </xf>
    <xf numFmtId="0" fontId="103" fillId="0" borderId="0" xfId="32" applyFont="1">
      <alignment vertical="center"/>
    </xf>
    <xf numFmtId="0" fontId="74" fillId="0" borderId="0" xfId="32" applyFont="1">
      <alignment vertical="center"/>
    </xf>
    <xf numFmtId="0" fontId="74" fillId="0" borderId="0" xfId="32" applyFont="1" applyAlignment="1">
      <alignment horizontal="center" vertical="center"/>
    </xf>
    <xf numFmtId="0" fontId="113" fillId="0" borderId="0" xfId="32" applyFont="1" applyAlignment="1">
      <alignment horizontal="left" vertical="center"/>
    </xf>
    <xf numFmtId="0" fontId="118" fillId="0" borderId="0" xfId="32" applyFont="1" applyAlignment="1">
      <alignment horizontal="left" vertical="center"/>
    </xf>
    <xf numFmtId="0" fontId="119" fillId="0" borderId="0" xfId="32" applyFont="1">
      <alignment vertical="center"/>
    </xf>
    <xf numFmtId="0" fontId="120" fillId="0" borderId="0" xfId="32" applyFont="1">
      <alignment vertical="center"/>
    </xf>
    <xf numFmtId="0" fontId="117" fillId="0" borderId="0" xfId="32" applyFont="1">
      <alignment vertical="center"/>
    </xf>
    <xf numFmtId="0" fontId="121" fillId="0" borderId="0" xfId="32" applyFont="1" applyAlignment="1">
      <alignment horizontal="left" vertical="center"/>
    </xf>
    <xf numFmtId="0" fontId="122" fillId="0" borderId="0" xfId="32" applyFont="1">
      <alignment vertical="center"/>
    </xf>
    <xf numFmtId="0" fontId="74" fillId="0" borderId="168" xfId="32" applyFont="1" applyBorder="1">
      <alignment vertical="center"/>
    </xf>
    <xf numFmtId="0" fontId="123" fillId="0" borderId="168" xfId="32" applyFont="1" applyBorder="1" applyAlignment="1">
      <alignment horizontal="right" vertical="center"/>
    </xf>
    <xf numFmtId="0" fontId="74" fillId="0" borderId="0" xfId="32" applyFont="1" applyAlignment="1">
      <alignment vertical="center" shrinkToFit="1"/>
    </xf>
    <xf numFmtId="0" fontId="113" fillId="0" borderId="0" xfId="32" applyFont="1">
      <alignment vertical="center"/>
    </xf>
    <xf numFmtId="0" fontId="125" fillId="0" borderId="0" xfId="32" applyFont="1" applyAlignment="1">
      <alignment horizontal="right" vertical="center"/>
    </xf>
    <xf numFmtId="195" fontId="117" fillId="0" borderId="0" xfId="32" applyNumberFormat="1" applyFont="1" applyProtection="1">
      <alignment vertical="center"/>
      <protection locked="0"/>
    </xf>
    <xf numFmtId="0" fontId="45" fillId="0" borderId="0" xfId="29" applyFont="1">
      <alignment vertical="center"/>
    </xf>
    <xf numFmtId="0" fontId="41" fillId="0" borderId="0" xfId="29" applyFont="1">
      <alignment vertical="center"/>
    </xf>
    <xf numFmtId="0" fontId="41" fillId="0" borderId="0" xfId="29" applyFont="1" applyAlignment="1">
      <alignment horizontal="right" vertical="center"/>
    </xf>
    <xf numFmtId="0" fontId="41" fillId="0" borderId="167" xfId="29" applyFont="1" applyBorder="1">
      <alignment vertical="center"/>
    </xf>
    <xf numFmtId="0" fontId="21" fillId="0" borderId="215" xfId="29" applyFont="1" applyBorder="1">
      <alignment vertical="center"/>
    </xf>
    <xf numFmtId="0" fontId="41" fillId="0" borderId="170" xfId="29" applyFont="1" applyBorder="1" applyAlignment="1">
      <alignment horizontal="center" vertical="center" wrapText="1"/>
    </xf>
    <xf numFmtId="0" fontId="39" fillId="0" borderId="170" xfId="29" applyFont="1" applyBorder="1" applyAlignment="1">
      <alignment horizontal="center" vertical="center" wrapText="1"/>
    </xf>
    <xf numFmtId="0" fontId="41" fillId="0" borderId="170" xfId="29" applyFont="1" applyBorder="1" applyAlignment="1">
      <alignment vertical="center" wrapText="1"/>
    </xf>
    <xf numFmtId="0" fontId="41" fillId="0" borderId="170" xfId="29" applyFont="1" applyBorder="1">
      <alignment vertical="center"/>
    </xf>
    <xf numFmtId="0" fontId="41" fillId="0" borderId="170" xfId="29" applyFont="1" applyBorder="1" applyAlignment="1">
      <alignment horizontal="center" vertical="center"/>
    </xf>
    <xf numFmtId="0" fontId="41" fillId="0" borderId="143" xfId="29" applyFont="1" applyBorder="1" applyAlignment="1">
      <alignment horizontal="left" vertical="center"/>
    </xf>
    <xf numFmtId="0" fontId="46" fillId="0" borderId="0" xfId="6" applyFont="1">
      <alignment vertical="center"/>
    </xf>
    <xf numFmtId="0" fontId="46" fillId="0" borderId="0" xfId="6" applyFont="1" applyAlignment="1">
      <alignment horizontal="center" vertical="center"/>
    </xf>
    <xf numFmtId="0" fontId="28" fillId="0" borderId="143" xfId="6" applyFont="1" applyBorder="1">
      <alignment vertical="center"/>
    </xf>
    <xf numFmtId="0" fontId="28" fillId="0" borderId="166" xfId="6" applyFont="1" applyBorder="1" applyAlignment="1">
      <alignment horizontal="center" vertical="center"/>
    </xf>
    <xf numFmtId="0" fontId="28" fillId="0" borderId="170" xfId="6" quotePrefix="1" applyFont="1" applyBorder="1" applyAlignment="1">
      <alignment horizontal="center" vertical="center"/>
    </xf>
    <xf numFmtId="0" fontId="28" fillId="0" borderId="170" xfId="6" applyFont="1" applyBorder="1" applyAlignment="1">
      <alignment vertical="center" wrapText="1"/>
    </xf>
    <xf numFmtId="0" fontId="28" fillId="0" borderId="143" xfId="6" applyFont="1" applyBorder="1" applyAlignment="1">
      <alignment vertical="center" wrapText="1"/>
    </xf>
    <xf numFmtId="0" fontId="28" fillId="0" borderId="0" xfId="6" applyFont="1" applyAlignment="1">
      <alignment horizontal="center" vertical="center" wrapText="1"/>
    </xf>
    <xf numFmtId="0" fontId="28" fillId="0" borderId="0" xfId="6" applyFont="1" applyAlignment="1">
      <alignment vertical="center" wrapText="1"/>
    </xf>
    <xf numFmtId="0" fontId="32" fillId="5" borderId="172" xfId="0" quotePrefix="1" applyFont="1" applyFill="1" applyBorder="1" applyAlignment="1">
      <alignment horizontal="left" vertical="center"/>
    </xf>
    <xf numFmtId="0" fontId="127" fillId="0" borderId="0" xfId="0" applyFont="1">
      <alignment vertical="center"/>
    </xf>
    <xf numFmtId="0" fontId="128" fillId="0" borderId="0" xfId="0" applyFont="1">
      <alignment vertical="center"/>
    </xf>
    <xf numFmtId="0" fontId="5" fillId="0" borderId="0" xfId="0" applyFont="1" applyAlignment="1">
      <alignment horizontal="right" vertical="center"/>
    </xf>
    <xf numFmtId="0" fontId="127" fillId="0" borderId="0" xfId="0" applyFont="1" applyAlignment="1">
      <alignment horizontal="center" vertical="center"/>
    </xf>
    <xf numFmtId="0" fontId="128" fillId="0" borderId="143" xfId="0" applyFont="1" applyBorder="1" applyAlignment="1">
      <alignment horizontal="left" vertical="center"/>
    </xf>
    <xf numFmtId="0" fontId="128" fillId="0" borderId="167" xfId="0" applyFont="1" applyBorder="1" applyAlignment="1">
      <alignment horizontal="left" vertical="center" indent="1"/>
    </xf>
    <xf numFmtId="0" fontId="128" fillId="0" borderId="170" xfId="0" applyFont="1" applyBorder="1" applyAlignment="1">
      <alignment horizontal="left" vertical="center" indent="1"/>
    </xf>
    <xf numFmtId="0" fontId="128" fillId="0" borderId="150" xfId="0" applyFont="1" applyBorder="1" applyAlignment="1">
      <alignment horizontal="left" vertical="center" indent="1"/>
    </xf>
    <xf numFmtId="0" fontId="128" fillId="0" borderId="150" xfId="0" applyFont="1" applyBorder="1">
      <alignment vertical="center"/>
    </xf>
    <xf numFmtId="0" fontId="128" fillId="0" borderId="174" xfId="0" applyFont="1" applyBorder="1">
      <alignment vertical="center"/>
    </xf>
    <xf numFmtId="0" fontId="128" fillId="0" borderId="168" xfId="0" applyFont="1" applyBorder="1">
      <alignment vertical="center"/>
    </xf>
    <xf numFmtId="0" fontId="128" fillId="0" borderId="215" xfId="0" applyFont="1" applyBorder="1">
      <alignment vertical="center"/>
    </xf>
    <xf numFmtId="0" fontId="128" fillId="0" borderId="170" xfId="0" applyFont="1" applyBorder="1" applyAlignment="1">
      <alignment horizontal="center" vertical="center"/>
    </xf>
    <xf numFmtId="0" fontId="128" fillId="0" borderId="170" xfId="0" applyFont="1" applyBorder="1" applyAlignment="1">
      <alignment vertical="center" wrapText="1"/>
    </xf>
    <xf numFmtId="0" fontId="128" fillId="0" borderId="170" xfId="0" applyFont="1" applyBorder="1" applyAlignment="1">
      <alignment horizontal="right" vertical="center"/>
    </xf>
    <xf numFmtId="0" fontId="128" fillId="0" borderId="0" xfId="0" applyFont="1" applyAlignment="1">
      <alignment horizontal="right" vertical="center"/>
    </xf>
    <xf numFmtId="0" fontId="128" fillId="0" borderId="0" xfId="0" applyFont="1" applyAlignment="1">
      <alignment vertical="center" wrapText="1"/>
    </xf>
    <xf numFmtId="0" fontId="128" fillId="0" borderId="149" xfId="0" applyFont="1" applyBorder="1">
      <alignment vertical="center"/>
    </xf>
    <xf numFmtId="0" fontId="128" fillId="0" borderId="173" xfId="0" applyFont="1" applyBorder="1">
      <alignment vertical="center"/>
    </xf>
    <xf numFmtId="0" fontId="128" fillId="0" borderId="32" xfId="0" applyFont="1" applyBorder="1">
      <alignment vertical="center"/>
    </xf>
    <xf numFmtId="0" fontId="128" fillId="0" borderId="0" xfId="0" applyFont="1" applyAlignment="1">
      <alignment horizontal="center" vertical="center"/>
    </xf>
    <xf numFmtId="0" fontId="128" fillId="0" borderId="32" xfId="0" applyFont="1" applyBorder="1" applyAlignment="1">
      <alignment vertical="center" wrapText="1"/>
    </xf>
    <xf numFmtId="0" fontId="128" fillId="0" borderId="171" xfId="0" applyFont="1" applyBorder="1">
      <alignment vertical="center"/>
    </xf>
    <xf numFmtId="0" fontId="74" fillId="0" borderId="24" xfId="2" applyFont="1" applyBorder="1" applyAlignment="1">
      <alignment horizontal="center" vertical="center"/>
    </xf>
    <xf numFmtId="0" fontId="32" fillId="2" borderId="1" xfId="0" applyFont="1" applyFill="1" applyBorder="1" applyAlignment="1">
      <alignment horizontal="center" vertical="center"/>
    </xf>
    <xf numFmtId="0" fontId="49" fillId="0" borderId="0" xfId="2" applyFont="1" applyBorder="1" applyAlignment="1">
      <alignment horizontal="right" vertical="center"/>
    </xf>
    <xf numFmtId="0" fontId="55" fillId="0" borderId="0" xfId="2" applyFont="1" applyBorder="1" applyAlignment="1">
      <alignment horizontal="center" vertical="center"/>
    </xf>
    <xf numFmtId="0" fontId="49" fillId="0" borderId="80" xfId="6" applyFont="1" applyBorder="1" applyAlignment="1">
      <alignment horizontal="center" vertical="center"/>
    </xf>
    <xf numFmtId="0" fontId="49" fillId="0" borderId="81" xfId="6" applyFont="1" applyBorder="1" applyAlignment="1">
      <alignment horizontal="center" vertical="center"/>
    </xf>
    <xf numFmtId="0" fontId="49" fillId="0" borderId="77" xfId="6" applyFont="1" applyBorder="1" applyAlignment="1" applyProtection="1">
      <alignment horizontal="center" vertical="center"/>
      <protection locked="0"/>
    </xf>
    <xf numFmtId="0" fontId="49" fillId="0" borderId="78" xfId="6" applyFont="1" applyBorder="1" applyAlignment="1" applyProtection="1">
      <alignment horizontal="center" vertical="center"/>
      <protection locked="0"/>
    </xf>
    <xf numFmtId="0" fontId="49" fillId="0" borderId="79" xfId="6" applyFont="1" applyBorder="1" applyAlignment="1" applyProtection="1">
      <alignment horizontal="center" vertical="center"/>
      <protection locked="0"/>
    </xf>
    <xf numFmtId="0" fontId="49" fillId="0" borderId="76" xfId="6" applyFont="1" applyBorder="1" applyAlignment="1">
      <alignment horizontal="center" vertical="center"/>
    </xf>
    <xf numFmtId="0" fontId="56" fillId="0" borderId="76" xfId="6" applyFont="1" applyBorder="1" applyAlignment="1" applyProtection="1">
      <alignment horizontal="left" vertical="center" wrapText="1"/>
      <protection locked="0"/>
    </xf>
    <xf numFmtId="0" fontId="49" fillId="0" borderId="76" xfId="6" applyFont="1" applyBorder="1" applyAlignment="1">
      <alignment horizontal="center" vertical="center" shrinkToFit="1"/>
    </xf>
    <xf numFmtId="0" fontId="44" fillId="0" borderId="76" xfId="6" applyFont="1" applyBorder="1" applyAlignment="1" applyProtection="1">
      <alignment horizontal="center" vertical="center"/>
      <protection locked="0"/>
    </xf>
    <xf numFmtId="0" fontId="44" fillId="0" borderId="76" xfId="6" applyFont="1" applyBorder="1" applyAlignment="1">
      <alignment horizontal="center" vertical="center" wrapText="1"/>
    </xf>
    <xf numFmtId="0" fontId="49" fillId="0" borderId="76" xfId="6" applyFont="1" applyBorder="1" applyAlignment="1" applyProtection="1">
      <alignment horizontal="center" vertical="center"/>
      <protection locked="0"/>
    </xf>
    <xf numFmtId="0" fontId="49" fillId="0" borderId="76" xfId="2" applyFont="1" applyBorder="1" applyAlignment="1">
      <alignment horizontal="left" vertical="center" indent="1"/>
    </xf>
    <xf numFmtId="0" fontId="49" fillId="0" borderId="84" xfId="2" applyFont="1" applyBorder="1" applyAlignment="1">
      <alignment horizontal="center" vertical="center"/>
    </xf>
    <xf numFmtId="0" fontId="49" fillId="0" borderId="75" xfId="2" applyFont="1" applyBorder="1" applyAlignment="1">
      <alignment horizontal="center" vertical="center"/>
    </xf>
    <xf numFmtId="0" fontId="49" fillId="0" borderId="85" xfId="2" applyFont="1" applyBorder="1" applyAlignment="1">
      <alignment horizontal="center" vertical="center"/>
    </xf>
    <xf numFmtId="176" fontId="49" fillId="0" borderId="80" xfId="2" applyNumberFormat="1" applyFont="1" applyBorder="1" applyAlignment="1" applyProtection="1">
      <alignment horizontal="right" vertical="center"/>
      <protection locked="0"/>
    </xf>
    <xf numFmtId="176" fontId="49" fillId="0" borderId="81" xfId="2" applyNumberFormat="1" applyFont="1" applyBorder="1" applyAlignment="1" applyProtection="1">
      <alignment horizontal="right" vertical="center"/>
      <protection locked="0"/>
    </xf>
    <xf numFmtId="177" fontId="49" fillId="0" borderId="106" xfId="2" applyNumberFormat="1" applyFont="1" applyBorder="1" applyAlignment="1">
      <alignment horizontal="center" vertical="center"/>
    </xf>
    <xf numFmtId="177" fontId="49" fillId="0" borderId="100" xfId="2" applyNumberFormat="1" applyFont="1" applyBorder="1" applyAlignment="1">
      <alignment horizontal="center" vertical="center"/>
    </xf>
    <xf numFmtId="177" fontId="49" fillId="0" borderId="101" xfId="2" applyNumberFormat="1" applyFont="1" applyBorder="1" applyAlignment="1">
      <alignment horizontal="center" vertical="center"/>
    </xf>
    <xf numFmtId="0" fontId="49" fillId="0" borderId="97" xfId="2" applyFont="1" applyBorder="1" applyAlignment="1">
      <alignment horizontal="left" vertical="center" indent="1"/>
    </xf>
    <xf numFmtId="0" fontId="49" fillId="0" borderId="102" xfId="2" applyFont="1" applyBorder="1" applyAlignment="1">
      <alignment horizontal="left" vertical="center" indent="1"/>
    </xf>
    <xf numFmtId="176" fontId="49" fillId="0" borderId="96" xfId="2" applyNumberFormat="1" applyFont="1" applyBorder="1" applyAlignment="1">
      <alignment horizontal="right" vertical="center"/>
    </xf>
    <xf numFmtId="176" fontId="49" fillId="0" borderId="88" xfId="2" applyNumberFormat="1" applyFont="1" applyBorder="1" applyAlignment="1">
      <alignment horizontal="right" vertical="center"/>
    </xf>
    <xf numFmtId="178" fontId="49" fillId="0" borderId="107" xfId="2" applyNumberFormat="1" applyFont="1" applyBorder="1" applyAlignment="1">
      <alignment horizontal="center" vertical="center"/>
    </xf>
    <xf numFmtId="178" fontId="49" fillId="0" borderId="89" xfId="2" applyNumberFormat="1" applyFont="1" applyBorder="1" applyAlignment="1">
      <alignment horizontal="center" vertical="center"/>
    </xf>
    <xf numFmtId="178" fontId="49" fillId="0" borderId="98" xfId="2" applyNumberFormat="1" applyFont="1" applyBorder="1" applyAlignment="1">
      <alignment horizontal="center" vertical="center"/>
    </xf>
    <xf numFmtId="176" fontId="49" fillId="0" borderId="103" xfId="2" applyNumberFormat="1" applyFont="1" applyBorder="1" applyAlignment="1">
      <alignment horizontal="right" vertical="center"/>
    </xf>
    <xf numFmtId="176" fontId="49" fillId="0" borderId="104" xfId="2" applyNumberFormat="1" applyFont="1" applyBorder="1" applyAlignment="1">
      <alignment horizontal="right" vertical="center"/>
    </xf>
    <xf numFmtId="178" fontId="49" fillId="0" borderId="93" xfId="2" applyNumberFormat="1" applyFont="1" applyBorder="1" applyAlignment="1">
      <alignment horizontal="center" vertical="center"/>
    </xf>
    <xf numFmtId="178" fontId="49" fillId="0" borderId="94" xfId="2" applyNumberFormat="1" applyFont="1" applyBorder="1" applyAlignment="1">
      <alignment horizontal="center" vertical="center"/>
    </xf>
    <xf numFmtId="178" fontId="49" fillId="0" borderId="95" xfId="2" applyNumberFormat="1" applyFont="1" applyBorder="1" applyAlignment="1">
      <alignment horizontal="center" vertical="center"/>
    </xf>
    <xf numFmtId="0" fontId="49" fillId="0" borderId="76" xfId="2" applyFont="1" applyBorder="1" applyAlignment="1">
      <alignment horizontal="center" vertical="center"/>
    </xf>
    <xf numFmtId="0" fontId="49" fillId="0" borderId="76" xfId="2" applyFont="1" applyBorder="1" applyAlignment="1" applyProtection="1">
      <alignment horizontal="center" vertical="center"/>
      <protection locked="0"/>
    </xf>
    <xf numFmtId="0" fontId="49" fillId="0" borderId="76" xfId="2" applyFont="1" applyBorder="1" applyAlignment="1">
      <alignment horizontal="center" vertical="center" shrinkToFit="1"/>
    </xf>
    <xf numFmtId="38" fontId="49" fillId="0" borderId="76" xfId="17" applyFont="1" applyFill="1" applyBorder="1" applyAlignment="1" applyProtection="1">
      <alignment horizontal="center" vertical="center"/>
    </xf>
    <xf numFmtId="0" fontId="49" fillId="0" borderId="86" xfId="2" applyFont="1" applyBorder="1" applyAlignment="1">
      <alignment horizontal="center" vertical="center"/>
    </xf>
    <xf numFmtId="176" fontId="49" fillId="0" borderId="87" xfId="2" applyNumberFormat="1" applyFont="1" applyBorder="1" applyAlignment="1">
      <alignment horizontal="right" vertical="center"/>
    </xf>
    <xf numFmtId="178" fontId="49" fillId="0" borderId="90" xfId="2" applyNumberFormat="1" applyFont="1" applyBorder="1" applyAlignment="1">
      <alignment horizontal="center" vertical="center"/>
    </xf>
    <xf numFmtId="178" fontId="49" fillId="0" borderId="91" xfId="2" applyNumberFormat="1" applyFont="1" applyBorder="1" applyAlignment="1">
      <alignment horizontal="center" vertical="center"/>
    </xf>
    <xf numFmtId="178" fontId="49" fillId="0" borderId="92" xfId="2" applyNumberFormat="1" applyFont="1" applyBorder="1" applyAlignment="1">
      <alignment horizontal="center" vertical="center"/>
    </xf>
    <xf numFmtId="176" fontId="49" fillId="0" borderId="0" xfId="2" applyNumberFormat="1" applyFont="1" applyBorder="1" applyAlignment="1" applyProtection="1">
      <alignment horizontal="right" vertical="center"/>
      <protection locked="0"/>
    </xf>
    <xf numFmtId="176" fontId="49" fillId="0" borderId="85" xfId="2" applyNumberFormat="1" applyFont="1" applyBorder="1" applyAlignment="1" applyProtection="1">
      <alignment horizontal="right" vertical="center"/>
      <protection locked="0"/>
    </xf>
    <xf numFmtId="0" fontId="44" fillId="0" borderId="0" xfId="2" applyFont="1" applyBorder="1" applyAlignment="1">
      <alignment horizontal="left" vertical="center" wrapText="1"/>
    </xf>
    <xf numFmtId="0" fontId="44" fillId="0" borderId="76" xfId="6" applyFont="1" applyBorder="1" applyAlignment="1">
      <alignment horizontal="center" vertical="center"/>
    </xf>
    <xf numFmtId="0" fontId="44" fillId="0" borderId="76" xfId="6" applyFont="1" applyBorder="1" applyAlignment="1">
      <alignment horizontal="left" vertical="center" wrapText="1"/>
    </xf>
    <xf numFmtId="0" fontId="44" fillId="0" borderId="0" xfId="2" applyFont="1" applyBorder="1" applyAlignment="1">
      <alignment horizontal="left" vertical="top" wrapText="1"/>
    </xf>
    <xf numFmtId="0" fontId="60" fillId="0" borderId="0" xfId="22" applyFont="1" applyAlignment="1">
      <alignment horizontal="left" vertical="top" wrapText="1"/>
    </xf>
    <xf numFmtId="0" fontId="60" fillId="0" borderId="144" xfId="22" quotePrefix="1" applyFont="1" applyBorder="1" applyAlignment="1">
      <alignment horizontal="center" vertical="center"/>
    </xf>
    <xf numFmtId="0" fontId="60" fillId="0" borderId="3" xfId="22" quotePrefix="1" applyFont="1" applyBorder="1" applyAlignment="1">
      <alignment horizontal="center" vertical="center"/>
    </xf>
    <xf numFmtId="0" fontId="60" fillId="0" borderId="168" xfId="22" applyFont="1" applyBorder="1" applyAlignment="1">
      <alignment horizontal="left" vertical="center" wrapText="1"/>
    </xf>
    <xf numFmtId="0" fontId="60" fillId="0" borderId="173" xfId="22" applyFont="1" applyBorder="1" applyAlignment="1">
      <alignment horizontal="left" vertical="center" wrapText="1"/>
    </xf>
    <xf numFmtId="0" fontId="60" fillId="0" borderId="149" xfId="22" quotePrefix="1" applyFont="1" applyBorder="1" applyAlignment="1">
      <alignment horizontal="center" vertical="center"/>
    </xf>
    <xf numFmtId="0" fontId="60" fillId="0" borderId="149" xfId="22" applyFont="1" applyBorder="1" applyAlignment="1">
      <alignment horizontal="left" vertical="center" wrapText="1"/>
    </xf>
    <xf numFmtId="0" fontId="60" fillId="0" borderId="171" xfId="22" applyFont="1" applyBorder="1" applyAlignment="1">
      <alignment horizontal="left" vertical="center" wrapText="1"/>
    </xf>
    <xf numFmtId="0" fontId="60" fillId="0" borderId="143" xfId="22" quotePrefix="1" applyFont="1" applyBorder="1" applyAlignment="1">
      <alignment horizontal="center" vertical="center"/>
    </xf>
    <xf numFmtId="0" fontId="60" fillId="0" borderId="170" xfId="22" quotePrefix="1" applyFont="1" applyBorder="1" applyAlignment="1">
      <alignment horizontal="center" vertical="center"/>
    </xf>
    <xf numFmtId="0" fontId="60" fillId="0" borderId="138" xfId="22" applyFont="1" applyBorder="1" applyAlignment="1">
      <alignment horizontal="left" vertical="center" wrapText="1"/>
    </xf>
    <xf numFmtId="0" fontId="60" fillId="0" borderId="166" xfId="22" applyFont="1" applyBorder="1" applyAlignment="1">
      <alignment horizontal="left" vertical="center" wrapText="1"/>
    </xf>
    <xf numFmtId="0" fontId="60" fillId="0" borderId="170" xfId="22" applyFont="1" applyBorder="1" applyAlignment="1">
      <alignment horizontal="center" vertical="center" wrapText="1"/>
    </xf>
    <xf numFmtId="0" fontId="60" fillId="0" borderId="143" xfId="22" applyFont="1" applyBorder="1" applyAlignment="1">
      <alignment horizontal="center" vertical="center" wrapText="1"/>
    </xf>
    <xf numFmtId="0" fontId="60" fillId="0" borderId="166" xfId="22" applyFont="1" applyBorder="1" applyAlignment="1">
      <alignment horizontal="center" vertical="center" wrapText="1"/>
    </xf>
    <xf numFmtId="0" fontId="60" fillId="0" borderId="170" xfId="22" applyFont="1" applyBorder="1" applyAlignment="1">
      <alignment horizontal="left" vertical="center" wrapText="1"/>
    </xf>
    <xf numFmtId="0" fontId="60" fillId="0" borderId="0" xfId="7" applyFont="1" applyAlignment="1">
      <alignment horizontal="left" vertical="top" wrapText="1"/>
    </xf>
    <xf numFmtId="0" fontId="60" fillId="0" borderId="138" xfId="22" applyFont="1" applyBorder="1" applyAlignment="1">
      <alignment horizontal="center" vertical="center" wrapText="1"/>
    </xf>
    <xf numFmtId="0" fontId="60" fillId="0" borderId="143" xfId="22" applyFont="1" applyBorder="1" applyAlignment="1">
      <alignment horizontal="left" vertical="center" wrapText="1"/>
    </xf>
    <xf numFmtId="0" fontId="60" fillId="0" borderId="170" xfId="22" applyFont="1" applyBorder="1" applyAlignment="1">
      <alignment horizontal="left" vertical="distributed" wrapText="1"/>
    </xf>
    <xf numFmtId="0" fontId="60" fillId="0" borderId="170" xfId="23" applyFont="1" applyBorder="1" applyAlignment="1">
      <alignment horizontal="center" vertical="center"/>
    </xf>
    <xf numFmtId="0" fontId="35" fillId="0" borderId="0" xfId="22" applyFont="1" applyAlignment="1">
      <alignment horizontal="center" vertical="center" wrapText="1"/>
    </xf>
    <xf numFmtId="0" fontId="60" fillId="0" borderId="170" xfId="22" applyFont="1" applyBorder="1" applyAlignment="1">
      <alignment horizontal="center" wrapText="1"/>
    </xf>
    <xf numFmtId="0" fontId="41" fillId="0" borderId="0" xfId="2" applyFont="1" applyAlignment="1">
      <alignment horizontal="left" vertical="center" wrapText="1"/>
    </xf>
    <xf numFmtId="0" fontId="64" fillId="0" borderId="1" xfId="2" applyFont="1" applyBorder="1" applyAlignment="1" applyProtection="1">
      <alignment horizontal="center" vertical="center"/>
      <protection locked="0"/>
    </xf>
    <xf numFmtId="0" fontId="64" fillId="0" borderId="10" xfId="2" applyFont="1" applyBorder="1" applyAlignment="1" applyProtection="1">
      <alignment horizontal="center" vertical="center"/>
      <protection locked="0"/>
    </xf>
    <xf numFmtId="0" fontId="64" fillId="0" borderId="112" xfId="2" applyFont="1" applyBorder="1" applyAlignment="1" applyProtection="1">
      <alignment horizontal="center" vertical="center"/>
      <protection locked="0"/>
    </xf>
    <xf numFmtId="0" fontId="64" fillId="0" borderId="113" xfId="2" applyFont="1" applyBorder="1" applyAlignment="1" applyProtection="1">
      <alignment horizontal="center" vertical="center"/>
      <protection locked="0"/>
    </xf>
    <xf numFmtId="0" fontId="39" fillId="0" borderId="53" xfId="2" applyFont="1" applyBorder="1" applyAlignment="1">
      <alignment horizontal="left" vertical="center" wrapText="1" shrinkToFit="1"/>
    </xf>
    <xf numFmtId="0" fontId="39" fillId="0" borderId="14" xfId="2" applyFont="1" applyBorder="1" applyAlignment="1">
      <alignment horizontal="left" vertical="center" wrapText="1" shrinkToFit="1"/>
    </xf>
    <xf numFmtId="0" fontId="39" fillId="0" borderId="47" xfId="2" applyFont="1" applyBorder="1" applyAlignment="1">
      <alignment horizontal="left" vertical="center" wrapText="1" shrinkToFit="1"/>
    </xf>
    <xf numFmtId="0" fontId="39" fillId="0" borderId="15" xfId="2" applyFont="1" applyBorder="1" applyAlignment="1">
      <alignment horizontal="left" vertical="center" wrapText="1" shrinkToFit="1"/>
    </xf>
    <xf numFmtId="0" fontId="39" fillId="0" borderId="12" xfId="2" applyFont="1" applyBorder="1" applyAlignment="1">
      <alignment horizontal="center" vertical="center" wrapText="1" shrinkToFit="1"/>
    </xf>
    <xf numFmtId="0" fontId="39" fillId="0" borderId="17" xfId="2" applyFont="1" applyBorder="1" applyAlignment="1">
      <alignment horizontal="center" vertical="center" wrapText="1" shrinkToFit="1"/>
    </xf>
    <xf numFmtId="0" fontId="39" fillId="0" borderId="11" xfId="2" applyFont="1" applyBorder="1" applyAlignment="1">
      <alignment horizontal="center" vertical="center" wrapText="1" shrinkToFit="1"/>
    </xf>
    <xf numFmtId="0" fontId="39" fillId="0" borderId="18" xfId="2" applyFont="1" applyBorder="1" applyAlignment="1">
      <alignment horizontal="center" vertical="center" wrapText="1" shrinkToFit="1"/>
    </xf>
    <xf numFmtId="0" fontId="41" fillId="0" borderId="76" xfId="6" applyFont="1" applyBorder="1" applyAlignment="1">
      <alignment horizontal="center" vertical="center"/>
    </xf>
    <xf numFmtId="0" fontId="41" fillId="0" borderId="76" xfId="6" applyFont="1" applyBorder="1" applyAlignment="1">
      <alignment horizontal="left" vertical="center" wrapText="1"/>
    </xf>
    <xf numFmtId="0" fontId="64" fillId="0" borderId="121" xfId="2" applyFont="1" applyBorder="1" applyAlignment="1">
      <alignment horizontal="center" vertical="center"/>
    </xf>
    <xf numFmtId="0" fontId="64" fillId="0" borderId="122" xfId="2" applyFont="1" applyBorder="1" applyAlignment="1">
      <alignment horizontal="center" vertical="center"/>
    </xf>
    <xf numFmtId="0" fontId="64" fillId="0" borderId="123" xfId="2" applyFont="1" applyBorder="1" applyAlignment="1">
      <alignment horizontal="center" vertical="center"/>
    </xf>
    <xf numFmtId="176" fontId="64" fillId="7" borderId="124" xfId="2" applyNumberFormat="1" applyFont="1" applyFill="1" applyBorder="1" applyAlignment="1" applyProtection="1">
      <alignment horizontal="right" vertical="center"/>
      <protection locked="0"/>
    </xf>
    <xf numFmtId="176" fontId="64" fillId="7" borderId="123" xfId="2" applyNumberFormat="1" applyFont="1" applyFill="1" applyBorder="1" applyAlignment="1" applyProtection="1">
      <alignment horizontal="right" vertical="center"/>
      <protection locked="0"/>
    </xf>
    <xf numFmtId="178" fontId="64" fillId="0" borderId="135" xfId="2" applyNumberFormat="1" applyFont="1" applyBorder="1" applyAlignment="1">
      <alignment horizontal="center" vertical="center"/>
    </xf>
    <xf numFmtId="178" fontId="64" fillId="0" borderId="125" xfId="2" applyNumberFormat="1" applyFont="1" applyBorder="1" applyAlignment="1">
      <alignment horizontal="center" vertical="center"/>
    </xf>
    <xf numFmtId="178" fontId="64" fillId="0" borderId="126" xfId="2" applyNumberFormat="1" applyFont="1" applyBorder="1" applyAlignment="1">
      <alignment horizontal="center" vertical="center"/>
    </xf>
    <xf numFmtId="0" fontId="64" fillId="0" borderId="108" xfId="2" applyFont="1" applyBorder="1" applyAlignment="1">
      <alignment horizontal="left" vertical="center" indent="1"/>
    </xf>
    <xf numFmtId="0" fontId="64" fillId="0" borderId="109" xfId="2" applyFont="1" applyBorder="1" applyAlignment="1">
      <alignment horizontal="left" vertical="center" indent="1"/>
    </xf>
    <xf numFmtId="0" fontId="64" fillId="0" borderId="110" xfId="2" applyFont="1" applyBorder="1" applyAlignment="1">
      <alignment horizontal="left" vertical="center" indent="1"/>
    </xf>
    <xf numFmtId="0" fontId="64" fillId="0" borderId="53" xfId="2" applyFont="1" applyBorder="1" applyAlignment="1">
      <alignment horizontal="center" vertical="center"/>
    </xf>
    <xf numFmtId="0" fontId="64" fillId="0" borderId="14" xfId="2" applyFont="1" applyBorder="1" applyAlignment="1">
      <alignment horizontal="center" vertical="center"/>
    </xf>
    <xf numFmtId="0" fontId="64" fillId="0" borderId="62" xfId="2" applyFont="1" applyBorder="1" applyAlignment="1">
      <alignment horizontal="center" vertical="center"/>
    </xf>
    <xf numFmtId="0" fontId="64" fillId="0" borderId="0" xfId="2" applyFont="1" applyAlignment="1">
      <alignment horizontal="center" vertical="center"/>
    </xf>
    <xf numFmtId="0" fontId="64" fillId="0" borderId="115" xfId="2" applyFont="1" applyBorder="1" applyAlignment="1">
      <alignment horizontal="center" vertical="center"/>
    </xf>
    <xf numFmtId="0" fontId="64" fillId="0" borderId="116" xfId="2" applyFont="1" applyBorder="1" applyAlignment="1">
      <alignment horizontal="center" vertical="center"/>
    </xf>
    <xf numFmtId="0" fontId="64" fillId="0" borderId="117" xfId="2" applyFont="1" applyBorder="1" applyAlignment="1">
      <alignment horizontal="center" vertical="center"/>
    </xf>
    <xf numFmtId="0" fontId="45" fillId="0" borderId="23" xfId="2" applyFont="1" applyBorder="1" applyAlignment="1">
      <alignment horizontal="center" vertical="center" wrapText="1"/>
    </xf>
    <xf numFmtId="0" fontId="45" fillId="0" borderId="4" xfId="2" applyFont="1" applyBorder="1" applyAlignment="1">
      <alignment horizontal="center" vertical="center" wrapText="1"/>
    </xf>
    <xf numFmtId="0" fontId="45" fillId="0" borderId="5" xfId="2" applyFont="1" applyBorder="1" applyAlignment="1">
      <alignment horizontal="center" vertical="center" wrapText="1"/>
    </xf>
    <xf numFmtId="0" fontId="45" fillId="0" borderId="26" xfId="2" applyFont="1" applyBorder="1" applyAlignment="1">
      <alignment horizontal="center" vertical="center" wrapText="1"/>
    </xf>
    <xf numFmtId="0" fontId="64" fillId="0" borderId="127" xfId="2" applyFont="1" applyBorder="1" applyAlignment="1">
      <alignment horizontal="center" vertical="center"/>
    </xf>
    <xf numFmtId="0" fontId="64" fillId="0" borderId="128" xfId="2" applyFont="1" applyBorder="1" applyAlignment="1">
      <alignment horizontal="center" vertical="center"/>
    </xf>
    <xf numFmtId="0" fontId="64" fillId="0" borderId="129" xfId="2" applyFont="1" applyBorder="1" applyAlignment="1">
      <alignment horizontal="center" vertical="center"/>
    </xf>
    <xf numFmtId="176" fontId="64" fillId="0" borderId="130" xfId="2" applyNumberFormat="1" applyFont="1" applyBorder="1" applyAlignment="1">
      <alignment horizontal="right" vertical="center"/>
    </xf>
    <xf numFmtId="176" fontId="64" fillId="0" borderId="129" xfId="2" applyNumberFormat="1" applyFont="1" applyBorder="1" applyAlignment="1">
      <alignment horizontal="right" vertical="center"/>
    </xf>
    <xf numFmtId="178" fontId="64" fillId="0" borderId="134" xfId="2" applyNumberFormat="1" applyFont="1" applyBorder="1" applyAlignment="1">
      <alignment horizontal="center" vertical="center"/>
    </xf>
    <xf numFmtId="178" fontId="64" fillId="0" borderId="132" xfId="2" applyNumberFormat="1" applyFont="1" applyBorder="1" applyAlignment="1">
      <alignment horizontal="center" vertical="center"/>
    </xf>
    <xf numFmtId="178" fontId="64" fillId="0" borderId="133" xfId="2" applyNumberFormat="1" applyFont="1" applyBorder="1" applyAlignment="1">
      <alignment horizontal="center" vertical="center"/>
    </xf>
    <xf numFmtId="0" fontId="64" fillId="0" borderId="154" xfId="2" applyFont="1" applyBorder="1" applyAlignment="1">
      <alignment horizontal="left" vertical="center" indent="1"/>
    </xf>
    <xf numFmtId="0" fontId="64" fillId="0" borderId="155" xfId="2" applyFont="1" applyBorder="1" applyAlignment="1">
      <alignment horizontal="left" vertical="center" indent="1"/>
    </xf>
    <xf numFmtId="0" fontId="64" fillId="0" borderId="156" xfId="2" applyFont="1" applyBorder="1" applyAlignment="1">
      <alignment horizontal="left" vertical="center" indent="1"/>
    </xf>
    <xf numFmtId="176" fontId="64" fillId="0" borderId="157" xfId="2" applyNumberFormat="1" applyFont="1" applyBorder="1" applyAlignment="1">
      <alignment horizontal="right" vertical="center"/>
    </xf>
    <xf numFmtId="176" fontId="64" fillId="0" borderId="156" xfId="2" applyNumberFormat="1" applyFont="1" applyBorder="1" applyAlignment="1">
      <alignment horizontal="right" vertical="center"/>
    </xf>
    <xf numFmtId="178" fontId="64" fillId="0" borderId="164" xfId="2" applyNumberFormat="1" applyFont="1" applyBorder="1" applyAlignment="1">
      <alignment horizontal="center" vertical="center"/>
    </xf>
    <xf numFmtId="178" fontId="64" fillId="0" borderId="159" xfId="2" applyNumberFormat="1" applyFont="1" applyBorder="1" applyAlignment="1">
      <alignment horizontal="center" vertical="center"/>
    </xf>
    <xf numFmtId="178" fontId="64" fillId="0" borderId="160" xfId="2" applyNumberFormat="1" applyFont="1" applyBorder="1" applyAlignment="1">
      <alignment horizontal="center" vertical="center"/>
    </xf>
    <xf numFmtId="0" fontId="64" fillId="0" borderId="146" xfId="2" applyFont="1" applyBorder="1" applyAlignment="1">
      <alignment horizontal="center" vertical="center"/>
    </xf>
    <xf numFmtId="0" fontId="64" fillId="0" borderId="147" xfId="2" applyFont="1" applyBorder="1" applyAlignment="1">
      <alignment horizontal="center" vertical="center"/>
    </xf>
    <xf numFmtId="0" fontId="64" fillId="0" borderId="148" xfId="2" applyFont="1" applyBorder="1" applyAlignment="1">
      <alignment horizontal="center" vertical="center"/>
    </xf>
    <xf numFmtId="176" fontId="64" fillId="0" borderId="149" xfId="2" applyNumberFormat="1" applyFont="1" applyBorder="1" applyAlignment="1">
      <alignment horizontal="right" vertical="center"/>
    </xf>
    <xf numFmtId="176" fontId="64" fillId="0" borderId="148" xfId="2" applyNumberFormat="1" applyFont="1" applyBorder="1" applyAlignment="1">
      <alignment horizontal="right" vertical="center"/>
    </xf>
    <xf numFmtId="178" fontId="64" fillId="0" borderId="165" xfId="2" applyNumberFormat="1" applyFont="1" applyBorder="1" applyAlignment="1">
      <alignment horizontal="center" vertical="center"/>
    </xf>
    <xf numFmtId="178" fontId="64" fillId="0" borderId="151" xfId="2" applyNumberFormat="1" applyFont="1" applyBorder="1" applyAlignment="1">
      <alignment horizontal="center" vertical="center"/>
    </xf>
    <xf numFmtId="178" fontId="64" fillId="0" borderId="152" xfId="2" applyNumberFormat="1" applyFont="1" applyBorder="1" applyAlignment="1">
      <alignment horizontal="center" vertical="center"/>
    </xf>
    <xf numFmtId="0" fontId="64" fillId="0" borderId="137" xfId="2" applyFont="1" applyBorder="1" applyAlignment="1">
      <alignment horizontal="left" vertical="center" shrinkToFit="1"/>
    </xf>
    <xf numFmtId="0" fontId="64" fillId="0" borderId="138" xfId="2" applyFont="1" applyBorder="1" applyAlignment="1">
      <alignment horizontal="left" vertical="center" shrinkToFit="1"/>
    </xf>
    <xf numFmtId="38" fontId="64" fillId="7" borderId="141" xfId="19" applyFont="1" applyFill="1" applyBorder="1" applyAlignment="1" applyProtection="1">
      <alignment horizontal="center" vertical="center"/>
    </xf>
    <xf numFmtId="38" fontId="64" fillId="7" borderId="139" xfId="19" applyFont="1" applyFill="1" applyBorder="1" applyAlignment="1" applyProtection="1">
      <alignment horizontal="center" vertical="center"/>
    </xf>
    <xf numFmtId="38" fontId="64" fillId="7" borderId="140" xfId="19" applyFont="1" applyFill="1" applyBorder="1" applyAlignment="1" applyProtection="1">
      <alignment horizontal="center" vertical="center"/>
    </xf>
    <xf numFmtId="0" fontId="64" fillId="0" borderId="47" xfId="2" applyFont="1" applyBorder="1" applyAlignment="1">
      <alignment horizontal="left" vertical="center" shrinkToFit="1"/>
    </xf>
    <xf numFmtId="0" fontId="64" fillId="0" borderId="15" xfId="2" applyFont="1" applyBorder="1" applyAlignment="1">
      <alignment horizontal="left" vertical="center" shrinkToFit="1"/>
    </xf>
    <xf numFmtId="38" fontId="64" fillId="7" borderId="142" xfId="19" applyFont="1" applyFill="1" applyBorder="1" applyAlignment="1" applyProtection="1">
      <alignment horizontal="center" vertical="center"/>
    </xf>
    <xf numFmtId="38" fontId="64" fillId="7" borderId="122" xfId="19" applyFont="1" applyFill="1" applyBorder="1" applyAlignment="1" applyProtection="1">
      <alignment horizontal="center" vertical="center"/>
    </xf>
    <xf numFmtId="38" fontId="64" fillId="7" borderId="136" xfId="19" applyFont="1" applyFill="1" applyBorder="1" applyAlignment="1" applyProtection="1">
      <alignment horizontal="center" vertical="center"/>
    </xf>
    <xf numFmtId="0" fontId="64" fillId="0" borderId="118" xfId="2" applyFont="1" applyBorder="1" applyAlignment="1">
      <alignment horizontal="left" vertical="center" indent="1"/>
    </xf>
    <xf numFmtId="0" fontId="64" fillId="0" borderId="119" xfId="2" applyFont="1" applyBorder="1" applyAlignment="1">
      <alignment horizontal="left" vertical="center" indent="1"/>
    </xf>
    <xf numFmtId="0" fontId="64" fillId="0" borderId="120" xfId="2" applyFont="1" applyBorder="1" applyAlignment="1">
      <alignment horizontal="left" vertical="center" indent="1"/>
    </xf>
    <xf numFmtId="0" fontId="41" fillId="0" borderId="114" xfId="6" applyFont="1" applyBorder="1" applyAlignment="1">
      <alignment horizontal="center" vertical="center" wrapText="1"/>
    </xf>
    <xf numFmtId="0" fontId="64" fillId="0" borderId="114" xfId="6" applyFont="1" applyBorder="1" applyAlignment="1" applyProtection="1">
      <alignment horizontal="center" vertical="center"/>
      <protection locked="0"/>
    </xf>
    <xf numFmtId="0" fontId="64" fillId="0" borderId="111" xfId="2" applyFont="1" applyBorder="1" applyAlignment="1">
      <alignment horizontal="center" vertical="center"/>
    </xf>
    <xf numFmtId="0" fontId="64" fillId="0" borderId="75" xfId="2" applyFont="1" applyBorder="1" applyAlignment="1">
      <alignment horizontal="center" vertical="center"/>
    </xf>
    <xf numFmtId="0" fontId="64" fillId="0" borderId="85" xfId="2" applyFont="1" applyBorder="1" applyAlignment="1">
      <alignment horizontal="center" vertical="center"/>
    </xf>
    <xf numFmtId="176" fontId="64" fillId="0" borderId="144" xfId="2" applyNumberFormat="1" applyFont="1" applyBorder="1" applyAlignment="1" applyProtection="1">
      <alignment horizontal="right" vertical="center"/>
      <protection locked="0"/>
    </xf>
    <xf numFmtId="176" fontId="64" fillId="0" borderId="145" xfId="2" applyNumberFormat="1" applyFont="1" applyBorder="1" applyAlignment="1" applyProtection="1">
      <alignment horizontal="right" vertical="center"/>
      <protection locked="0"/>
    </xf>
    <xf numFmtId="177" fontId="64" fillId="0" borderId="161" xfId="2" applyNumberFormat="1" applyFont="1" applyBorder="1" applyAlignment="1">
      <alignment horizontal="center" vertical="center"/>
    </xf>
    <xf numFmtId="177" fontId="64" fillId="0" borderId="162" xfId="2" applyNumberFormat="1" applyFont="1" applyBorder="1" applyAlignment="1">
      <alignment horizontal="center" vertical="center"/>
    </xf>
    <xf numFmtId="177" fontId="64" fillId="0" borderId="163" xfId="2" applyNumberFormat="1" applyFont="1" applyBorder="1" applyAlignment="1">
      <alignment horizontal="center" vertical="center"/>
    </xf>
    <xf numFmtId="0" fontId="64" fillId="0" borderId="0" xfId="2" applyFont="1" applyAlignment="1">
      <alignment horizontal="right" vertical="center"/>
    </xf>
    <xf numFmtId="0" fontId="40" fillId="0" borderId="0" xfId="2" applyFont="1" applyAlignment="1">
      <alignment horizontal="center" vertical="center"/>
    </xf>
    <xf numFmtId="0" fontId="64" fillId="0" borderId="114" xfId="6" applyFont="1" applyBorder="1" applyAlignment="1">
      <alignment horizontal="center" vertical="center"/>
    </xf>
    <xf numFmtId="0" fontId="39" fillId="0" borderId="114" xfId="6" applyFont="1" applyBorder="1" applyAlignment="1" applyProtection="1">
      <alignment horizontal="left" vertical="center" wrapText="1"/>
      <protection locked="0"/>
    </xf>
    <xf numFmtId="0" fontId="64" fillId="0" borderId="114" xfId="6" applyFont="1" applyBorder="1" applyAlignment="1">
      <alignment horizontal="center" vertical="center" shrinkToFit="1"/>
    </xf>
    <xf numFmtId="0" fontId="41" fillId="0" borderId="114" xfId="6" applyFont="1" applyBorder="1" applyAlignment="1" applyProtection="1">
      <alignment horizontal="center" vertical="center"/>
      <protection locked="0"/>
    </xf>
    <xf numFmtId="0" fontId="37" fillId="0" borderId="0" xfId="7" applyFont="1" applyAlignment="1">
      <alignment horizontal="center" vertical="center"/>
    </xf>
    <xf numFmtId="0" fontId="37" fillId="0" borderId="0" xfId="7" applyFont="1" applyAlignment="1">
      <alignment horizontal="left" vertical="center"/>
    </xf>
    <xf numFmtId="0" fontId="37" fillId="0" borderId="0" xfId="7" applyFont="1" applyAlignment="1">
      <alignment horizontal="left" vertical="center" wrapText="1"/>
    </xf>
    <xf numFmtId="0" fontId="28" fillId="0" borderId="170" xfId="7" applyFont="1" applyBorder="1" applyAlignment="1">
      <alignment horizontal="center" vertical="center" wrapText="1"/>
    </xf>
    <xf numFmtId="180" fontId="28" fillId="0" borderId="143" xfId="7" applyNumberFormat="1" applyFont="1" applyBorder="1" applyAlignment="1">
      <alignment horizontal="center" vertical="center"/>
    </xf>
    <xf numFmtId="180" fontId="28" fillId="0" borderId="138" xfId="7" applyNumberFormat="1" applyFont="1" applyBorder="1" applyAlignment="1">
      <alignment horizontal="center" vertical="center"/>
    </xf>
    <xf numFmtId="0" fontId="87" fillId="0" borderId="170" xfId="7" applyFont="1" applyBorder="1" applyAlignment="1">
      <alignment horizontal="center" vertical="center"/>
    </xf>
    <xf numFmtId="0" fontId="28" fillId="0" borderId="167" xfId="7" applyFont="1" applyBorder="1" applyAlignment="1">
      <alignment horizontal="center" vertical="center" wrapText="1"/>
    </xf>
    <xf numFmtId="0" fontId="28" fillId="0" borderId="174" xfId="7" applyFont="1" applyBorder="1" applyAlignment="1">
      <alignment horizontal="center" vertical="center" wrapText="1"/>
    </xf>
    <xf numFmtId="0" fontId="28" fillId="0" borderId="168" xfId="7" applyFont="1" applyBorder="1" applyAlignment="1">
      <alignment horizontal="center" vertical="center" wrapText="1"/>
    </xf>
    <xf numFmtId="0" fontId="28" fillId="0" borderId="149" xfId="7" applyFont="1" applyBorder="1" applyAlignment="1">
      <alignment horizontal="center" vertical="center" wrapText="1"/>
    </xf>
    <xf numFmtId="0" fontId="28" fillId="0" borderId="150" xfId="7" applyFont="1" applyBorder="1" applyAlignment="1">
      <alignment horizontal="center" vertical="center" wrapText="1"/>
    </xf>
    <xf numFmtId="38" fontId="28" fillId="0" borderId="170" xfId="28" applyFont="1" applyFill="1" applyBorder="1" applyAlignment="1">
      <alignment horizontal="center" vertical="center"/>
    </xf>
    <xf numFmtId="180" fontId="28" fillId="0" borderId="168" xfId="7" applyNumberFormat="1" applyFont="1" applyBorder="1" applyAlignment="1">
      <alignment horizontal="center" vertical="center"/>
    </xf>
    <xf numFmtId="180" fontId="28" fillId="0" borderId="150" xfId="7" applyNumberFormat="1" applyFont="1" applyBorder="1" applyAlignment="1">
      <alignment horizontal="center" vertical="center"/>
    </xf>
    <xf numFmtId="180" fontId="28" fillId="0" borderId="173" xfId="7" applyNumberFormat="1" applyFont="1" applyBorder="1" applyAlignment="1">
      <alignment horizontal="center" vertical="center"/>
    </xf>
    <xf numFmtId="180" fontId="28" fillId="0" borderId="171" xfId="7" applyNumberFormat="1" applyFont="1" applyBorder="1" applyAlignment="1">
      <alignment horizontal="center" vertical="center"/>
    </xf>
    <xf numFmtId="0" fontId="28" fillId="0" borderId="150" xfId="7" applyFont="1" applyBorder="1" applyAlignment="1">
      <alignment horizontal="left" vertical="center" wrapText="1"/>
    </xf>
    <xf numFmtId="0" fontId="28" fillId="0" borderId="166" xfId="7" applyFont="1" applyBorder="1" applyAlignment="1">
      <alignment horizontal="center" vertical="center" wrapText="1"/>
    </xf>
    <xf numFmtId="38" fontId="28" fillId="0" borderId="170" xfId="28" applyFont="1" applyFill="1" applyBorder="1" applyAlignment="1">
      <alignment horizontal="center" vertical="center" wrapText="1"/>
    </xf>
    <xf numFmtId="0" fontId="28" fillId="0" borderId="174" xfId="7" applyFont="1" applyBorder="1" applyAlignment="1">
      <alignment horizontal="left" vertical="center"/>
    </xf>
    <xf numFmtId="0" fontId="28" fillId="0" borderId="168" xfId="7" applyFont="1" applyBorder="1" applyAlignment="1">
      <alignment horizontal="left" vertical="center"/>
    </xf>
    <xf numFmtId="0" fontId="28" fillId="0" borderId="173" xfId="7" applyFont="1" applyBorder="1" applyAlignment="1">
      <alignment horizontal="left" vertical="center"/>
    </xf>
    <xf numFmtId="0" fontId="28" fillId="0" borderId="215" xfId="7" applyFont="1" applyBorder="1" applyAlignment="1">
      <alignment horizontal="left" vertical="center"/>
    </xf>
    <xf numFmtId="0" fontId="28" fillId="0" borderId="0" xfId="7" applyFont="1" applyAlignment="1">
      <alignment horizontal="left" vertical="center"/>
    </xf>
    <xf numFmtId="0" fontId="28" fillId="0" borderId="149" xfId="7" applyFont="1" applyBorder="1" applyAlignment="1">
      <alignment horizontal="left" vertical="center"/>
    </xf>
    <xf numFmtId="0" fontId="28" fillId="0" borderId="150" xfId="7" applyFont="1" applyBorder="1" applyAlignment="1">
      <alignment horizontal="left" vertical="center"/>
    </xf>
    <xf numFmtId="0" fontId="28" fillId="0" borderId="171" xfId="7" applyFont="1" applyBorder="1" applyAlignment="1">
      <alignment horizontal="left" vertical="center"/>
    </xf>
    <xf numFmtId="0" fontId="28" fillId="0" borderId="0" xfId="7" applyFont="1" applyAlignment="1">
      <alignment horizontal="center" vertical="center"/>
    </xf>
    <xf numFmtId="0" fontId="35" fillId="0" borderId="0" xfId="7" applyFont="1" applyAlignment="1">
      <alignment horizontal="center" vertical="center"/>
    </xf>
    <xf numFmtId="0" fontId="28" fillId="0" borderId="170" xfId="7" applyFont="1" applyBorder="1" applyAlignment="1">
      <alignment horizontal="left" vertical="center"/>
    </xf>
    <xf numFmtId="0" fontId="28" fillId="0" borderId="143" xfId="7" applyFont="1" applyBorder="1" applyAlignment="1">
      <alignment horizontal="left" vertical="center"/>
    </xf>
    <xf numFmtId="0" fontId="28" fillId="0" borderId="138" xfId="7" applyFont="1" applyBorder="1" applyAlignment="1">
      <alignment horizontal="left" vertical="center"/>
    </xf>
    <xf numFmtId="0" fontId="28" fillId="0" borderId="166" xfId="7" applyFont="1" applyBorder="1" applyAlignment="1">
      <alignment horizontal="left" vertical="center"/>
    </xf>
    <xf numFmtId="0" fontId="28" fillId="0" borderId="143" xfId="7" applyFont="1" applyBorder="1" applyAlignment="1">
      <alignment horizontal="center" vertical="center"/>
    </xf>
    <xf numFmtId="0" fontId="28" fillId="0" borderId="138" xfId="7" applyFont="1" applyBorder="1" applyAlignment="1">
      <alignment horizontal="center" vertical="center"/>
    </xf>
    <xf numFmtId="0" fontId="28" fillId="0" borderId="166" xfId="7" applyFont="1" applyBorder="1" applyAlignment="1">
      <alignment horizontal="center" vertical="center"/>
    </xf>
    <xf numFmtId="0" fontId="60" fillId="0" borderId="0" xfId="18" applyFont="1" applyAlignment="1">
      <alignment horizontal="right" vertical="center"/>
    </xf>
    <xf numFmtId="0" fontId="35" fillId="0" borderId="0" xfId="18" applyFont="1" applyAlignment="1">
      <alignment horizontal="center" vertical="center" wrapText="1"/>
    </xf>
    <xf numFmtId="0" fontId="35" fillId="0" borderId="0" xfId="18" applyFont="1" applyAlignment="1">
      <alignment horizontal="center" vertical="center"/>
    </xf>
    <xf numFmtId="0" fontId="60" fillId="0" borderId="40" xfId="18" applyFont="1" applyBorder="1" applyAlignment="1">
      <alignment horizontal="left" vertical="center"/>
    </xf>
    <xf numFmtId="0" fontId="60" fillId="0" borderId="41" xfId="18" applyFont="1" applyBorder="1" applyAlignment="1">
      <alignment horizontal="left" vertical="center"/>
    </xf>
    <xf numFmtId="0" fontId="60" fillId="0" borderId="19" xfId="18" applyFont="1" applyBorder="1" applyAlignment="1">
      <alignment horizontal="left" vertical="center"/>
    </xf>
    <xf numFmtId="0" fontId="60" fillId="0" borderId="16" xfId="18" applyFont="1" applyBorder="1" applyAlignment="1">
      <alignment horizontal="center" vertical="center"/>
    </xf>
    <xf numFmtId="0" fontId="60" fillId="0" borderId="41" xfId="18" applyFont="1" applyBorder="1" applyAlignment="1">
      <alignment horizontal="center" vertical="center"/>
    </xf>
    <xf numFmtId="0" fontId="60" fillId="0" borderId="25" xfId="18" applyFont="1" applyBorder="1" applyAlignment="1">
      <alignment horizontal="center" vertical="center"/>
    </xf>
    <xf numFmtId="0" fontId="60" fillId="0" borderId="42" xfId="18" applyFont="1" applyBorder="1" applyAlignment="1">
      <alignment horizontal="left" vertical="center"/>
    </xf>
    <xf numFmtId="0" fontId="60" fillId="0" borderId="5" xfId="18" applyFont="1" applyBorder="1" applyAlignment="1">
      <alignment horizontal="left" vertical="center"/>
    </xf>
    <xf numFmtId="0" fontId="60" fillId="0" borderId="6" xfId="18" applyFont="1" applyBorder="1" applyAlignment="1">
      <alignment horizontal="left" vertical="center"/>
    </xf>
    <xf numFmtId="0" fontId="28" fillId="0" borderId="4" xfId="18" applyFont="1" applyBorder="1" applyAlignment="1">
      <alignment horizontal="center" vertical="center"/>
    </xf>
    <xf numFmtId="0" fontId="28" fillId="0" borderId="5" xfId="18" applyFont="1" applyBorder="1" applyAlignment="1">
      <alignment horizontal="center" vertical="center"/>
    </xf>
    <xf numFmtId="0" fontId="28" fillId="0" borderId="26" xfId="18" applyFont="1" applyBorder="1" applyAlignment="1">
      <alignment horizontal="center" vertical="center"/>
    </xf>
    <xf numFmtId="0" fontId="60" fillId="0" borderId="43" xfId="18" applyFont="1" applyBorder="1" applyAlignment="1">
      <alignment horizontal="left" vertical="center" wrapText="1"/>
    </xf>
    <xf numFmtId="0" fontId="60" fillId="0" borderId="30" xfId="18" applyFont="1" applyBorder="1" applyAlignment="1">
      <alignment horizontal="left" vertical="center" wrapText="1"/>
    </xf>
    <xf numFmtId="0" fontId="60" fillId="0" borderId="2" xfId="18" applyFont="1" applyBorder="1" applyAlignment="1">
      <alignment horizontal="left" vertical="center" wrapText="1"/>
    </xf>
    <xf numFmtId="0" fontId="60" fillId="0" borderId="34" xfId="18" applyFont="1" applyBorder="1" applyAlignment="1">
      <alignment horizontal="left" vertical="center" wrapText="1"/>
    </xf>
    <xf numFmtId="0" fontId="60" fillId="0" borderId="0" xfId="18" applyFont="1" applyAlignment="1">
      <alignment horizontal="left" vertical="center" wrapText="1"/>
    </xf>
    <xf numFmtId="0" fontId="60" fillId="0" borderId="32" xfId="18" applyFont="1" applyBorder="1" applyAlignment="1">
      <alignment horizontal="left" vertical="center" wrapText="1"/>
    </xf>
    <xf numFmtId="0" fontId="60" fillId="0" borderId="57" xfId="18" applyFont="1" applyBorder="1" applyAlignment="1">
      <alignment horizontal="left" vertical="center" wrapText="1"/>
    </xf>
    <xf numFmtId="0" fontId="60" fillId="0" borderId="28" xfId="18" applyFont="1" applyBorder="1" applyAlignment="1">
      <alignment horizontal="left" vertical="center" wrapText="1"/>
    </xf>
    <xf numFmtId="0" fontId="60" fillId="0" borderId="21" xfId="18" applyFont="1" applyBorder="1" applyAlignment="1">
      <alignment horizontal="left" vertical="center" wrapText="1"/>
    </xf>
    <xf numFmtId="0" fontId="28" fillId="0" borderId="29" xfId="18" applyFont="1" applyBorder="1" applyAlignment="1">
      <alignment horizontal="left" vertical="center" wrapText="1"/>
    </xf>
    <xf numFmtId="0" fontId="28" fillId="0" borderId="30" xfId="18" applyFont="1" applyBorder="1" applyAlignment="1">
      <alignment horizontal="left" vertical="center" wrapText="1"/>
    </xf>
    <xf numFmtId="0" fontId="28" fillId="0" borderId="2" xfId="18" applyFont="1" applyBorder="1" applyAlignment="1">
      <alignment horizontal="left" vertical="center" wrapText="1"/>
    </xf>
    <xf numFmtId="0" fontId="28" fillId="0" borderId="31" xfId="18" applyFont="1" applyBorder="1" applyAlignment="1">
      <alignment horizontal="left" vertical="center" wrapText="1"/>
    </xf>
    <xf numFmtId="0" fontId="28" fillId="0" borderId="28" xfId="18" applyFont="1" applyBorder="1" applyAlignment="1">
      <alignment horizontal="left" vertical="center" wrapText="1"/>
    </xf>
    <xf numFmtId="0" fontId="28" fillId="0" borderId="21" xfId="18" applyFont="1" applyBorder="1" applyAlignment="1">
      <alignment horizontal="left" vertical="center" wrapText="1"/>
    </xf>
    <xf numFmtId="0" fontId="28" fillId="0" borderId="29" xfId="18" applyFont="1" applyBorder="1" applyAlignment="1">
      <alignment horizontal="center" vertical="center"/>
    </xf>
    <xf numFmtId="0" fontId="28" fillId="0" borderId="30" xfId="18" applyFont="1" applyBorder="1" applyAlignment="1">
      <alignment horizontal="center" vertical="center"/>
    </xf>
    <xf numFmtId="0" fontId="28" fillId="0" borderId="44" xfId="18" applyFont="1" applyBorder="1" applyAlignment="1">
      <alignment horizontal="center" vertical="center"/>
    </xf>
    <xf numFmtId="0" fontId="28" fillId="0" borderId="31" xfId="18" applyFont="1" applyBorder="1" applyAlignment="1">
      <alignment horizontal="center" vertical="center"/>
    </xf>
    <xf numFmtId="0" fontId="28" fillId="0" borderId="28" xfId="18" applyFont="1" applyBorder="1" applyAlignment="1">
      <alignment horizontal="center" vertical="center"/>
    </xf>
    <xf numFmtId="0" fontId="28" fillId="0" borderId="45" xfId="18" applyFont="1" applyBorder="1" applyAlignment="1">
      <alignment horizontal="center" vertical="center"/>
    </xf>
    <xf numFmtId="0" fontId="28" fillId="0" borderId="4" xfId="18" applyFont="1" applyBorder="1" applyAlignment="1">
      <alignment horizontal="left" vertical="center"/>
    </xf>
    <xf numFmtId="0" fontId="28" fillId="0" borderId="5" xfId="18" applyFont="1" applyBorder="1" applyAlignment="1">
      <alignment horizontal="left" vertical="center"/>
    </xf>
    <xf numFmtId="0" fontId="28" fillId="0" borderId="6" xfId="18" applyFont="1" applyBorder="1" applyAlignment="1">
      <alignment horizontal="left" vertical="center"/>
    </xf>
    <xf numFmtId="0" fontId="37" fillId="0" borderId="52" xfId="18" applyFont="1" applyBorder="1" applyAlignment="1">
      <alignment horizontal="left"/>
    </xf>
    <xf numFmtId="0" fontId="37" fillId="0" borderId="38" xfId="18" applyFont="1" applyBorder="1" applyAlignment="1">
      <alignment horizontal="left"/>
    </xf>
    <xf numFmtId="0" fontId="37" fillId="0" borderId="37" xfId="18" applyFont="1" applyBorder="1" applyAlignment="1">
      <alignment horizontal="left"/>
    </xf>
    <xf numFmtId="0" fontId="28" fillId="0" borderId="0" xfId="18" applyFont="1" applyAlignment="1">
      <alignment horizontal="left" vertical="center"/>
    </xf>
    <xf numFmtId="0" fontId="60" fillId="0" borderId="54" xfId="18" applyFont="1" applyBorder="1" applyAlignment="1">
      <alignment horizontal="center" vertical="center" textRotation="255" wrapText="1"/>
    </xf>
    <xf numFmtId="0" fontId="60" fillId="0" borderId="61" xfId="18" applyFont="1" applyBorder="1" applyAlignment="1">
      <alignment horizontal="center" vertical="center" textRotation="255" wrapText="1"/>
    </xf>
    <xf numFmtId="0" fontId="60" fillId="0" borderId="35" xfId="18" applyFont="1" applyBorder="1" applyAlignment="1">
      <alignment horizontal="center" vertical="center" textRotation="255" wrapText="1"/>
    </xf>
    <xf numFmtId="0" fontId="28" fillId="0" borderId="16" xfId="18" applyFont="1" applyBorder="1" applyAlignment="1">
      <alignment horizontal="left" vertical="center"/>
    </xf>
    <xf numFmtId="0" fontId="28" fillId="0" borderId="41" xfId="18" applyFont="1" applyBorder="1" applyAlignment="1">
      <alignment horizontal="left" vertical="center"/>
    </xf>
    <xf numFmtId="0" fontId="37" fillId="0" borderId="41" xfId="18" applyFont="1" applyBorder="1" applyAlignment="1">
      <alignment horizontal="left" vertical="center" wrapText="1"/>
    </xf>
    <xf numFmtId="0" fontId="37" fillId="0" borderId="25" xfId="18" applyFont="1" applyBorder="1" applyAlignment="1">
      <alignment horizontal="left" vertical="center" wrapText="1"/>
    </xf>
    <xf numFmtId="0" fontId="37" fillId="0" borderId="5" xfId="18" applyFont="1" applyBorder="1" applyAlignment="1">
      <alignment horizontal="left" vertical="center" wrapText="1"/>
    </xf>
    <xf numFmtId="0" fontId="37" fillId="0" borderId="26" xfId="18" applyFont="1" applyBorder="1" applyAlignment="1">
      <alignment horizontal="left" vertical="center" wrapText="1"/>
    </xf>
    <xf numFmtId="0" fontId="28" fillId="0" borderId="52" xfId="18" applyFont="1" applyBorder="1" applyAlignment="1">
      <alignment horizontal="left" vertical="center"/>
    </xf>
    <xf numFmtId="0" fontId="28" fillId="0" borderId="38" xfId="18" applyFont="1" applyBorder="1" applyAlignment="1">
      <alignment horizontal="left" vertical="center"/>
    </xf>
    <xf numFmtId="0" fontId="28" fillId="0" borderId="0" xfId="18" applyFont="1" applyAlignment="1">
      <alignment horizontal="left" vertical="center" wrapText="1" shrinkToFit="1" readingOrder="1"/>
    </xf>
    <xf numFmtId="0" fontId="28" fillId="0" borderId="0" xfId="18" applyFont="1" applyAlignment="1">
      <alignment horizontal="left" vertical="center" wrapText="1"/>
    </xf>
    <xf numFmtId="0" fontId="10" fillId="0" borderId="0" xfId="18" applyAlignment="1">
      <alignment horizontal="left" vertical="center"/>
    </xf>
    <xf numFmtId="0" fontId="41" fillId="0" borderId="0" xfId="13" applyFont="1" applyAlignment="1">
      <alignment horizontal="left" vertical="center" wrapText="1"/>
    </xf>
    <xf numFmtId="0" fontId="41" fillId="0" borderId="0" xfId="13" applyFont="1" applyAlignment="1">
      <alignment horizontal="left" vertical="center"/>
    </xf>
    <xf numFmtId="0" fontId="44" fillId="0" borderId="0" xfId="13" applyFont="1" applyAlignment="1">
      <alignment horizontal="right" vertical="center"/>
    </xf>
    <xf numFmtId="0" fontId="43" fillId="0" borderId="0" xfId="13" applyFont="1" applyAlignment="1">
      <alignment horizontal="center" vertical="center" wrapText="1"/>
    </xf>
    <xf numFmtId="0" fontId="43" fillId="0" borderId="0" xfId="13" applyFont="1" applyAlignment="1">
      <alignment horizontal="center" vertical="center"/>
    </xf>
    <xf numFmtId="0" fontId="43" fillId="0" borderId="4" xfId="13" applyFont="1" applyBorder="1">
      <alignment vertical="center"/>
    </xf>
    <xf numFmtId="0" fontId="43" fillId="0" borderId="5" xfId="13" applyFont="1" applyBorder="1">
      <alignment vertical="center"/>
    </xf>
    <xf numFmtId="0" fontId="43" fillId="0" borderId="6" xfId="13" applyFont="1" applyBorder="1">
      <alignment vertical="center"/>
    </xf>
    <xf numFmtId="0" fontId="41" fillId="0" borderId="4" xfId="13" applyFont="1" applyBorder="1" applyAlignment="1">
      <alignment horizontal="center" vertical="center"/>
    </xf>
    <xf numFmtId="0" fontId="41" fillId="0" borderId="5" xfId="13" applyFont="1" applyBorder="1" applyAlignment="1">
      <alignment horizontal="center" vertical="center"/>
    </xf>
    <xf numFmtId="0" fontId="41" fillId="0" borderId="6" xfId="13" applyFont="1" applyBorder="1" applyAlignment="1">
      <alignment horizontal="center" vertical="center"/>
    </xf>
    <xf numFmtId="0" fontId="41" fillId="0" borderId="4" xfId="13" applyFont="1" applyBorder="1" applyAlignment="1">
      <alignment horizontal="left" vertical="center" wrapText="1"/>
    </xf>
    <xf numFmtId="0" fontId="41" fillId="0" borderId="5" xfId="13" applyFont="1" applyBorder="1" applyAlignment="1">
      <alignment horizontal="left" vertical="center" wrapText="1"/>
    </xf>
    <xf numFmtId="0" fontId="41" fillId="0" borderId="6" xfId="13" applyFont="1" applyBorder="1" applyAlignment="1">
      <alignment horizontal="left" vertical="center" wrapText="1"/>
    </xf>
    <xf numFmtId="0" fontId="41" fillId="0" borderId="23" xfId="13" applyFont="1" applyBorder="1" applyAlignment="1">
      <alignment vertical="center" wrapText="1"/>
    </xf>
    <xf numFmtId="0" fontId="41" fillId="0" borderId="24" xfId="13" applyFont="1" applyBorder="1" applyAlignment="1">
      <alignment vertical="center" wrapText="1"/>
    </xf>
    <xf numFmtId="0" fontId="41" fillId="0" borderId="23" xfId="13" applyFont="1" applyBorder="1" applyAlignment="1">
      <alignment horizontal="center" vertical="center" wrapText="1"/>
    </xf>
    <xf numFmtId="0" fontId="41" fillId="0" borderId="24" xfId="13" applyFont="1" applyBorder="1" applyAlignment="1">
      <alignment horizontal="center" vertical="center" wrapText="1"/>
    </xf>
    <xf numFmtId="0" fontId="41" fillId="0" borderId="23" xfId="13" applyFont="1" applyBorder="1">
      <alignment vertical="center"/>
    </xf>
    <xf numFmtId="0" fontId="41" fillId="0" borderId="24" xfId="13" applyFont="1" applyBorder="1">
      <alignment vertical="center"/>
    </xf>
    <xf numFmtId="0" fontId="41" fillId="0" borderId="23" xfId="13" applyFont="1" applyBorder="1" applyAlignment="1">
      <alignment horizontal="center" vertical="center"/>
    </xf>
    <xf numFmtId="0" fontId="41" fillId="0" borderId="24" xfId="13" applyFont="1" applyBorder="1" applyAlignment="1">
      <alignment horizontal="center" vertical="center"/>
    </xf>
    <xf numFmtId="0" fontId="41" fillId="0" borderId="9" xfId="13" applyFont="1" applyBorder="1" applyAlignment="1">
      <alignment horizontal="center" vertical="center"/>
    </xf>
    <xf numFmtId="0" fontId="41" fillId="0" borderId="9" xfId="13" applyFont="1" applyBorder="1">
      <alignment vertical="center"/>
    </xf>
    <xf numFmtId="0" fontId="41" fillId="0" borderId="0" xfId="6" applyFont="1" applyAlignment="1">
      <alignment horizontal="left" vertical="center" wrapText="1"/>
    </xf>
    <xf numFmtId="0" fontId="41" fillId="0" borderId="143" xfId="6" applyFont="1" applyBorder="1" applyAlignment="1">
      <alignment horizontal="center" vertical="center"/>
    </xf>
    <xf numFmtId="0" fontId="41" fillId="0" borderId="138" xfId="6" applyFont="1" applyBorder="1" applyAlignment="1">
      <alignment horizontal="center" vertical="center"/>
    </xf>
    <xf numFmtId="0" fontId="41" fillId="0" borderId="166" xfId="6" applyFont="1" applyBorder="1" applyAlignment="1">
      <alignment horizontal="center" vertical="center"/>
    </xf>
    <xf numFmtId="0" fontId="64" fillId="0" borderId="170" xfId="6" applyFont="1" applyBorder="1" applyAlignment="1">
      <alignment horizontal="center" vertical="center"/>
    </xf>
    <xf numFmtId="0" fontId="64" fillId="0" borderId="143" xfId="6" applyFont="1" applyBorder="1" applyAlignment="1">
      <alignment horizontal="left" vertical="center" wrapText="1" indent="1"/>
    </xf>
    <xf numFmtId="0" fontId="64" fillId="0" borderId="138" xfId="6" applyFont="1" applyBorder="1" applyAlignment="1">
      <alignment horizontal="left" vertical="center" wrapText="1" indent="1"/>
    </xf>
    <xf numFmtId="0" fontId="64" fillId="0" borderId="166" xfId="6" applyFont="1" applyBorder="1" applyAlignment="1">
      <alignment horizontal="left" vertical="center" wrapText="1" indent="1"/>
    </xf>
    <xf numFmtId="0" fontId="64" fillId="0" borderId="144" xfId="6" applyFont="1" applyBorder="1" applyAlignment="1">
      <alignment horizontal="center" vertical="center" wrapText="1"/>
    </xf>
    <xf numFmtId="0" fontId="64" fillId="0" borderId="173" xfId="6" applyFont="1" applyBorder="1" applyAlignment="1">
      <alignment horizontal="center" vertical="center"/>
    </xf>
    <xf numFmtId="0" fontId="64" fillId="0" borderId="3" xfId="6" applyFont="1" applyBorder="1" applyAlignment="1">
      <alignment horizontal="center" vertical="center"/>
    </xf>
    <xf numFmtId="0" fontId="64" fillId="0" borderId="32" xfId="6" applyFont="1" applyBorder="1" applyAlignment="1">
      <alignment horizontal="center" vertical="center"/>
    </xf>
    <xf numFmtId="0" fontId="64" fillId="0" borderId="149" xfId="6" applyFont="1" applyBorder="1" applyAlignment="1">
      <alignment horizontal="center" vertical="center"/>
    </xf>
    <xf numFmtId="0" fontId="64" fillId="0" borderId="171" xfId="6" applyFont="1" applyBorder="1" applyAlignment="1">
      <alignment horizontal="center" vertical="center"/>
    </xf>
    <xf numFmtId="0" fontId="39" fillId="0" borderId="168" xfId="6" applyFont="1" applyBorder="1" applyAlignment="1">
      <alignment horizontal="left" vertical="center" wrapText="1" indent="1"/>
    </xf>
    <xf numFmtId="0" fontId="39" fillId="0" borderId="173" xfId="6" applyFont="1" applyBorder="1" applyAlignment="1">
      <alignment horizontal="left" vertical="center" wrapText="1" indent="1"/>
    </xf>
    <xf numFmtId="0" fontId="39" fillId="0" borderId="0" xfId="6" applyFont="1" applyAlignment="1">
      <alignment horizontal="left" vertical="center" wrapText="1" indent="1"/>
    </xf>
    <xf numFmtId="0" fontId="39" fillId="0" borderId="32" xfId="6" applyFont="1" applyBorder="1" applyAlignment="1">
      <alignment horizontal="left" vertical="center" wrapText="1" indent="1"/>
    </xf>
    <xf numFmtId="0" fontId="39" fillId="0" borderId="150" xfId="6" applyFont="1" applyBorder="1" applyAlignment="1">
      <alignment horizontal="left" vertical="center" wrapText="1" indent="1"/>
    </xf>
    <xf numFmtId="0" fontId="39" fillId="0" borderId="171" xfId="6" applyFont="1" applyBorder="1" applyAlignment="1">
      <alignment horizontal="left" vertical="center" wrapText="1" indent="1"/>
    </xf>
    <xf numFmtId="0" fontId="64" fillId="0" borderId="167" xfId="6" applyFont="1" applyBorder="1" applyAlignment="1">
      <alignment horizontal="center" vertical="center" wrapText="1"/>
    </xf>
    <xf numFmtId="0" fontId="64" fillId="0" borderId="169" xfId="6" applyFont="1" applyBorder="1" applyAlignment="1">
      <alignment horizontal="center" vertical="center"/>
    </xf>
    <xf numFmtId="0" fontId="64" fillId="0" borderId="172" xfId="6" applyFont="1" applyBorder="1" applyAlignment="1">
      <alignment horizontal="center" vertical="center"/>
    </xf>
    <xf numFmtId="0" fontId="39" fillId="0" borderId="170" xfId="6" applyFont="1" applyBorder="1" applyAlignment="1">
      <alignment horizontal="left" vertical="center" wrapText="1" indent="1"/>
    </xf>
    <xf numFmtId="0" fontId="64" fillId="0" borderId="170" xfId="6" applyFont="1" applyBorder="1" applyAlignment="1">
      <alignment horizontal="center" vertical="center" wrapText="1"/>
    </xf>
    <xf numFmtId="0" fontId="41" fillId="0" borderId="170" xfId="6" applyFont="1" applyBorder="1" applyAlignment="1">
      <alignment horizontal="left" vertical="center" indent="1"/>
    </xf>
    <xf numFmtId="0" fontId="41" fillId="0" borderId="144" xfId="6" applyFont="1" applyBorder="1" applyAlignment="1">
      <alignment horizontal="center" vertical="center" wrapText="1"/>
    </xf>
    <xf numFmtId="0" fontId="41" fillId="0" borderId="173" xfId="6" applyFont="1" applyBorder="1" applyAlignment="1">
      <alignment horizontal="center" vertical="center" wrapText="1"/>
    </xf>
    <xf numFmtId="0" fontId="41" fillId="0" borderId="3" xfId="6" applyFont="1" applyBorder="1" applyAlignment="1">
      <alignment horizontal="center" vertical="center" wrapText="1"/>
    </xf>
    <xf numFmtId="0" fontId="41" fillId="0" borderId="32" xfId="6" applyFont="1" applyBorder="1" applyAlignment="1">
      <alignment horizontal="center" vertical="center" wrapText="1"/>
    </xf>
    <xf numFmtId="0" fontId="41" fillId="0" borderId="149" xfId="6" applyFont="1" applyBorder="1" applyAlignment="1">
      <alignment horizontal="center" vertical="center" wrapText="1"/>
    </xf>
    <xf numFmtId="0" fontId="41" fillId="0" borderId="171" xfId="6" applyFont="1" applyBorder="1" applyAlignment="1">
      <alignment horizontal="center" vertical="center" wrapText="1"/>
    </xf>
    <xf numFmtId="0" fontId="41" fillId="0" borderId="144" xfId="6" applyFont="1" applyBorder="1" applyAlignment="1">
      <alignment horizontal="left" vertical="center" indent="1"/>
    </xf>
    <xf numFmtId="0" fontId="41" fillId="0" borderId="173" xfId="6" applyFont="1" applyBorder="1" applyAlignment="1">
      <alignment horizontal="left" vertical="center" indent="1"/>
    </xf>
    <xf numFmtId="0" fontId="64" fillId="0" borderId="0" xfId="6" applyFont="1" applyAlignment="1">
      <alignment horizontal="right" vertical="center"/>
    </xf>
    <xf numFmtId="0" fontId="40" fillId="0" borderId="0" xfId="6" applyFont="1" applyAlignment="1">
      <alignment horizontal="center" vertical="center" wrapText="1"/>
    </xf>
    <xf numFmtId="0" fontId="40" fillId="0" borderId="0" xfId="6" applyFont="1" applyAlignment="1">
      <alignment horizontal="center" vertical="center"/>
    </xf>
    <xf numFmtId="0" fontId="41" fillId="0" borderId="170" xfId="6" applyFont="1" applyBorder="1" applyAlignment="1">
      <alignment horizontal="center" vertical="center"/>
    </xf>
    <xf numFmtId="0" fontId="41" fillId="0" borderId="143" xfId="6" applyFont="1" applyBorder="1" applyAlignment="1">
      <alignment horizontal="center" vertical="center" wrapText="1"/>
    </xf>
    <xf numFmtId="0" fontId="41" fillId="0" borderId="138" xfId="6" applyFont="1" applyBorder="1" applyAlignment="1">
      <alignment horizontal="center" vertical="center" wrapText="1"/>
    </xf>
    <xf numFmtId="0" fontId="41" fillId="0" borderId="166" xfId="6" applyFont="1" applyBorder="1" applyAlignment="1">
      <alignment horizontal="center" vertical="center" wrapText="1"/>
    </xf>
    <xf numFmtId="0" fontId="41" fillId="0" borderId="170" xfId="6" applyFont="1" applyBorder="1" applyAlignment="1">
      <alignment horizontal="center" vertical="center" wrapText="1"/>
    </xf>
    <xf numFmtId="0" fontId="74" fillId="0" borderId="62" xfId="2" applyFont="1" applyBorder="1" applyAlignment="1">
      <alignment horizontal="center" vertical="center"/>
    </xf>
    <xf numFmtId="0" fontId="74" fillId="0" borderId="32" xfId="2" applyFont="1" applyBorder="1" applyAlignment="1">
      <alignment horizontal="center" vertical="center"/>
    </xf>
    <xf numFmtId="0" fontId="70" fillId="0" borderId="149" xfId="2" applyFont="1" applyBorder="1" applyAlignment="1">
      <alignment horizontal="center" vertical="center"/>
    </xf>
    <xf numFmtId="0" fontId="70" fillId="0" borderId="150" xfId="2" applyFont="1" applyBorder="1" applyAlignment="1">
      <alignment horizontal="center" vertical="center"/>
    </xf>
    <xf numFmtId="0" fontId="70" fillId="0" borderId="171" xfId="2" applyFont="1" applyBorder="1" applyAlignment="1">
      <alignment horizontal="center" vertical="center"/>
    </xf>
    <xf numFmtId="0" fontId="70" fillId="0" borderId="3" xfId="2" applyFont="1" applyBorder="1" applyAlignment="1">
      <alignment horizontal="center" vertical="center"/>
    </xf>
    <xf numFmtId="0" fontId="70" fillId="0" borderId="0" xfId="2" applyFont="1" applyAlignment="1">
      <alignment horizontal="center" vertical="center"/>
    </xf>
    <xf numFmtId="0" fontId="70" fillId="0" borderId="46" xfId="2" applyFont="1" applyBorder="1" applyAlignment="1">
      <alignment horizontal="center" vertical="center"/>
    </xf>
    <xf numFmtId="0" fontId="71" fillId="0" borderId="0" xfId="6" applyFont="1" applyAlignment="1">
      <alignment horizontal="right" vertical="center"/>
    </xf>
    <xf numFmtId="0" fontId="72" fillId="0" borderId="15" xfId="24" applyFont="1" applyBorder="1" applyAlignment="1">
      <alignment horizontal="center" vertical="center"/>
    </xf>
    <xf numFmtId="0" fontId="24" fillId="0" borderId="39" xfId="24" applyFont="1" applyBorder="1" applyAlignment="1">
      <alignment horizontal="distributed" vertical="center"/>
    </xf>
    <xf numFmtId="0" fontId="24" fillId="0" borderId="178" xfId="24" applyFont="1" applyBorder="1" applyAlignment="1">
      <alignment horizontal="distributed" vertical="center"/>
    </xf>
    <xf numFmtId="0" fontId="24" fillId="0" borderId="178" xfId="9" applyFont="1" applyBorder="1" applyAlignment="1">
      <alignment horizontal="distributed" vertical="center"/>
    </xf>
    <xf numFmtId="0" fontId="73" fillId="0" borderId="182" xfId="24" applyFont="1" applyBorder="1" applyAlignment="1">
      <alignment horizontal="center" vertical="center"/>
    </xf>
    <xf numFmtId="0" fontId="73" fillId="0" borderId="116" xfId="24" applyFont="1" applyBorder="1" applyAlignment="1">
      <alignment horizontal="center" vertical="center"/>
    </xf>
    <xf numFmtId="0" fontId="73" fillId="0" borderId="117" xfId="24" applyFont="1" applyBorder="1" applyAlignment="1">
      <alignment horizontal="center" vertical="center"/>
    </xf>
    <xf numFmtId="0" fontId="74" fillId="0" borderId="57" xfId="2" applyFont="1" applyBorder="1" applyAlignment="1">
      <alignment horizontal="distributed" vertical="center"/>
    </xf>
    <xf numFmtId="0" fontId="74" fillId="0" borderId="150" xfId="2" applyFont="1" applyBorder="1" applyAlignment="1">
      <alignment horizontal="distributed" vertical="center"/>
    </xf>
    <xf numFmtId="0" fontId="75" fillId="0" borderId="150" xfId="9" applyFont="1" applyBorder="1" applyAlignment="1">
      <alignment horizontal="distributed" vertical="center"/>
    </xf>
    <xf numFmtId="0" fontId="70" fillId="0" borderId="4" xfId="2" applyFont="1" applyBorder="1" applyAlignment="1">
      <alignment horizontal="center" vertical="center"/>
    </xf>
    <xf numFmtId="0" fontId="70" fillId="0" borderId="138" xfId="2" applyFont="1" applyBorder="1" applyAlignment="1">
      <alignment horizontal="center" vertical="center"/>
    </xf>
    <xf numFmtId="0" fontId="70" fillId="0" borderId="26" xfId="2" applyFont="1" applyBorder="1" applyAlignment="1">
      <alignment horizontal="center" vertical="center"/>
    </xf>
    <xf numFmtId="0" fontId="24" fillId="0" borderId="193" xfId="24" applyFont="1" applyBorder="1" applyAlignment="1">
      <alignment horizontal="center" vertical="center" wrapText="1"/>
    </xf>
    <xf numFmtId="0" fontId="24" fillId="0" borderId="179" xfId="24" applyFont="1" applyBorder="1" applyAlignment="1">
      <alignment horizontal="center" vertical="center" wrapText="1"/>
    </xf>
    <xf numFmtId="0" fontId="24" fillId="0" borderId="27" xfId="24" applyFont="1" applyBorder="1" applyAlignment="1">
      <alignment horizontal="center" vertical="center" wrapText="1"/>
    </xf>
    <xf numFmtId="0" fontId="77" fillId="0" borderId="196" xfId="24" applyFont="1" applyBorder="1" applyAlignment="1">
      <alignment horizontal="center" vertical="center" wrapText="1"/>
    </xf>
    <xf numFmtId="0" fontId="77" fillId="0" borderId="197" xfId="24" applyFont="1" applyBorder="1" applyAlignment="1">
      <alignment horizontal="center" vertical="center" wrapText="1"/>
    </xf>
    <xf numFmtId="0" fontId="77" fillId="0" borderId="198" xfId="24" applyFont="1" applyBorder="1" applyAlignment="1">
      <alignment horizontal="center" vertical="center" wrapText="1"/>
    </xf>
    <xf numFmtId="0" fontId="24" fillId="0" borderId="166" xfId="24" applyFont="1" applyBorder="1" applyAlignment="1">
      <alignment horizontal="center" vertical="center" wrapText="1"/>
    </xf>
    <xf numFmtId="0" fontId="76" fillId="0" borderId="138" xfId="24" applyFont="1" applyBorder="1" applyAlignment="1">
      <alignment horizontal="center" vertical="center" wrapText="1"/>
    </xf>
    <xf numFmtId="0" fontId="75" fillId="0" borderId="53" xfId="24" applyFont="1" applyBorder="1" applyAlignment="1">
      <alignment horizontal="center" vertical="center" wrapText="1"/>
    </xf>
    <xf numFmtId="0" fontId="75" fillId="0" borderId="14" xfId="24" applyFont="1" applyBorder="1" applyAlignment="1">
      <alignment horizontal="center" vertical="center" wrapText="1"/>
    </xf>
    <xf numFmtId="0" fontId="75" fillId="0" borderId="57" xfId="24" applyFont="1" applyBorder="1" applyAlignment="1">
      <alignment horizontal="center" vertical="center" wrapText="1"/>
    </xf>
    <xf numFmtId="0" fontId="75" fillId="0" borderId="150" xfId="24" applyFont="1" applyBorder="1" applyAlignment="1">
      <alignment horizontal="center" vertical="center" wrapText="1"/>
    </xf>
    <xf numFmtId="0" fontId="75" fillId="0" borderId="8" xfId="24" applyFont="1" applyBorder="1" applyAlignment="1">
      <alignment horizontal="center" vertical="center" wrapText="1"/>
    </xf>
    <xf numFmtId="0" fontId="75" fillId="0" borderId="172" xfId="24" applyFont="1" applyBorder="1" applyAlignment="1">
      <alignment horizontal="center" vertical="center" wrapText="1"/>
    </xf>
    <xf numFmtId="0" fontId="75" fillId="0" borderId="182" xfId="24" applyFont="1" applyBorder="1" applyAlignment="1">
      <alignment horizontal="center" vertical="center" wrapText="1"/>
    </xf>
    <xf numFmtId="0" fontId="75" fillId="0" borderId="116" xfId="24" applyFont="1" applyBorder="1" applyAlignment="1">
      <alignment horizontal="center" vertical="center" wrapText="1"/>
    </xf>
    <xf numFmtId="0" fontId="75" fillId="0" borderId="183" xfId="24" applyFont="1" applyBorder="1" applyAlignment="1">
      <alignment horizontal="center" vertical="center" wrapText="1"/>
    </xf>
    <xf numFmtId="0" fontId="76" fillId="0" borderId="20" xfId="24" applyFont="1" applyBorder="1" applyAlignment="1">
      <alignment horizontal="center" vertical="center" wrapText="1"/>
    </xf>
    <xf numFmtId="0" fontId="76" fillId="0" borderId="45" xfId="24" applyFont="1" applyBorder="1" applyAlignment="1">
      <alignment horizontal="center" vertical="center" wrapText="1"/>
    </xf>
    <xf numFmtId="0" fontId="77" fillId="0" borderId="137" xfId="24" applyFont="1" applyBorder="1" applyAlignment="1">
      <alignment horizontal="center" vertical="center" wrapText="1"/>
    </xf>
    <xf numFmtId="0" fontId="77" fillId="0" borderId="138" xfId="24" applyFont="1" applyBorder="1" applyAlignment="1">
      <alignment horizontal="center" vertical="center" wrapText="1"/>
    </xf>
    <xf numFmtId="0" fontId="73" fillId="0" borderId="4" xfId="24" applyFont="1" applyBorder="1" applyAlignment="1">
      <alignment horizontal="center" vertical="center" wrapText="1"/>
    </xf>
    <xf numFmtId="0" fontId="73" fillId="0" borderId="138" xfId="24" applyFont="1" applyBorder="1" applyAlignment="1">
      <alignment horizontal="center" vertical="center" wrapText="1"/>
    </xf>
    <xf numFmtId="0" fontId="73" fillId="0" borderId="26" xfId="24" applyFont="1" applyBorder="1" applyAlignment="1">
      <alignment horizontal="center" vertical="center" wrapText="1"/>
    </xf>
    <xf numFmtId="0" fontId="24" fillId="0" borderId="167" xfId="24" applyFont="1" applyBorder="1" applyAlignment="1">
      <alignment horizontal="center" vertical="center" wrapText="1"/>
    </xf>
    <xf numFmtId="0" fontId="24" fillId="0" borderId="24" xfId="24" applyFont="1" applyBorder="1" applyAlignment="1">
      <alignment horizontal="center" vertical="center" wrapText="1"/>
    </xf>
    <xf numFmtId="0" fontId="24" fillId="0" borderId="172" xfId="24" applyFont="1" applyBorder="1" applyAlignment="1">
      <alignment horizontal="center" vertical="center" wrapText="1"/>
    </xf>
    <xf numFmtId="0" fontId="80" fillId="0" borderId="167" xfId="24" applyFont="1" applyBorder="1" applyAlignment="1">
      <alignment horizontal="center" vertical="center" wrapText="1"/>
    </xf>
    <xf numFmtId="0" fontId="80" fillId="0" borderId="24" xfId="24" applyFont="1" applyBorder="1" applyAlignment="1">
      <alignment horizontal="center" vertical="center" wrapText="1"/>
    </xf>
    <xf numFmtId="0" fontId="80" fillId="0" borderId="172" xfId="24" applyFont="1" applyBorder="1" applyAlignment="1">
      <alignment horizontal="center" vertical="center" wrapText="1"/>
    </xf>
    <xf numFmtId="0" fontId="77" fillId="0" borderId="166" xfId="24" applyFont="1" applyBorder="1" applyAlignment="1">
      <alignment horizontal="center" vertical="center" wrapText="1"/>
    </xf>
    <xf numFmtId="0" fontId="75" fillId="0" borderId="184" xfId="24" applyFont="1" applyBorder="1" applyAlignment="1">
      <alignment horizontal="center" vertical="center" wrapText="1"/>
    </xf>
    <xf numFmtId="0" fontId="75" fillId="0" borderId="38" xfId="24" applyFont="1" applyBorder="1" applyAlignment="1">
      <alignment horizontal="center" vertical="center" wrapText="1"/>
    </xf>
    <xf numFmtId="0" fontId="76" fillId="0" borderId="167" xfId="24" applyFont="1" applyBorder="1" applyAlignment="1">
      <alignment horizontal="center" vertical="center" wrapText="1"/>
    </xf>
    <xf numFmtId="0" fontId="76" fillId="0" borderId="24" xfId="24" applyFont="1" applyBorder="1" applyAlignment="1">
      <alignment horizontal="center" vertical="center" wrapText="1"/>
    </xf>
    <xf numFmtId="0" fontId="76" fillId="0" borderId="172" xfId="24" applyFont="1" applyBorder="1" applyAlignment="1">
      <alignment horizontal="center" vertical="center" wrapText="1"/>
    </xf>
    <xf numFmtId="0" fontId="73" fillId="0" borderId="182" xfId="24" applyFont="1" applyBorder="1" applyAlignment="1">
      <alignment horizontal="center" vertical="center" wrapText="1"/>
    </xf>
    <xf numFmtId="0" fontId="73" fillId="0" borderId="116" xfId="24" applyFont="1" applyBorder="1" applyAlignment="1">
      <alignment horizontal="center" vertical="center" wrapText="1"/>
    </xf>
    <xf numFmtId="0" fontId="73" fillId="0" borderId="117" xfId="24" applyFont="1" applyBorder="1" applyAlignment="1">
      <alignment horizontal="center" vertical="center" wrapText="1"/>
    </xf>
    <xf numFmtId="0" fontId="80" fillId="0" borderId="166" xfId="24" applyFont="1" applyBorder="1" applyAlignment="1">
      <alignment horizontal="center" vertical="center" wrapText="1"/>
    </xf>
    <xf numFmtId="0" fontId="73" fillId="0" borderId="174" xfId="24" applyFont="1" applyBorder="1" applyAlignment="1">
      <alignment horizontal="center" vertical="center" wrapText="1"/>
    </xf>
    <xf numFmtId="0" fontId="73" fillId="0" borderId="168" xfId="24" applyFont="1" applyBorder="1" applyAlignment="1">
      <alignment horizontal="center" vertical="center" wrapText="1"/>
    </xf>
    <xf numFmtId="0" fontId="73" fillId="0" borderId="44" xfId="24" applyFont="1" applyBorder="1" applyAlignment="1">
      <alignment horizontal="center" vertical="center" wrapText="1"/>
    </xf>
    <xf numFmtId="0" fontId="73" fillId="0" borderId="149" xfId="24" applyFont="1" applyBorder="1" applyAlignment="1">
      <alignment horizontal="center" vertical="center" wrapText="1"/>
    </xf>
    <xf numFmtId="0" fontId="73" fillId="0" borderId="150" xfId="24" applyFont="1" applyBorder="1" applyAlignment="1">
      <alignment horizontal="center" vertical="center" wrapText="1"/>
    </xf>
    <xf numFmtId="0" fontId="73" fillId="0" borderId="45" xfId="24" applyFont="1" applyBorder="1" applyAlignment="1">
      <alignment horizontal="center" vertical="center" wrapText="1"/>
    </xf>
    <xf numFmtId="0" fontId="14" fillId="0" borderId="32" xfId="24" applyFont="1" applyBorder="1" applyAlignment="1">
      <alignment horizontal="center" vertical="center" wrapText="1"/>
    </xf>
    <xf numFmtId="0" fontId="23" fillId="0" borderId="167" xfId="24" applyFont="1" applyBorder="1" applyAlignment="1">
      <alignment horizontal="center" vertical="center" wrapText="1"/>
    </xf>
    <xf numFmtId="0" fontId="23" fillId="0" borderId="24" xfId="24" applyFont="1" applyBorder="1" applyAlignment="1">
      <alignment horizontal="center" vertical="center" wrapText="1"/>
    </xf>
    <xf numFmtId="0" fontId="75" fillId="0" borderId="3" xfId="24" applyFont="1" applyBorder="1" applyAlignment="1">
      <alignment horizontal="center" vertical="center" wrapText="1"/>
    </xf>
    <xf numFmtId="0" fontId="75" fillId="0" borderId="0" xfId="24" applyFont="1" applyAlignment="1">
      <alignment horizontal="center" vertical="center" wrapText="1"/>
    </xf>
    <xf numFmtId="0" fontId="75" fillId="0" borderId="46" xfId="24" applyFont="1" applyBorder="1" applyAlignment="1">
      <alignment horizontal="center" vertical="center" wrapText="1"/>
    </xf>
    <xf numFmtId="0" fontId="24" fillId="0" borderId="4" xfId="24" applyFont="1" applyBorder="1" applyAlignment="1">
      <alignment horizontal="center" vertical="center" wrapText="1"/>
    </xf>
    <xf numFmtId="0" fontId="73" fillId="0" borderId="166" xfId="24" applyFont="1" applyBorder="1" applyAlignment="1">
      <alignment horizontal="center" vertical="center" wrapText="1"/>
    </xf>
    <xf numFmtId="0" fontId="24" fillId="0" borderId="124" xfId="24" applyFont="1" applyBorder="1" applyAlignment="1">
      <alignment horizontal="center" vertical="center" wrapText="1"/>
    </xf>
    <xf numFmtId="0" fontId="24" fillId="0" borderId="15" xfId="24" applyFont="1" applyBorder="1" applyAlignment="1">
      <alignment horizontal="center" vertical="center" wrapText="1"/>
    </xf>
    <xf numFmtId="0" fontId="24" fillId="0" borderId="49" xfId="24" applyFont="1" applyBorder="1" applyAlignment="1">
      <alignment horizontal="center" vertical="center" wrapText="1"/>
    </xf>
    <xf numFmtId="0" fontId="24" fillId="0" borderId="7" xfId="24" applyFont="1" applyBorder="1" applyAlignment="1">
      <alignment horizontal="center" vertical="center" wrapText="1"/>
    </xf>
    <xf numFmtId="0" fontId="14" fillId="0" borderId="8" xfId="24" applyFont="1" applyBorder="1" applyAlignment="1">
      <alignment horizontal="center" vertical="center" wrapText="1"/>
    </xf>
    <xf numFmtId="0" fontId="14" fillId="0" borderId="24" xfId="24" applyFont="1" applyBorder="1" applyAlignment="1">
      <alignment horizontal="center" vertical="center" wrapText="1"/>
    </xf>
    <xf numFmtId="0" fontId="14" fillId="0" borderId="172" xfId="24" applyFont="1" applyBorder="1" applyAlignment="1">
      <alignment horizontal="center" vertical="center" wrapText="1"/>
    </xf>
    <xf numFmtId="0" fontId="82" fillId="0" borderId="8" xfId="24" applyFont="1" applyBorder="1" applyAlignment="1">
      <alignment horizontal="center" vertical="center" wrapText="1"/>
    </xf>
    <xf numFmtId="0" fontId="82" fillId="0" borderId="24" xfId="24" applyFont="1" applyBorder="1" applyAlignment="1">
      <alignment horizontal="center" vertical="center" wrapText="1"/>
    </xf>
    <xf numFmtId="0" fontId="82" fillId="0" borderId="172" xfId="24" applyFont="1" applyBorder="1" applyAlignment="1">
      <alignment horizontal="center" vertical="center" wrapText="1"/>
    </xf>
    <xf numFmtId="0" fontId="24" fillId="0" borderId="182" xfId="24" applyFont="1" applyBorder="1" applyAlignment="1">
      <alignment horizontal="center" vertical="center" wrapText="1"/>
    </xf>
    <xf numFmtId="0" fontId="24" fillId="0" borderId="183" xfId="24" applyFont="1" applyBorder="1" applyAlignment="1">
      <alignment horizontal="center" vertical="center" wrapText="1"/>
    </xf>
    <xf numFmtId="0" fontId="24" fillId="0" borderId="185" xfId="24" applyFont="1" applyBorder="1" applyAlignment="1">
      <alignment horizontal="center" vertical="center" wrapText="1"/>
    </xf>
    <xf numFmtId="0" fontId="24" fillId="0" borderId="36" xfId="24" applyFont="1" applyBorder="1" applyAlignment="1">
      <alignment horizontal="center" vertical="center" wrapText="1"/>
    </xf>
    <xf numFmtId="0" fontId="24" fillId="0" borderId="33" xfId="24" applyFont="1" applyBorder="1" applyAlignment="1">
      <alignment horizontal="center" vertical="center" wrapText="1"/>
    </xf>
    <xf numFmtId="0" fontId="77" fillId="0" borderId="186" xfId="24" applyFont="1" applyBorder="1" applyAlignment="1">
      <alignment horizontal="center" vertical="center" wrapText="1"/>
    </xf>
    <xf numFmtId="0" fontId="75" fillId="0" borderId="186" xfId="24" applyFont="1" applyBorder="1" applyAlignment="1">
      <alignment horizontal="center" vertical="center" wrapText="1"/>
    </xf>
    <xf numFmtId="0" fontId="75" fillId="0" borderId="211" xfId="24" applyFont="1" applyBorder="1" applyAlignment="1">
      <alignment horizontal="center" vertical="center" wrapText="1"/>
    </xf>
    <xf numFmtId="0" fontId="75" fillId="0" borderId="212" xfId="24" applyFont="1" applyBorder="1" applyAlignment="1">
      <alignment horizontal="center" vertical="center" wrapText="1"/>
    </xf>
    <xf numFmtId="0" fontId="75" fillId="0" borderId="213" xfId="24" applyFont="1" applyBorder="1" applyAlignment="1">
      <alignment horizontal="center" vertical="center" wrapText="1"/>
    </xf>
    <xf numFmtId="0" fontId="80" fillId="0" borderId="174" xfId="24" applyFont="1" applyBorder="1" applyAlignment="1">
      <alignment horizontal="center" vertical="center" wrapText="1"/>
    </xf>
    <xf numFmtId="0" fontId="80" fillId="0" borderId="149" xfId="24" applyFont="1" applyBorder="1" applyAlignment="1">
      <alignment horizontal="center" vertical="center" wrapText="1"/>
    </xf>
    <xf numFmtId="0" fontId="14" fillId="0" borderId="167" xfId="24" applyFont="1" applyBorder="1" applyAlignment="1">
      <alignment horizontal="center" vertical="center" wrapText="1"/>
    </xf>
    <xf numFmtId="0" fontId="82" fillId="0" borderId="167" xfId="24" applyFont="1" applyBorder="1" applyAlignment="1">
      <alignment horizontal="center" vertical="center" wrapText="1"/>
    </xf>
    <xf numFmtId="0" fontId="21" fillId="0" borderId="211" xfId="24" applyFont="1" applyBorder="1">
      <alignment vertical="center"/>
    </xf>
    <xf numFmtId="0" fontId="17" fillId="0" borderId="212" xfId="13" applyBorder="1">
      <alignment vertical="center"/>
    </xf>
    <xf numFmtId="0" fontId="17" fillId="0" borderId="213" xfId="13" applyBorder="1">
      <alignment vertical="center"/>
    </xf>
    <xf numFmtId="0" fontId="83" fillId="0" borderId="174" xfId="24" applyFont="1" applyBorder="1" applyAlignment="1">
      <alignment horizontal="center" vertical="center" wrapText="1"/>
    </xf>
    <xf numFmtId="0" fontId="83" fillId="0" borderId="149" xfId="24" applyFont="1" applyBorder="1" applyAlignment="1">
      <alignment horizontal="center" vertical="center" wrapText="1"/>
    </xf>
    <xf numFmtId="0" fontId="24" fillId="0" borderId="0" xfId="24" applyFont="1" applyAlignment="1">
      <alignment horizontal="left" vertical="center" wrapText="1"/>
    </xf>
    <xf numFmtId="0" fontId="24" fillId="0" borderId="0" xfId="24" applyFont="1" applyAlignment="1">
      <alignment horizontal="left" vertical="center"/>
    </xf>
    <xf numFmtId="0" fontId="75" fillId="0" borderId="0" xfId="24" applyFont="1" applyAlignment="1">
      <alignment vertical="center" wrapText="1"/>
    </xf>
    <xf numFmtId="0" fontId="14" fillId="0" borderId="214" xfId="24" applyFont="1" applyBorder="1" applyAlignment="1">
      <alignment horizontal="center" vertical="center" wrapText="1"/>
    </xf>
    <xf numFmtId="0" fontId="82" fillId="0" borderId="214" xfId="24" applyFont="1" applyBorder="1" applyAlignment="1">
      <alignment horizontal="center" vertical="center" wrapText="1"/>
    </xf>
    <xf numFmtId="0" fontId="73" fillId="0" borderId="52" xfId="24" applyFont="1" applyBorder="1" applyAlignment="1">
      <alignment horizontal="center" vertical="center" wrapText="1"/>
    </xf>
    <xf numFmtId="0" fontId="73" fillId="0" borderId="38" xfId="24" applyFont="1" applyBorder="1" applyAlignment="1">
      <alignment horizontal="center" vertical="center" wrapText="1"/>
    </xf>
    <xf numFmtId="0" fontId="73" fillId="0" borderId="37" xfId="24" applyFont="1" applyBorder="1" applyAlignment="1">
      <alignment horizontal="center" vertical="center" wrapText="1"/>
    </xf>
    <xf numFmtId="0" fontId="75" fillId="0" borderId="0" xfId="24" applyFont="1" applyAlignment="1">
      <alignment horizontal="left" vertical="center"/>
    </xf>
    <xf numFmtId="0" fontId="6" fillId="0" borderId="0" xfId="0" applyFont="1" applyAlignment="1">
      <alignment vertical="center" wrapText="1"/>
    </xf>
    <xf numFmtId="0" fontId="0" fillId="0" borderId="0" xfId="0" applyAlignment="1">
      <alignment horizontal="right" vertical="center"/>
    </xf>
    <xf numFmtId="0" fontId="7" fillId="0" borderId="0" xfId="0" applyFont="1" applyAlignment="1">
      <alignment horizontal="center" vertical="center"/>
    </xf>
    <xf numFmtId="0" fontId="7" fillId="0" borderId="170" xfId="0" applyFont="1" applyBorder="1" applyAlignment="1">
      <alignment horizontal="center" vertical="center"/>
    </xf>
    <xf numFmtId="0" fontId="0" fillId="0" borderId="173" xfId="0" applyBorder="1" applyAlignment="1">
      <alignment horizontal="center" vertical="center"/>
    </xf>
    <xf numFmtId="0" fontId="0" fillId="0" borderId="170" xfId="0" applyBorder="1" applyAlignment="1">
      <alignment horizontal="left" vertical="center" wrapText="1" indent="1"/>
    </xf>
    <xf numFmtId="0" fontId="56" fillId="0" borderId="0" xfId="2" applyFont="1" applyAlignment="1">
      <alignment horizontal="left" vertical="center" wrapText="1"/>
    </xf>
    <xf numFmtId="0" fontId="64" fillId="0" borderId="185" xfId="2" applyFont="1" applyBorder="1" applyAlignment="1">
      <alignment horizontal="center" vertical="center" wrapText="1" shrinkToFit="1"/>
    </xf>
    <xf numFmtId="0" fontId="64" fillId="0" borderId="186" xfId="2" applyFont="1" applyBorder="1" applyAlignment="1">
      <alignment horizontal="center" vertical="center" wrapText="1" shrinkToFit="1"/>
    </xf>
    <xf numFmtId="0" fontId="64" fillId="0" borderId="33" xfId="2" applyFont="1" applyBorder="1" applyAlignment="1">
      <alignment horizontal="center" vertical="center" wrapText="1" shrinkToFit="1"/>
    </xf>
    <xf numFmtId="0" fontId="64" fillId="0" borderId="11" xfId="2" applyFont="1" applyBorder="1" applyAlignment="1">
      <alignment horizontal="center" vertical="center" wrapText="1" shrinkToFit="1"/>
    </xf>
    <xf numFmtId="0" fontId="64" fillId="0" borderId="186" xfId="2" applyFont="1" applyBorder="1" applyAlignment="1">
      <alignment horizontal="center" vertical="center" shrinkToFit="1"/>
    </xf>
    <xf numFmtId="0" fontId="64" fillId="0" borderId="192" xfId="2" applyFont="1" applyBorder="1" applyAlignment="1">
      <alignment horizontal="center" vertical="center" shrinkToFit="1"/>
    </xf>
    <xf numFmtId="0" fontId="64" fillId="0" borderId="11" xfId="2" applyFont="1" applyBorder="1" applyAlignment="1">
      <alignment horizontal="center" vertical="center" shrinkToFit="1"/>
    </xf>
    <xf numFmtId="0" fontId="64" fillId="0" borderId="18" xfId="2" applyFont="1" applyBorder="1" applyAlignment="1">
      <alignment horizontal="center" vertical="center" shrinkToFit="1"/>
    </xf>
    <xf numFmtId="0" fontId="49" fillId="0" borderId="53" xfId="2" applyFont="1" applyBorder="1" applyAlignment="1">
      <alignment horizontal="center" vertical="center" wrapText="1"/>
    </xf>
    <xf numFmtId="0" fontId="49" fillId="0" borderId="14" xfId="2" applyFont="1" applyBorder="1" applyAlignment="1">
      <alignment horizontal="center" vertical="center" wrapText="1"/>
    </xf>
    <xf numFmtId="0" fontId="49" fillId="0" borderId="55" xfId="2" applyFont="1" applyBorder="1" applyAlignment="1">
      <alignment horizontal="center" vertical="center" wrapText="1"/>
    </xf>
    <xf numFmtId="0" fontId="49" fillId="0" borderId="57" xfId="2" applyFont="1" applyBorder="1" applyAlignment="1">
      <alignment horizontal="center" vertical="center" wrapText="1"/>
    </xf>
    <xf numFmtId="0" fontId="49" fillId="0" borderId="150" xfId="2" applyFont="1" applyBorder="1" applyAlignment="1">
      <alignment horizontal="center" vertical="center" wrapText="1"/>
    </xf>
    <xf numFmtId="0" fontId="49" fillId="0" borderId="171" xfId="2" applyFont="1" applyBorder="1" applyAlignment="1">
      <alignment horizontal="center" vertical="center" wrapText="1"/>
    </xf>
    <xf numFmtId="0" fontId="49" fillId="0" borderId="41" xfId="2" applyFont="1" applyBorder="1" applyAlignment="1">
      <alignment horizontal="center" vertical="center" wrapText="1"/>
    </xf>
    <xf numFmtId="0" fontId="49" fillId="0" borderId="25" xfId="2" applyFont="1" applyBorder="1" applyAlignment="1">
      <alignment horizontal="center" vertical="center" wrapText="1"/>
    </xf>
    <xf numFmtId="0" fontId="44" fillId="0" borderId="149" xfId="2" applyFont="1" applyBorder="1" applyAlignment="1">
      <alignment horizontal="center" vertical="center" wrapText="1"/>
    </xf>
    <xf numFmtId="0" fontId="44" fillId="0" borderId="150" xfId="2" applyFont="1" applyBorder="1" applyAlignment="1">
      <alignment horizontal="center" vertical="center" wrapText="1"/>
    </xf>
    <xf numFmtId="0" fontId="44" fillId="0" borderId="45" xfId="2" applyFont="1" applyBorder="1" applyAlignment="1">
      <alignment horizontal="center" vertical="center" wrapText="1"/>
    </xf>
    <xf numFmtId="0" fontId="49" fillId="0" borderId="184" xfId="2" applyFont="1" applyBorder="1" applyAlignment="1">
      <alignment horizontal="center" vertical="center" shrinkToFit="1"/>
    </xf>
    <xf numFmtId="0" fontId="49" fillId="0" borderId="38" xfId="2" applyFont="1" applyBorder="1" applyAlignment="1">
      <alignment horizontal="center" vertical="center" shrinkToFit="1"/>
    </xf>
    <xf numFmtId="0" fontId="49" fillId="0" borderId="58" xfId="2" applyFont="1" applyBorder="1" applyAlignment="1">
      <alignment horizontal="center" vertical="center" shrinkToFit="1"/>
    </xf>
    <xf numFmtId="0" fontId="49" fillId="0" borderId="38" xfId="2" applyFont="1" applyBorder="1" applyAlignment="1">
      <alignment horizontal="center" vertical="center" wrapText="1" shrinkToFit="1"/>
    </xf>
    <xf numFmtId="0" fontId="49" fillId="0" borderId="58" xfId="2" applyFont="1" applyBorder="1" applyAlignment="1">
      <alignment horizontal="center" vertical="center" wrapText="1" shrinkToFit="1"/>
    </xf>
    <xf numFmtId="0" fontId="49" fillId="0" borderId="52" xfId="2" applyFont="1" applyBorder="1" applyAlignment="1">
      <alignment horizontal="center" vertical="center" wrapText="1" shrinkToFit="1"/>
    </xf>
    <xf numFmtId="0" fontId="49" fillId="0" borderId="37" xfId="2" applyFont="1" applyBorder="1" applyAlignment="1">
      <alignment horizontal="center" vertical="center" wrapText="1" shrinkToFit="1"/>
    </xf>
    <xf numFmtId="0" fontId="56" fillId="0" borderId="14" xfId="2" applyFont="1" applyBorder="1" applyAlignment="1">
      <alignment horizontal="left" vertical="center" wrapText="1"/>
    </xf>
    <xf numFmtId="0" fontId="49" fillId="0" borderId="11" xfId="2" applyFont="1" applyBorder="1" applyAlignment="1">
      <alignment horizontal="center" vertical="center" shrinkToFit="1"/>
    </xf>
    <xf numFmtId="0" fontId="49" fillId="0" borderId="18" xfId="2" applyFont="1" applyBorder="1" applyAlignment="1">
      <alignment horizontal="center" vertical="center" shrinkToFit="1"/>
    </xf>
    <xf numFmtId="0" fontId="49" fillId="0" borderId="36" xfId="2" applyFont="1" applyBorder="1" applyAlignment="1">
      <alignment horizontal="center" vertical="center" shrinkToFit="1"/>
    </xf>
    <xf numFmtId="0" fontId="49" fillId="0" borderId="170" xfId="2" applyFont="1" applyBorder="1" applyAlignment="1">
      <alignment horizontal="center" vertical="center" shrinkToFit="1"/>
    </xf>
    <xf numFmtId="0" fontId="49" fillId="0" borderId="10" xfId="2" applyFont="1" applyBorder="1" applyAlignment="1">
      <alignment horizontal="center" vertical="center" shrinkToFit="1"/>
    </xf>
    <xf numFmtId="0" fontId="49" fillId="0" borderId="33" xfId="2" applyFont="1" applyBorder="1" applyAlignment="1">
      <alignment horizontal="center" vertical="center" shrinkToFit="1"/>
    </xf>
    <xf numFmtId="0" fontId="49" fillId="0" borderId="143" xfId="2" applyFont="1" applyBorder="1" applyAlignment="1">
      <alignment horizontal="center" vertical="center" shrinkToFit="1"/>
    </xf>
    <xf numFmtId="0" fontId="49" fillId="0" borderId="138" xfId="2" applyFont="1" applyBorder="1" applyAlignment="1">
      <alignment horizontal="center" vertical="center" shrinkToFit="1"/>
    </xf>
    <xf numFmtId="0" fontId="49" fillId="0" borderId="166" xfId="2" applyFont="1" applyBorder="1" applyAlignment="1">
      <alignment horizontal="center" vertical="center" shrinkToFit="1"/>
    </xf>
    <xf numFmtId="0" fontId="49" fillId="0" borderId="26" xfId="2" applyFont="1" applyBorder="1" applyAlignment="1">
      <alignment horizontal="center" vertical="center" shrinkToFit="1"/>
    </xf>
    <xf numFmtId="0" fontId="49" fillId="0" borderId="218" xfId="2" applyFont="1" applyBorder="1" applyAlignment="1">
      <alignment horizontal="center" vertical="center"/>
    </xf>
    <xf numFmtId="0" fontId="49" fillId="0" borderId="217" xfId="2" applyFont="1" applyBorder="1" applyAlignment="1">
      <alignment horizontal="center" vertical="center"/>
    </xf>
    <xf numFmtId="0" fontId="49" fillId="0" borderId="219" xfId="2" applyFont="1" applyBorder="1" applyAlignment="1">
      <alignment horizontal="center" vertical="center"/>
    </xf>
    <xf numFmtId="0" fontId="44" fillId="0" borderId="36" xfId="2" applyFont="1" applyBorder="1" applyAlignment="1">
      <alignment horizontal="center" vertical="center"/>
    </xf>
    <xf numFmtId="0" fontId="44" fillId="0" borderId="170" xfId="2" applyFont="1" applyBorder="1" applyAlignment="1">
      <alignment horizontal="center" vertical="center"/>
    </xf>
    <xf numFmtId="0" fontId="58" fillId="0" borderId="174" xfId="2" applyFont="1" applyBorder="1" applyAlignment="1">
      <alignment horizontal="center" vertical="center" wrapText="1"/>
    </xf>
    <xf numFmtId="0" fontId="58" fillId="0" borderId="168" xfId="2" applyFont="1" applyBorder="1" applyAlignment="1">
      <alignment horizontal="center" vertical="center" wrapText="1"/>
    </xf>
    <xf numFmtId="0" fontId="58" fillId="0" borderId="173" xfId="2" applyFont="1" applyBorder="1" applyAlignment="1">
      <alignment horizontal="center" vertical="center" wrapText="1"/>
    </xf>
    <xf numFmtId="0" fontId="58" fillId="0" borderId="215" xfId="2" applyFont="1" applyBorder="1" applyAlignment="1">
      <alignment horizontal="center" vertical="center" wrapText="1"/>
    </xf>
    <xf numFmtId="0" fontId="58" fillId="0" borderId="0" xfId="2" applyFont="1" applyAlignment="1">
      <alignment horizontal="center" vertical="center" wrapText="1"/>
    </xf>
    <xf numFmtId="0" fontId="58" fillId="0" borderId="32" xfId="2" applyFont="1" applyBorder="1" applyAlignment="1">
      <alignment horizontal="center" vertical="center" wrapText="1"/>
    </xf>
    <xf numFmtId="0" fontId="58" fillId="0" borderId="149" xfId="2" applyFont="1" applyBorder="1" applyAlignment="1">
      <alignment horizontal="center" vertical="center" wrapText="1"/>
    </xf>
    <xf numFmtId="0" fontId="58" fillId="0" borderId="150" xfId="2" applyFont="1" applyBorder="1" applyAlignment="1">
      <alignment horizontal="center" vertical="center" wrapText="1"/>
    </xf>
    <xf numFmtId="0" fontId="58" fillId="0" borderId="171" xfId="2" applyFont="1" applyBorder="1" applyAlignment="1">
      <alignment horizontal="center" vertical="center" wrapText="1"/>
    </xf>
    <xf numFmtId="0" fontId="58" fillId="0" borderId="170" xfId="2" applyFont="1" applyBorder="1" applyAlignment="1">
      <alignment horizontal="center" vertical="center" wrapText="1"/>
    </xf>
    <xf numFmtId="0" fontId="58" fillId="0" borderId="10" xfId="2" applyFont="1" applyBorder="1" applyAlignment="1">
      <alignment horizontal="center" vertical="center" wrapText="1"/>
    </xf>
    <xf numFmtId="0" fontId="49" fillId="0" borderId="22" xfId="2" applyFont="1" applyBorder="1" applyAlignment="1">
      <alignment horizontal="distributed" vertical="center" indent="1"/>
    </xf>
    <xf numFmtId="0" fontId="49" fillId="0" borderId="167" xfId="2" applyFont="1" applyBorder="1" applyAlignment="1">
      <alignment horizontal="distributed" vertical="center" indent="1"/>
    </xf>
    <xf numFmtId="0" fontId="49" fillId="0" borderId="167" xfId="2" applyFont="1" applyBorder="1" applyAlignment="1">
      <alignment horizontal="center" vertical="center"/>
    </xf>
    <xf numFmtId="0" fontId="49" fillId="0" borderId="113" xfId="2" applyFont="1" applyBorder="1" applyAlignment="1">
      <alignment horizontal="center" vertical="center"/>
    </xf>
    <xf numFmtId="0" fontId="44" fillId="0" borderId="0" xfId="2" applyFont="1" applyAlignment="1">
      <alignment horizontal="right" vertical="center"/>
    </xf>
    <xf numFmtId="0" fontId="55" fillId="0" borderId="0" xfId="2" applyFont="1" applyAlignment="1">
      <alignment horizontal="center" vertical="center"/>
    </xf>
    <xf numFmtId="0" fontId="49" fillId="0" borderId="185" xfId="2" applyFont="1" applyBorder="1" applyAlignment="1">
      <alignment horizontal="distributed" vertical="center" indent="1"/>
    </xf>
    <xf numFmtId="0" fontId="49" fillId="0" borderId="186" xfId="2" applyFont="1" applyBorder="1" applyAlignment="1">
      <alignment horizontal="distributed" vertical="center" indent="1"/>
    </xf>
    <xf numFmtId="0" fontId="49" fillId="0" borderId="186" xfId="2" applyFont="1" applyBorder="1" applyAlignment="1">
      <alignment horizontal="left" vertical="center" indent="1"/>
    </xf>
    <xf numFmtId="0" fontId="49" fillId="0" borderId="192" xfId="2" applyFont="1" applyBorder="1" applyAlignment="1">
      <alignment horizontal="left" vertical="center" indent="1"/>
    </xf>
    <xf numFmtId="0" fontId="44" fillId="0" borderId="143" xfId="13" applyFont="1" applyBorder="1" applyAlignment="1">
      <alignment horizontal="left" vertical="center" wrapText="1"/>
    </xf>
    <xf numFmtId="0" fontId="44" fillId="0" borderId="138" xfId="13" applyFont="1" applyBorder="1" applyAlignment="1">
      <alignment horizontal="left" vertical="center" wrapText="1"/>
    </xf>
    <xf numFmtId="0" fontId="44" fillId="0" borderId="166" xfId="13" applyFont="1" applyBorder="1" applyAlignment="1">
      <alignment horizontal="left" vertical="center" wrapText="1"/>
    </xf>
    <xf numFmtId="0" fontId="41" fillId="0" borderId="0" xfId="13" applyFont="1" applyAlignment="1">
      <alignment vertical="center" wrapText="1"/>
    </xf>
    <xf numFmtId="0" fontId="44" fillId="0" borderId="0" xfId="13" applyFont="1">
      <alignment vertical="center"/>
    </xf>
    <xf numFmtId="0" fontId="40" fillId="0" borderId="0" xfId="13" applyFont="1" applyAlignment="1">
      <alignment horizontal="center" vertical="center"/>
    </xf>
    <xf numFmtId="0" fontId="68" fillId="0" borderId="0" xfId="13" applyFont="1" applyAlignment="1">
      <alignment horizontal="center" vertical="center"/>
    </xf>
    <xf numFmtId="0" fontId="41" fillId="0" borderId="143" xfId="13" applyFont="1" applyBorder="1" applyAlignment="1">
      <alignment horizontal="center" vertical="center"/>
    </xf>
    <xf numFmtId="0" fontId="41" fillId="0" borderId="138" xfId="13" applyFont="1" applyBorder="1" applyAlignment="1">
      <alignment horizontal="center" vertical="center"/>
    </xf>
    <xf numFmtId="0" fontId="41" fillId="0" borderId="166" xfId="13" applyFont="1" applyBorder="1" applyAlignment="1">
      <alignment horizontal="center" vertical="center"/>
    </xf>
    <xf numFmtId="0" fontId="44" fillId="0" borderId="168" xfId="13" applyFont="1" applyBorder="1" applyAlignment="1">
      <alignment horizontal="center" vertical="center"/>
    </xf>
    <xf numFmtId="0" fontId="44" fillId="0" borderId="173" xfId="13" applyFont="1" applyBorder="1" applyAlignment="1">
      <alignment horizontal="center" vertical="center"/>
    </xf>
    <xf numFmtId="0" fontId="44" fillId="0" borderId="143" xfId="13" applyFont="1" applyBorder="1" applyAlignment="1">
      <alignment horizontal="center" vertical="center" wrapText="1"/>
    </xf>
    <xf numFmtId="0" fontId="44" fillId="0" borderId="138" xfId="13" applyFont="1" applyBorder="1" applyAlignment="1">
      <alignment horizontal="center" vertical="center"/>
    </xf>
    <xf numFmtId="0" fontId="44" fillId="0" borderId="166" xfId="13" applyFont="1" applyBorder="1" applyAlignment="1">
      <alignment horizontal="center" vertical="center"/>
    </xf>
    <xf numFmtId="0" fontId="28" fillId="0" borderId="0" xfId="2" applyFont="1" applyAlignment="1">
      <alignment horizontal="left" vertical="center" wrapText="1"/>
    </xf>
    <xf numFmtId="0" fontId="28" fillId="0" borderId="0" xfId="13" applyFont="1" applyAlignment="1">
      <alignment horizontal="left" vertical="center" wrapText="1"/>
    </xf>
    <xf numFmtId="0" fontId="28" fillId="0" borderId="36" xfId="2" applyFont="1" applyBorder="1" applyAlignment="1">
      <alignment horizontal="center" vertical="center" shrinkToFit="1"/>
    </xf>
    <xf numFmtId="0" fontId="28" fillId="0" borderId="170" xfId="2" applyFont="1" applyBorder="1" applyAlignment="1">
      <alignment horizontal="center" vertical="center" shrinkToFit="1"/>
    </xf>
    <xf numFmtId="0" fontId="28" fillId="0" borderId="33" xfId="2" applyFont="1" applyBorder="1" applyAlignment="1">
      <alignment horizontal="center" vertical="center" shrinkToFit="1"/>
    </xf>
    <xf numFmtId="0" fontId="28" fillId="0" borderId="11" xfId="2" applyFont="1" applyBorder="1" applyAlignment="1">
      <alignment horizontal="center" vertical="center" shrinkToFit="1"/>
    </xf>
    <xf numFmtId="0" fontId="28" fillId="0" borderId="53"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14" xfId="13" applyFont="1" applyBorder="1" applyAlignment="1">
      <alignment horizontal="center" vertical="center" wrapText="1"/>
    </xf>
    <xf numFmtId="0" fontId="28" fillId="0" borderId="55" xfId="13" applyFont="1" applyBorder="1" applyAlignment="1">
      <alignment horizontal="center" vertical="center" wrapText="1"/>
    </xf>
    <xf numFmtId="0" fontId="28" fillId="0" borderId="57" xfId="2" applyFont="1" applyBorder="1" applyAlignment="1">
      <alignment horizontal="center" vertical="center" wrapText="1"/>
    </xf>
    <xf numFmtId="0" fontId="28" fillId="0" borderId="150" xfId="2" applyFont="1" applyBorder="1" applyAlignment="1">
      <alignment horizontal="center" vertical="center" wrapText="1"/>
    </xf>
    <xf numFmtId="0" fontId="28" fillId="0" borderId="150" xfId="13" applyFont="1" applyBorder="1" applyAlignment="1">
      <alignment horizontal="center" vertical="center" wrapText="1"/>
    </xf>
    <xf numFmtId="0" fontId="28" fillId="0" borderId="171" xfId="13" applyFont="1" applyBorder="1" applyAlignment="1">
      <alignment horizontal="center" vertical="center" wrapText="1"/>
    </xf>
    <xf numFmtId="0" fontId="28" fillId="0" borderId="56" xfId="2" applyFont="1" applyBorder="1" applyAlignment="1">
      <alignment horizontal="center" vertical="center" wrapText="1"/>
    </xf>
    <xf numFmtId="0" fontId="28" fillId="0" borderId="149" xfId="13" applyFont="1" applyBorder="1" applyAlignment="1">
      <alignment horizontal="center" vertical="center" wrapText="1"/>
    </xf>
    <xf numFmtId="0" fontId="28" fillId="0" borderId="184" xfId="2" applyFont="1" applyBorder="1" applyAlignment="1">
      <alignment horizontal="center" vertical="center" shrinkToFit="1"/>
    </xf>
    <xf numFmtId="0" fontId="28" fillId="0" borderId="38" xfId="2" applyFont="1" applyBorder="1" applyAlignment="1">
      <alignment horizontal="center" vertical="center" shrinkToFit="1"/>
    </xf>
    <xf numFmtId="0" fontId="28" fillId="0" borderId="38" xfId="13" applyFont="1" applyBorder="1" applyAlignment="1">
      <alignment horizontal="center" vertical="center" shrinkToFit="1"/>
    </xf>
    <xf numFmtId="0" fontId="28" fillId="0" borderId="58" xfId="13" applyFont="1" applyBorder="1" applyAlignment="1">
      <alignment horizontal="center" vertical="center" shrinkToFit="1"/>
    </xf>
    <xf numFmtId="0" fontId="69" fillId="0" borderId="36" xfId="2" applyFont="1" applyBorder="1" applyAlignment="1">
      <alignment horizontal="center" vertical="center" shrinkToFit="1"/>
    </xf>
    <xf numFmtId="0" fontId="69" fillId="0" borderId="170" xfId="2" applyFont="1" applyBorder="1" applyAlignment="1">
      <alignment horizontal="center" vertical="center" shrinkToFit="1"/>
    </xf>
    <xf numFmtId="0" fontId="27" fillId="0" borderId="43" xfId="13" applyFont="1" applyBorder="1" applyAlignment="1">
      <alignment horizontal="left" vertical="center"/>
    </xf>
    <xf numFmtId="0" fontId="27" fillId="0" borderId="168" xfId="13" applyFont="1" applyBorder="1" applyAlignment="1">
      <alignment horizontal="left" vertical="center"/>
    </xf>
    <xf numFmtId="0" fontId="27" fillId="0" borderId="173" xfId="13" applyFont="1" applyBorder="1" applyAlignment="1">
      <alignment horizontal="left" vertical="center"/>
    </xf>
    <xf numFmtId="0" fontId="27" fillId="0" borderId="144" xfId="13" applyFont="1" applyBorder="1" applyAlignment="1">
      <alignment horizontal="center" vertical="center"/>
    </xf>
    <xf numFmtId="0" fontId="27" fillId="0" borderId="44" xfId="13" applyFont="1" applyBorder="1">
      <alignment vertical="center"/>
    </xf>
    <xf numFmtId="0" fontId="28" fillId="0" borderId="40" xfId="2" applyFont="1" applyBorder="1" applyAlignment="1">
      <alignment horizontal="center" vertical="center"/>
    </xf>
    <xf numFmtId="0" fontId="28" fillId="0" borderId="116" xfId="2" applyFont="1" applyBorder="1" applyAlignment="1">
      <alignment horizontal="center" vertical="center"/>
    </xf>
    <xf numFmtId="0" fontId="28" fillId="0" borderId="183" xfId="2" applyFont="1" applyBorder="1" applyAlignment="1">
      <alignment horizontal="center" vertical="center"/>
    </xf>
    <xf numFmtId="0" fontId="27" fillId="0" borderId="182" xfId="2" applyFont="1" applyBorder="1" applyAlignment="1">
      <alignment horizontal="center" vertical="center"/>
    </xf>
    <xf numFmtId="0" fontId="27" fillId="0" borderId="117" xfId="2" applyFont="1" applyBorder="1" applyAlignment="1">
      <alignment horizontal="center" vertical="center"/>
    </xf>
    <xf numFmtId="0" fontId="28" fillId="0" borderId="36" xfId="2" applyFont="1" applyBorder="1" applyAlignment="1">
      <alignment horizontal="center" vertical="center"/>
    </xf>
    <xf numFmtId="0" fontId="28" fillId="0" borderId="170" xfId="2" applyFont="1" applyBorder="1" applyAlignment="1">
      <alignment horizontal="center" vertical="center"/>
    </xf>
    <xf numFmtId="0" fontId="47" fillId="0" borderId="144" xfId="2" applyFont="1" applyBorder="1" applyAlignment="1">
      <alignment horizontal="center" vertical="center" wrapText="1"/>
    </xf>
    <xf numFmtId="0" fontId="47" fillId="0" borderId="3" xfId="2" applyFont="1" applyBorder="1" applyAlignment="1">
      <alignment horizontal="center" vertical="center" wrapText="1"/>
    </xf>
    <xf numFmtId="0" fontId="47" fillId="0" borderId="149" xfId="2" applyFont="1" applyBorder="1" applyAlignment="1">
      <alignment horizontal="center" vertical="center" wrapText="1"/>
    </xf>
    <xf numFmtId="0" fontId="47" fillId="0" borderId="10" xfId="2" applyFont="1" applyBorder="1" applyAlignment="1">
      <alignment horizontal="center" vertical="center" wrapText="1"/>
    </xf>
    <xf numFmtId="0" fontId="28" fillId="0" borderId="137" xfId="13" applyFont="1" applyBorder="1" applyAlignment="1">
      <alignment horizontal="left" vertical="center"/>
    </xf>
    <xf numFmtId="0" fontId="27" fillId="0" borderId="138" xfId="13" applyFont="1" applyBorder="1" applyAlignment="1">
      <alignment horizontal="left" vertical="center"/>
    </xf>
    <xf numFmtId="0" fontId="27" fillId="0" borderId="166" xfId="13" applyFont="1" applyBorder="1" applyAlignment="1">
      <alignment horizontal="left" vertical="center"/>
    </xf>
    <xf numFmtId="0" fontId="27" fillId="0" borderId="143" xfId="13" applyFont="1" applyBorder="1" applyAlignment="1">
      <alignment horizontal="center" vertical="center"/>
    </xf>
    <xf numFmtId="0" fontId="27" fillId="0" borderId="26" xfId="13" applyFont="1" applyBorder="1" applyAlignment="1">
      <alignment horizontal="center" vertical="center"/>
    </xf>
    <xf numFmtId="0" fontId="27" fillId="0" borderId="0" xfId="13" applyFont="1" applyAlignment="1">
      <alignment horizontal="right" vertical="center"/>
    </xf>
    <xf numFmtId="0" fontId="27" fillId="0" borderId="0" xfId="13" applyFont="1">
      <alignment vertical="center"/>
    </xf>
    <xf numFmtId="0" fontId="35" fillId="0" borderId="0" xfId="2" applyFont="1" applyAlignment="1">
      <alignment horizontal="center" vertical="center"/>
    </xf>
    <xf numFmtId="0" fontId="46" fillId="0" borderId="15" xfId="13" applyFont="1" applyBorder="1" applyAlignment="1">
      <alignment horizontal="center" vertical="center"/>
    </xf>
    <xf numFmtId="0" fontId="27" fillId="0" borderId="15" xfId="13" applyFont="1" applyBorder="1">
      <alignment vertical="center"/>
    </xf>
    <xf numFmtId="0" fontId="28" fillId="0" borderId="53" xfId="13" applyFont="1" applyBorder="1" applyAlignment="1">
      <alignment horizontal="left" vertical="center"/>
    </xf>
    <xf numFmtId="0" fontId="27" fillId="0" borderId="14" xfId="13" applyFont="1" applyBorder="1" applyAlignment="1">
      <alignment horizontal="left" vertical="center"/>
    </xf>
    <xf numFmtId="0" fontId="27" fillId="0" borderId="55" xfId="13" applyFont="1" applyBorder="1" applyAlignment="1">
      <alignment horizontal="left" vertical="center"/>
    </xf>
    <xf numFmtId="0" fontId="27" fillId="0" borderId="182" xfId="13" applyFont="1" applyBorder="1">
      <alignment vertical="center"/>
    </xf>
    <xf numFmtId="0" fontId="27" fillId="0" borderId="117" xfId="13" applyFont="1" applyBorder="1">
      <alignment vertical="center"/>
    </xf>
    <xf numFmtId="0" fontId="36" fillId="0" borderId="0" xfId="2" applyFont="1" applyAlignment="1">
      <alignment horizontal="left" vertical="center" wrapText="1"/>
    </xf>
    <xf numFmtId="0" fontId="28" fillId="0" borderId="0" xfId="29" applyFont="1" applyAlignment="1">
      <alignment horizontal="left" vertical="center" wrapText="1"/>
    </xf>
    <xf numFmtId="0" fontId="28" fillId="0" borderId="14" xfId="29" applyFont="1" applyBorder="1" applyAlignment="1">
      <alignment horizontal="center" vertical="center" wrapText="1"/>
    </xf>
    <xf numFmtId="0" fontId="28" fillId="0" borderId="55" xfId="29" applyFont="1" applyBorder="1" applyAlignment="1">
      <alignment horizontal="center" vertical="center" wrapText="1"/>
    </xf>
    <xf numFmtId="0" fontId="28" fillId="0" borderId="150" xfId="29" applyFont="1" applyBorder="1" applyAlignment="1">
      <alignment horizontal="center" vertical="center" wrapText="1"/>
    </xf>
    <xf numFmtId="0" fontId="28" fillId="0" borderId="171" xfId="29" applyFont="1" applyBorder="1" applyAlignment="1">
      <alignment horizontal="center" vertical="center" wrapText="1"/>
    </xf>
    <xf numFmtId="0" fontId="28" fillId="0" borderId="149" xfId="2" applyFont="1" applyBorder="1" applyAlignment="1">
      <alignment horizontal="center" vertical="center" wrapText="1"/>
    </xf>
    <xf numFmtId="0" fontId="28" fillId="0" borderId="143" xfId="2" applyFont="1" applyBorder="1" applyAlignment="1">
      <alignment horizontal="center" vertical="center" wrapText="1"/>
    </xf>
    <xf numFmtId="0" fontId="28" fillId="0" borderId="138" xfId="2" applyFont="1" applyBorder="1" applyAlignment="1">
      <alignment horizontal="center" vertical="center" wrapText="1"/>
    </xf>
    <xf numFmtId="0" fontId="28" fillId="0" borderId="26" xfId="2" applyFont="1" applyBorder="1" applyAlignment="1">
      <alignment horizontal="center" vertical="center" wrapText="1"/>
    </xf>
    <xf numFmtId="0" fontId="28" fillId="0" borderId="184" xfId="2" applyFont="1" applyBorder="1" applyAlignment="1">
      <alignment horizontal="right" vertical="center" shrinkToFit="1"/>
    </xf>
    <xf numFmtId="0" fontId="28" fillId="0" borderId="38" xfId="2" applyFont="1" applyBorder="1" applyAlignment="1">
      <alignment horizontal="right" vertical="center" shrinkToFit="1"/>
    </xf>
    <xf numFmtId="0" fontId="28" fillId="0" borderId="38" xfId="29" applyFont="1" applyBorder="1" applyAlignment="1">
      <alignment horizontal="center" vertical="center" shrinkToFit="1"/>
    </xf>
    <xf numFmtId="0" fontId="28" fillId="0" borderId="58" xfId="29" applyFont="1" applyBorder="1" applyAlignment="1">
      <alignment horizontal="center" vertical="center" shrinkToFit="1"/>
    </xf>
    <xf numFmtId="0" fontId="28" fillId="0" borderId="52" xfId="2" applyFont="1" applyBorder="1" applyAlignment="1">
      <alignment horizontal="right" vertical="center" wrapText="1" shrinkToFit="1"/>
    </xf>
    <xf numFmtId="0" fontId="28" fillId="0" borderId="38" xfId="2" applyFont="1" applyBorder="1" applyAlignment="1">
      <alignment horizontal="right" vertical="center" wrapText="1" shrinkToFit="1"/>
    </xf>
    <xf numFmtId="0" fontId="28" fillId="0" borderId="52" xfId="2" applyFont="1" applyBorder="1" applyAlignment="1">
      <alignment horizontal="center" vertical="center" wrapText="1" shrinkToFit="1"/>
    </xf>
    <xf numFmtId="0" fontId="28" fillId="0" borderId="38" xfId="2" applyFont="1" applyBorder="1" applyAlignment="1">
      <alignment horizontal="center" vertical="center" wrapText="1" shrinkToFit="1"/>
    </xf>
    <xf numFmtId="9" fontId="28" fillId="0" borderId="38" xfId="30" applyFont="1" applyFill="1" applyBorder="1" applyAlignment="1">
      <alignment horizontal="center" vertical="center" wrapText="1" shrinkToFit="1"/>
    </xf>
    <xf numFmtId="0" fontId="28" fillId="0" borderId="143" xfId="2" applyFont="1" applyBorder="1" applyAlignment="1">
      <alignment horizontal="center" vertical="center" shrinkToFit="1"/>
    </xf>
    <xf numFmtId="0" fontId="28" fillId="0" borderId="138" xfId="2" applyFont="1" applyBorder="1" applyAlignment="1">
      <alignment horizontal="center" vertical="center" shrinkToFit="1"/>
    </xf>
    <xf numFmtId="0" fontId="28" fillId="0" borderId="166" xfId="2" applyFont="1" applyBorder="1" applyAlignment="1">
      <alignment horizontal="center" vertical="center" shrinkToFit="1"/>
    </xf>
    <xf numFmtId="0" fontId="28" fillId="0" borderId="26" xfId="2" applyFont="1" applyBorder="1" applyAlignment="1">
      <alignment horizontal="center" vertical="center" shrinkToFit="1"/>
    </xf>
    <xf numFmtId="0" fontId="28" fillId="0" borderId="52" xfId="2" applyFont="1" applyBorder="1" applyAlignment="1">
      <alignment horizontal="center" vertical="center" shrinkToFit="1"/>
    </xf>
    <xf numFmtId="0" fontId="28" fillId="0" borderId="58" xfId="2" applyFont="1" applyBorder="1" applyAlignment="1">
      <alignment horizontal="center" vertical="center" shrinkToFit="1"/>
    </xf>
    <xf numFmtId="0" fontId="28" fillId="0" borderId="37" xfId="2" applyFont="1" applyBorder="1" applyAlignment="1">
      <alignment horizontal="center" vertical="center" shrinkToFit="1"/>
    </xf>
    <xf numFmtId="0" fontId="27" fillId="0" borderId="137" xfId="29" applyFont="1" applyBorder="1" applyAlignment="1">
      <alignment horizontal="left" vertical="center"/>
    </xf>
    <xf numFmtId="0" fontId="27" fillId="0" borderId="138" xfId="29" applyFont="1" applyBorder="1" applyAlignment="1">
      <alignment horizontal="left" vertical="center"/>
    </xf>
    <xf numFmtId="0" fontId="27" fillId="0" borderId="166" xfId="29" applyFont="1" applyBorder="1" applyAlignment="1">
      <alignment horizontal="left" vertical="center"/>
    </xf>
    <xf numFmtId="0" fontId="27" fillId="0" borderId="143" xfId="29" applyFont="1" applyBorder="1" applyAlignment="1">
      <alignment horizontal="center" vertical="center"/>
    </xf>
    <xf numFmtId="0" fontId="27" fillId="0" borderId="138" xfId="29" applyFont="1" applyBorder="1" applyAlignment="1">
      <alignment horizontal="center" vertical="center"/>
    </xf>
    <xf numFmtId="0" fontId="27" fillId="0" borderId="26" xfId="29" applyFont="1" applyBorder="1" applyAlignment="1">
      <alignment horizontal="center" vertical="center"/>
    </xf>
    <xf numFmtId="0" fontId="28" fillId="0" borderId="57" xfId="2" applyFont="1" applyBorder="1" applyAlignment="1">
      <alignment horizontal="center" vertical="center"/>
    </xf>
    <xf numFmtId="0" fontId="28" fillId="0" borderId="150" xfId="2" applyFont="1" applyBorder="1" applyAlignment="1">
      <alignment horizontal="center" vertical="center"/>
    </xf>
    <xf numFmtId="0" fontId="28" fillId="0" borderId="171" xfId="2" applyFont="1" applyBorder="1" applyAlignment="1">
      <alignment horizontal="center" vertical="center"/>
    </xf>
    <xf numFmtId="0" fontId="27" fillId="0" borderId="149" xfId="2" applyFont="1" applyBorder="1" applyAlignment="1">
      <alignment horizontal="center" vertical="center"/>
    </xf>
    <xf numFmtId="0" fontId="27" fillId="0" borderId="150" xfId="2" applyFont="1" applyBorder="1" applyAlignment="1">
      <alignment horizontal="center" vertical="center"/>
    </xf>
    <xf numFmtId="0" fontId="27" fillId="0" borderId="45" xfId="2" applyFont="1" applyBorder="1" applyAlignment="1">
      <alignment horizontal="center" vertical="center"/>
    </xf>
    <xf numFmtId="0" fontId="47" fillId="0" borderId="174" xfId="2" applyFont="1" applyBorder="1" applyAlignment="1">
      <alignment horizontal="center" vertical="center" wrapText="1"/>
    </xf>
    <xf numFmtId="0" fontId="47" fillId="0" borderId="168" xfId="2" applyFont="1" applyBorder="1" applyAlignment="1">
      <alignment horizontal="center" vertical="center" wrapText="1"/>
    </xf>
    <xf numFmtId="0" fontId="47" fillId="0" borderId="173" xfId="2" applyFont="1" applyBorder="1" applyAlignment="1">
      <alignment horizontal="center" vertical="center" wrapText="1"/>
    </xf>
    <xf numFmtId="0" fontId="47" fillId="0" borderId="215" xfId="2" applyFont="1" applyBorder="1" applyAlignment="1">
      <alignment horizontal="center" vertical="center" wrapText="1"/>
    </xf>
    <xf numFmtId="0" fontId="47" fillId="0" borderId="0" xfId="2" applyFont="1" applyAlignment="1">
      <alignment horizontal="center" vertical="center" wrapText="1"/>
    </xf>
    <xf numFmtId="0" fontId="47" fillId="0" borderId="32" xfId="2" applyFont="1" applyBorder="1" applyAlignment="1">
      <alignment horizontal="center" vertical="center" wrapText="1"/>
    </xf>
    <xf numFmtId="0" fontId="47" fillId="0" borderId="150" xfId="2" applyFont="1" applyBorder="1" applyAlignment="1">
      <alignment horizontal="center" vertical="center" wrapText="1"/>
    </xf>
    <xf numFmtId="0" fontId="47" fillId="0" borderId="171" xfId="2" applyFont="1" applyBorder="1" applyAlignment="1">
      <alignment horizontal="center" vertical="center" wrapText="1"/>
    </xf>
    <xf numFmtId="0" fontId="47" fillId="0" borderId="44" xfId="2" applyFont="1" applyBorder="1" applyAlignment="1">
      <alignment horizontal="center" vertical="center" wrapText="1"/>
    </xf>
    <xf numFmtId="0" fontId="47" fillId="0" borderId="46" xfId="2" applyFont="1" applyBorder="1" applyAlignment="1">
      <alignment horizontal="center" vertical="center" wrapText="1"/>
    </xf>
    <xf numFmtId="0" fontId="47" fillId="0" borderId="45" xfId="2" applyFont="1" applyBorder="1" applyAlignment="1">
      <alignment horizontal="center" vertical="center" wrapText="1"/>
    </xf>
    <xf numFmtId="0" fontId="27" fillId="0" borderId="0" xfId="29" applyFont="1" applyAlignment="1">
      <alignment horizontal="right" vertical="center"/>
    </xf>
    <xf numFmtId="0" fontId="27" fillId="0" borderId="0" xfId="29" applyFont="1">
      <alignment vertical="center"/>
    </xf>
    <xf numFmtId="0" fontId="46" fillId="0" borderId="15" xfId="29" applyFont="1" applyBorder="1" applyAlignment="1">
      <alignment horizontal="center" vertical="center"/>
    </xf>
    <xf numFmtId="0" fontId="27" fillId="0" borderId="15" xfId="29" applyFont="1" applyBorder="1">
      <alignment vertical="center"/>
    </xf>
    <xf numFmtId="0" fontId="28" fillId="0" borderId="40" xfId="29" applyFont="1" applyBorder="1" applyAlignment="1">
      <alignment horizontal="left" vertical="center"/>
    </xf>
    <xf numFmtId="0" fontId="27" fillId="0" borderId="41" xfId="29" applyFont="1" applyBorder="1" applyAlignment="1">
      <alignment horizontal="left" vertical="center"/>
    </xf>
    <xf numFmtId="0" fontId="27" fillId="0" borderId="183" xfId="29" applyFont="1" applyBorder="1" applyAlignment="1">
      <alignment horizontal="left" vertical="center"/>
    </xf>
    <xf numFmtId="0" fontId="27" fillId="0" borderId="182" xfId="29" applyFont="1" applyBorder="1">
      <alignment vertical="center"/>
    </xf>
    <xf numFmtId="0" fontId="27" fillId="0" borderId="41" xfId="29" applyFont="1" applyBorder="1">
      <alignment vertical="center"/>
    </xf>
    <xf numFmtId="0" fontId="27" fillId="0" borderId="25" xfId="29" applyFont="1" applyBorder="1">
      <alignment vertical="center"/>
    </xf>
    <xf numFmtId="0" fontId="36" fillId="0" borderId="0" xfId="6" applyFont="1" applyAlignment="1">
      <alignment horizontal="left" vertical="center" wrapText="1"/>
    </xf>
    <xf numFmtId="0" fontId="36" fillId="0" borderId="0" xfId="6" applyFont="1" applyAlignment="1">
      <alignment vertical="center" wrapText="1"/>
    </xf>
    <xf numFmtId="0" fontId="36" fillId="0" borderId="0" xfId="6" applyFont="1" applyAlignment="1">
      <alignment horizontal="left" vertical="center"/>
    </xf>
    <xf numFmtId="0" fontId="28" fillId="0" borderId="143" xfId="6" applyFont="1" applyBorder="1" applyAlignment="1">
      <alignment horizontal="left" vertical="center" wrapText="1"/>
    </xf>
    <xf numFmtId="0" fontId="28" fillId="0" borderId="166" xfId="6" applyFont="1" applyBorder="1" applyAlignment="1">
      <alignment horizontal="left" vertical="center" wrapText="1"/>
    </xf>
    <xf numFmtId="0" fontId="28" fillId="0" borderId="170" xfId="6" applyFont="1" applyBorder="1" applyAlignment="1">
      <alignment horizontal="center" vertical="center" wrapText="1"/>
    </xf>
    <xf numFmtId="0" fontId="28" fillId="0" borderId="172" xfId="6" applyFont="1" applyBorder="1" applyAlignment="1">
      <alignment horizontal="center" vertical="center" wrapText="1"/>
    </xf>
    <xf numFmtId="0" fontId="28" fillId="0" borderId="174" xfId="6" applyFont="1" applyBorder="1" applyAlignment="1">
      <alignment horizontal="left" vertical="center" wrapText="1"/>
    </xf>
    <xf numFmtId="0" fontId="28" fillId="0" borderId="173" xfId="6" applyFont="1" applyBorder="1" applyAlignment="1">
      <alignment horizontal="left" vertical="center" wrapText="1"/>
    </xf>
    <xf numFmtId="0" fontId="28" fillId="0" borderId="149" xfId="6" applyFont="1" applyBorder="1" applyAlignment="1">
      <alignment horizontal="left" vertical="center" wrapText="1"/>
    </xf>
    <xf numFmtId="0" fontId="28" fillId="0" borderId="171" xfId="6" applyFont="1" applyBorder="1" applyAlignment="1">
      <alignment horizontal="left" vertical="center" wrapText="1"/>
    </xf>
    <xf numFmtId="0" fontId="28" fillId="0" borderId="143" xfId="6" applyFont="1" applyBorder="1" applyAlignment="1">
      <alignment horizontal="center" vertical="center"/>
    </xf>
    <xf numFmtId="0" fontId="28" fillId="0" borderId="166" xfId="6" applyFont="1" applyBorder="1" applyAlignment="1">
      <alignment horizontal="center" vertical="center"/>
    </xf>
    <xf numFmtId="0" fontId="28" fillId="0" borderId="174" xfId="6" applyFont="1" applyBorder="1" applyAlignment="1">
      <alignment horizontal="center" vertical="center" wrapText="1"/>
    </xf>
    <xf numFmtId="0" fontId="28" fillId="0" borderId="215" xfId="6" applyFont="1" applyBorder="1" applyAlignment="1">
      <alignment horizontal="center" vertical="center" wrapText="1"/>
    </xf>
    <xf numFmtId="0" fontId="28" fillId="0" borderId="149" xfId="6" applyFont="1" applyBorder="1" applyAlignment="1">
      <alignment horizontal="center" vertical="center" wrapText="1"/>
    </xf>
    <xf numFmtId="0" fontId="28" fillId="0" borderId="138" xfId="6" applyFont="1" applyBorder="1" applyAlignment="1">
      <alignment horizontal="left" vertical="center" wrapText="1"/>
    </xf>
    <xf numFmtId="0" fontId="28" fillId="0" borderId="150" xfId="6" applyFont="1" applyBorder="1" applyAlignment="1">
      <alignment horizontal="left" vertical="center" wrapText="1"/>
    </xf>
    <xf numFmtId="0" fontId="28" fillId="0" borderId="215" xfId="6" applyFont="1" applyBorder="1" applyAlignment="1">
      <alignment horizontal="left" vertical="center" wrapText="1"/>
    </xf>
    <xf numFmtId="0" fontId="28" fillId="0" borderId="32" xfId="6" applyFont="1" applyBorder="1" applyAlignment="1">
      <alignment horizontal="left" vertical="center" wrapText="1"/>
    </xf>
    <xf numFmtId="0" fontId="28" fillId="0" borderId="170" xfId="6" applyFont="1" applyBorder="1" applyAlignment="1">
      <alignment horizontal="center" vertical="center"/>
    </xf>
    <xf numFmtId="0" fontId="28" fillId="0" borderId="167" xfId="6" applyFont="1" applyBorder="1" applyAlignment="1">
      <alignment horizontal="center" vertical="center"/>
    </xf>
    <xf numFmtId="0" fontId="35" fillId="0" borderId="0" xfId="6" applyFont="1" applyAlignment="1">
      <alignment horizontal="center" vertical="center"/>
    </xf>
    <xf numFmtId="0" fontId="28" fillId="0" borderId="170" xfId="6" applyFont="1" applyBorder="1" applyAlignment="1">
      <alignment horizontal="left" vertical="center"/>
    </xf>
    <xf numFmtId="0" fontId="28" fillId="0" borderId="143" xfId="6" applyFont="1" applyBorder="1" applyAlignment="1">
      <alignment horizontal="left" vertical="center"/>
    </xf>
    <xf numFmtId="0" fontId="28" fillId="0" borderId="166" xfId="6" applyFont="1" applyBorder="1" applyAlignment="1">
      <alignment horizontal="left" vertical="center"/>
    </xf>
    <xf numFmtId="0" fontId="28" fillId="0" borderId="138" xfId="6" applyFont="1" applyBorder="1" applyAlignment="1">
      <alignment horizontal="center" vertical="center"/>
    </xf>
    <xf numFmtId="0" fontId="28" fillId="0" borderId="170" xfId="6" applyFont="1" applyBorder="1" applyAlignment="1">
      <alignment horizontal="left" vertical="center" wrapText="1"/>
    </xf>
    <xf numFmtId="0" fontId="28" fillId="0" borderId="143" xfId="6" applyFont="1" applyBorder="1" applyAlignment="1">
      <alignment horizontal="center" vertical="center" wrapText="1"/>
    </xf>
    <xf numFmtId="0" fontId="28" fillId="0" borderId="138" xfId="6" applyFont="1" applyBorder="1" applyAlignment="1">
      <alignment horizontal="center" vertical="center" wrapText="1"/>
    </xf>
    <xf numFmtId="0" fontId="28" fillId="0" borderId="170" xfId="6" applyFont="1" applyBorder="1">
      <alignment vertical="center"/>
    </xf>
    <xf numFmtId="0" fontId="28" fillId="0" borderId="170" xfId="6" applyFont="1" applyBorder="1" applyAlignment="1">
      <alignment vertical="center" textRotation="255" wrapText="1"/>
    </xf>
    <xf numFmtId="0" fontId="28" fillId="0" borderId="137" xfId="6" applyFont="1" applyBorder="1" applyAlignment="1">
      <alignment horizontal="center" vertical="center"/>
    </xf>
    <xf numFmtId="0" fontId="28" fillId="0" borderId="26" xfId="6" applyFont="1" applyBorder="1" applyAlignment="1">
      <alignment horizontal="center" vertical="center"/>
    </xf>
    <xf numFmtId="0" fontId="28" fillId="0" borderId="172" xfId="6" applyFont="1" applyBorder="1" applyAlignment="1">
      <alignment horizontal="center" vertical="center" textRotation="255" wrapText="1"/>
    </xf>
    <xf numFmtId="0" fontId="28" fillId="0" borderId="170" xfId="6" applyFont="1" applyBorder="1" applyAlignment="1">
      <alignment horizontal="center" vertical="center" textRotation="255" wrapText="1"/>
    </xf>
    <xf numFmtId="0" fontId="28" fillId="8" borderId="170" xfId="6" applyFont="1" applyFill="1" applyBorder="1" applyAlignment="1">
      <alignment horizontal="center" vertical="center"/>
    </xf>
    <xf numFmtId="0" fontId="28" fillId="0" borderId="0" xfId="6" applyFont="1" applyAlignment="1">
      <alignment horizontal="right" vertical="center"/>
    </xf>
    <xf numFmtId="0" fontId="38" fillId="0" borderId="0" xfId="6" applyFont="1" applyAlignment="1">
      <alignment horizontal="center" vertical="center" wrapText="1"/>
    </xf>
    <xf numFmtId="0" fontId="38" fillId="0" borderId="0" xfId="6" applyFont="1" applyAlignment="1">
      <alignment horizontal="center" vertical="center"/>
    </xf>
    <xf numFmtId="0" fontId="38" fillId="0" borderId="143" xfId="6" applyFont="1" applyBorder="1" applyAlignment="1">
      <alignment horizontal="center" vertical="center"/>
    </xf>
    <xf numFmtId="0" fontId="38" fillId="0" borderId="138" xfId="6" applyFont="1" applyBorder="1" applyAlignment="1">
      <alignment horizontal="center" vertical="center"/>
    </xf>
    <xf numFmtId="0" fontId="38" fillId="0" borderId="166" xfId="6" applyFont="1" applyBorder="1" applyAlignment="1">
      <alignment horizontal="center" vertical="center"/>
    </xf>
    <xf numFmtId="0" fontId="28" fillId="0" borderId="167" xfId="6" applyFont="1" applyBorder="1" applyAlignment="1">
      <alignment horizontal="left" vertical="center" wrapText="1"/>
    </xf>
    <xf numFmtId="0" fontId="28" fillId="0" borderId="144" xfId="6" applyFont="1" applyBorder="1" applyAlignment="1">
      <alignment horizontal="center" vertical="center"/>
    </xf>
    <xf numFmtId="0" fontId="28" fillId="0" borderId="168" xfId="6" applyFont="1" applyBorder="1" applyAlignment="1">
      <alignment horizontal="center" vertical="center"/>
    </xf>
    <xf numFmtId="0" fontId="28" fillId="0" borderId="173" xfId="6" applyFont="1" applyBorder="1" applyAlignment="1">
      <alignment horizontal="center" vertical="center"/>
    </xf>
    <xf numFmtId="0" fontId="27" fillId="10" borderId="167" xfId="29" applyFont="1" applyFill="1" applyBorder="1" applyAlignment="1">
      <alignment horizontal="left" vertical="center" wrapText="1"/>
    </xf>
    <xf numFmtId="0" fontId="27" fillId="10" borderId="169" xfId="29" applyFont="1" applyFill="1" applyBorder="1" applyAlignment="1">
      <alignment horizontal="left" vertical="center" wrapText="1"/>
    </xf>
    <xf numFmtId="0" fontId="27" fillId="10" borderId="172" xfId="29" applyFont="1" applyFill="1" applyBorder="1" applyAlignment="1">
      <alignment horizontal="left" vertical="center" wrapText="1"/>
    </xf>
    <xf numFmtId="0" fontId="27" fillId="10" borderId="143" xfId="29" applyFont="1" applyFill="1" applyBorder="1" applyAlignment="1">
      <alignment horizontal="center" vertical="center"/>
    </xf>
    <xf numFmtId="0" fontId="27" fillId="10" borderId="166" xfId="29" applyFont="1" applyFill="1" applyBorder="1" applyAlignment="1">
      <alignment horizontal="center" vertical="center"/>
    </xf>
    <xf numFmtId="0" fontId="27" fillId="10" borderId="0" xfId="29" applyFont="1" applyFill="1" applyAlignment="1">
      <alignment horizontal="right" vertical="center"/>
    </xf>
    <xf numFmtId="0" fontId="35" fillId="10" borderId="0" xfId="29" applyFont="1" applyFill="1" applyAlignment="1">
      <alignment horizontal="center" vertical="center"/>
    </xf>
    <xf numFmtId="0" fontId="46" fillId="10" borderId="143" xfId="29" applyFont="1" applyFill="1" applyBorder="1" applyAlignment="1">
      <alignment horizontal="center" vertical="center"/>
    </xf>
    <xf numFmtId="0" fontId="46" fillId="10" borderId="138" xfId="29" applyFont="1" applyFill="1" applyBorder="1" applyAlignment="1">
      <alignment horizontal="center" vertical="center"/>
    </xf>
    <xf numFmtId="0" fontId="46" fillId="10" borderId="166" xfId="29" applyFont="1" applyFill="1" applyBorder="1" applyAlignment="1">
      <alignment horizontal="center" vertical="center"/>
    </xf>
    <xf numFmtId="0" fontId="27" fillId="10" borderId="138" xfId="29" applyFont="1" applyFill="1" applyBorder="1" applyAlignment="1">
      <alignment horizontal="center" vertical="center"/>
    </xf>
    <xf numFmtId="0" fontId="36" fillId="10" borderId="0" xfId="29" applyFont="1" applyFill="1" applyAlignment="1">
      <alignment horizontal="left" vertical="top" wrapText="1"/>
    </xf>
    <xf numFmtId="0" fontId="12" fillId="0" borderId="0" xfId="6" applyFont="1" applyAlignment="1">
      <alignment vertical="center" wrapText="1"/>
    </xf>
    <xf numFmtId="0" fontId="10" fillId="0" borderId="0" xfId="6" applyAlignment="1">
      <alignment horizontal="right" vertical="center"/>
    </xf>
    <xf numFmtId="0" fontId="96" fillId="0" borderId="0" xfId="6" applyFont="1" applyAlignment="1">
      <alignment horizontal="center" vertical="center"/>
    </xf>
    <xf numFmtId="0" fontId="20" fillId="0" borderId="143" xfId="6" applyFont="1" applyBorder="1" applyAlignment="1">
      <alignment horizontal="center" vertical="center"/>
    </xf>
    <xf numFmtId="0" fontId="20" fillId="0" borderId="138" xfId="6" applyFont="1" applyBorder="1" applyAlignment="1">
      <alignment horizontal="center" vertical="center"/>
    </xf>
    <xf numFmtId="0" fontId="20" fillId="0" borderId="166" xfId="6" applyFont="1" applyBorder="1" applyAlignment="1">
      <alignment horizontal="center" vertical="center"/>
    </xf>
    <xf numFmtId="0" fontId="10" fillId="0" borderId="143" xfId="6" applyBorder="1" applyAlignment="1">
      <alignment horizontal="center" vertical="center"/>
    </xf>
    <xf numFmtId="0" fontId="10" fillId="0" borderId="138" xfId="6" applyBorder="1" applyAlignment="1">
      <alignment horizontal="center" vertical="center"/>
    </xf>
    <xf numFmtId="0" fontId="10" fillId="0" borderId="166" xfId="6" applyBorder="1" applyAlignment="1">
      <alignment horizontal="center" vertical="center"/>
    </xf>
    <xf numFmtId="0" fontId="10" fillId="0" borderId="167" xfId="6" applyBorder="1" applyAlignment="1">
      <alignment horizontal="center" vertical="center" wrapText="1"/>
    </xf>
    <xf numFmtId="0" fontId="10" fillId="0" borderId="172" xfId="6" applyBorder="1" applyAlignment="1">
      <alignment horizontal="center" vertical="center" wrapText="1"/>
    </xf>
    <xf numFmtId="0" fontId="10" fillId="0" borderId="170" xfId="6" applyBorder="1" applyAlignment="1">
      <alignment vertical="center" wrapText="1"/>
    </xf>
    <xf numFmtId="0" fontId="10" fillId="0" borderId="170" xfId="6" applyBorder="1" applyAlignment="1">
      <alignment horizontal="center" vertical="center"/>
    </xf>
    <xf numFmtId="0" fontId="10" fillId="0" borderId="143" xfId="6" applyBorder="1" applyAlignment="1">
      <alignment vertical="center" wrapText="1"/>
    </xf>
    <xf numFmtId="0" fontId="10" fillId="0" borderId="166" xfId="6" applyBorder="1" applyAlignment="1">
      <alignment vertical="center" wrapText="1"/>
    </xf>
    <xf numFmtId="0" fontId="60" fillId="0" borderId="54" xfId="21" applyFont="1" applyBorder="1" applyAlignment="1">
      <alignment horizontal="center" vertical="center" wrapText="1"/>
    </xf>
    <xf numFmtId="0" fontId="60" fillId="0" borderId="61" xfId="21" applyFont="1" applyBorder="1" applyAlignment="1">
      <alignment horizontal="center" vertical="center" wrapText="1"/>
    </xf>
    <xf numFmtId="0" fontId="60" fillId="0" borderId="35" xfId="21" applyFont="1" applyBorder="1" applyAlignment="1">
      <alignment horizontal="center" vertical="center" wrapText="1"/>
    </xf>
    <xf numFmtId="0" fontId="60" fillId="0" borderId="40" xfId="21" applyFont="1" applyBorder="1" applyAlignment="1">
      <alignment horizontal="left" vertical="center" wrapText="1"/>
    </xf>
    <xf numFmtId="0" fontId="60" fillId="0" borderId="41" xfId="21" applyFont="1" applyBorder="1" applyAlignment="1">
      <alignment horizontal="left" vertical="center" wrapText="1"/>
    </xf>
    <xf numFmtId="0" fontId="60" fillId="0" borderId="137" xfId="21" applyFont="1" applyBorder="1" applyAlignment="1">
      <alignment horizontal="left" vertical="center" wrapText="1"/>
    </xf>
    <xf numFmtId="0" fontId="60" fillId="0" borderId="138" xfId="21" applyFont="1" applyBorder="1" applyAlignment="1">
      <alignment horizontal="left" vertical="center" wrapText="1"/>
    </xf>
    <xf numFmtId="0" fontId="60" fillId="0" borderId="184" xfId="21" applyFont="1" applyBorder="1" applyAlignment="1">
      <alignment horizontal="left" vertical="center" wrapText="1"/>
    </xf>
    <xf numFmtId="0" fontId="60" fillId="0" borderId="38" xfId="21" applyFont="1" applyBorder="1" applyAlignment="1">
      <alignment horizontal="left" vertical="center" wrapText="1"/>
    </xf>
    <xf numFmtId="0" fontId="60" fillId="0" borderId="15" xfId="21" applyFont="1" applyBorder="1" applyAlignment="1">
      <alignment horizontal="center" vertical="center" wrapText="1"/>
    </xf>
    <xf numFmtId="0" fontId="38" fillId="0" borderId="53" xfId="21" applyFont="1" applyBorder="1" applyAlignment="1">
      <alignment horizontal="center" vertical="center"/>
    </xf>
    <xf numFmtId="0" fontId="38" fillId="0" borderId="20" xfId="21" applyFont="1" applyBorder="1" applyAlignment="1">
      <alignment horizontal="center" vertical="center"/>
    </xf>
    <xf numFmtId="0" fontId="60" fillId="0" borderId="55" xfId="21" applyFont="1" applyBorder="1" applyAlignment="1">
      <alignment horizontal="center" vertical="center" wrapText="1"/>
    </xf>
    <xf numFmtId="0" fontId="60" fillId="0" borderId="8" xfId="21" applyFont="1" applyBorder="1" applyAlignment="1">
      <alignment horizontal="center" vertical="center" wrapText="1"/>
    </xf>
    <xf numFmtId="0" fontId="60" fillId="0" borderId="56" xfId="21" applyFont="1" applyBorder="1" applyAlignment="1">
      <alignment horizontal="center" vertical="center" wrapText="1"/>
    </xf>
    <xf numFmtId="0" fontId="60" fillId="0" borderId="183" xfId="21" applyFont="1" applyBorder="1" applyAlignment="1">
      <alignment horizontal="left" vertical="center" wrapText="1"/>
    </xf>
    <xf numFmtId="0" fontId="60" fillId="0" borderId="186" xfId="21" applyFont="1" applyBorder="1" applyAlignment="1">
      <alignment horizontal="left" vertical="center" wrapText="1"/>
    </xf>
    <xf numFmtId="0" fontId="60" fillId="0" borderId="182" xfId="21" applyFont="1" applyBorder="1" applyAlignment="1">
      <alignment horizontal="left" vertical="center" wrapText="1"/>
    </xf>
    <xf numFmtId="0" fontId="60" fillId="0" borderId="166" xfId="21" applyFont="1" applyBorder="1" applyAlignment="1">
      <alignment horizontal="left" vertical="center" wrapText="1"/>
    </xf>
    <xf numFmtId="0" fontId="60" fillId="0" borderId="170" xfId="21" applyFont="1" applyBorder="1" applyAlignment="1">
      <alignment horizontal="left" vertical="center" wrapText="1"/>
    </xf>
    <xf numFmtId="0" fontId="60" fillId="0" borderId="143" xfId="21" applyFont="1" applyBorder="1" applyAlignment="1">
      <alignment horizontal="left" vertical="center" wrapText="1"/>
    </xf>
    <xf numFmtId="0" fontId="60" fillId="0" borderId="58" xfId="21" applyFont="1" applyBorder="1" applyAlignment="1">
      <alignment horizontal="left" vertical="center" wrapText="1"/>
    </xf>
    <xf numFmtId="0" fontId="60" fillId="0" borderId="11" xfId="21" applyFont="1" applyBorder="1" applyAlignment="1">
      <alignment horizontal="left" vertical="center" wrapText="1"/>
    </xf>
    <xf numFmtId="0" fontId="60" fillId="0" borderId="52" xfId="21" applyFont="1" applyBorder="1" applyAlignment="1">
      <alignment horizontal="left" vertical="center" wrapText="1"/>
    </xf>
    <xf numFmtId="0" fontId="60" fillId="0" borderId="10" xfId="22" applyFont="1" applyBorder="1" applyAlignment="1">
      <alignment horizontal="center" vertical="center" wrapText="1"/>
    </xf>
    <xf numFmtId="0" fontId="60" fillId="0" borderId="36" xfId="21" applyFont="1" applyBorder="1" applyAlignment="1">
      <alignment horizontal="center" vertical="center"/>
    </xf>
    <xf numFmtId="0" fontId="60" fillId="0" borderId="33" xfId="21" applyFont="1" applyBorder="1" applyAlignment="1">
      <alignment horizontal="center" vertical="center"/>
    </xf>
    <xf numFmtId="0" fontId="60" fillId="0" borderId="174" xfId="21" applyFont="1" applyBorder="1" applyAlignment="1">
      <alignment horizontal="center" vertical="center"/>
    </xf>
    <xf numFmtId="0" fontId="60" fillId="0" borderId="168" xfId="21" applyFont="1" applyBorder="1" applyAlignment="1">
      <alignment horizontal="center" vertical="center"/>
    </xf>
    <xf numFmtId="0" fontId="60" fillId="0" borderId="173" xfId="21" applyFont="1" applyBorder="1" applyAlignment="1">
      <alignment horizontal="center" vertical="center"/>
    </xf>
    <xf numFmtId="0" fontId="60" fillId="0" borderId="240" xfId="21" applyFont="1" applyBorder="1" applyAlignment="1">
      <alignment horizontal="center" vertical="center"/>
    </xf>
    <xf numFmtId="0" fontId="60" fillId="0" borderId="15" xfId="21" applyFont="1" applyBorder="1" applyAlignment="1">
      <alignment horizontal="center" vertical="center"/>
    </xf>
    <xf numFmtId="0" fontId="60" fillId="0" borderId="48" xfId="21" applyFont="1" applyBorder="1" applyAlignment="1">
      <alignment horizontal="center" vertical="center"/>
    </xf>
    <xf numFmtId="0" fontId="60" fillId="0" borderId="168" xfId="21" applyFont="1" applyBorder="1" applyAlignment="1">
      <alignment horizontal="center" vertical="center" wrapText="1"/>
    </xf>
    <xf numFmtId="0" fontId="60" fillId="0" borderId="44" xfId="21" applyFont="1" applyBorder="1" applyAlignment="1">
      <alignment horizontal="center" vertical="center"/>
    </xf>
    <xf numFmtId="0" fontId="60" fillId="0" borderId="49" xfId="21" applyFont="1" applyBorder="1" applyAlignment="1">
      <alignment horizontal="center" vertical="center"/>
    </xf>
    <xf numFmtId="0" fontId="60" fillId="0" borderId="53" xfId="22" applyFont="1" applyBorder="1" applyAlignment="1">
      <alignment horizontal="left" vertical="center" wrapText="1"/>
    </xf>
    <xf numFmtId="0" fontId="60" fillId="0" borderId="14" xfId="22" applyFont="1" applyBorder="1" applyAlignment="1">
      <alignment horizontal="left" vertical="center" wrapText="1"/>
    </xf>
    <xf numFmtId="0" fontId="60" fillId="0" borderId="20" xfId="22" applyFont="1" applyBorder="1" applyAlignment="1">
      <alignment horizontal="left" vertical="center" wrapText="1"/>
    </xf>
    <xf numFmtId="0" fontId="60" fillId="0" borderId="22" xfId="22" applyFont="1" applyBorder="1" applyAlignment="1">
      <alignment horizontal="center" vertical="center" wrapText="1"/>
    </xf>
    <xf numFmtId="0" fontId="60" fillId="0" borderId="50" xfId="22" applyFont="1" applyBorder="1" applyAlignment="1">
      <alignment horizontal="center" vertical="center" wrapText="1"/>
    </xf>
    <xf numFmtId="0" fontId="60" fillId="0" borderId="241" xfId="22" applyFont="1" applyBorder="1" applyAlignment="1">
      <alignment horizontal="center" vertical="center" wrapText="1"/>
    </xf>
    <xf numFmtId="0" fontId="60" fillId="0" borderId="174" xfId="22" applyFont="1" applyBorder="1" applyAlignment="1">
      <alignment horizontal="center" vertical="center" wrapText="1"/>
    </xf>
    <xf numFmtId="0" fontId="60" fillId="0" borderId="168" xfId="22" applyFont="1" applyBorder="1" applyAlignment="1">
      <alignment horizontal="center" vertical="center" wrapText="1"/>
    </xf>
    <xf numFmtId="0" fontId="60" fillId="0" borderId="173" xfId="22" applyFont="1" applyBorder="1" applyAlignment="1">
      <alignment horizontal="center" vertical="center" wrapText="1"/>
    </xf>
    <xf numFmtId="0" fontId="60" fillId="0" borderId="215" xfId="22" applyFont="1" applyBorder="1" applyAlignment="1">
      <alignment horizontal="center" vertical="center" wrapText="1"/>
    </xf>
    <xf numFmtId="0" fontId="60" fillId="0" borderId="0" xfId="22" applyFont="1" applyAlignment="1">
      <alignment horizontal="center" vertical="center" wrapText="1"/>
    </xf>
    <xf numFmtId="0" fontId="60" fillId="0" borderId="32" xfId="22" applyFont="1" applyBorder="1" applyAlignment="1">
      <alignment horizontal="center" vertical="center" wrapText="1"/>
    </xf>
    <xf numFmtId="0" fontId="60" fillId="0" borderId="149" xfId="22" applyFont="1" applyBorder="1" applyAlignment="1">
      <alignment horizontal="center" vertical="center" wrapText="1"/>
    </xf>
    <xf numFmtId="0" fontId="60" fillId="0" borderId="150" xfId="22" applyFont="1" applyBorder="1" applyAlignment="1">
      <alignment horizontal="center" vertical="center" wrapText="1"/>
    </xf>
    <xf numFmtId="0" fontId="60" fillId="0" borderId="171" xfId="22" applyFont="1" applyBorder="1" applyAlignment="1">
      <alignment horizontal="center" vertical="center" wrapText="1"/>
    </xf>
    <xf numFmtId="0" fontId="60" fillId="0" borderId="167" xfId="22" applyFont="1" applyBorder="1" applyAlignment="1">
      <alignment horizontal="center" vertical="center" textRotation="255" wrapText="1"/>
    </xf>
    <xf numFmtId="0" fontId="60" fillId="0" borderId="169" xfId="22" applyFont="1" applyBorder="1" applyAlignment="1">
      <alignment horizontal="center" vertical="center" textRotation="255" wrapText="1"/>
    </xf>
    <xf numFmtId="0" fontId="60" fillId="0" borderId="174" xfId="22" applyFont="1" applyBorder="1" applyAlignment="1">
      <alignment horizontal="left" vertical="center" wrapText="1"/>
    </xf>
    <xf numFmtId="0" fontId="60" fillId="0" borderId="44" xfId="22" applyFont="1" applyBorder="1" applyAlignment="1">
      <alignment horizontal="left" vertical="center" wrapText="1"/>
    </xf>
    <xf numFmtId="0" fontId="60" fillId="0" borderId="46" xfId="22" applyFont="1" applyBorder="1" applyAlignment="1">
      <alignment horizontal="center" vertical="center" wrapText="1"/>
    </xf>
    <xf numFmtId="0" fontId="36" fillId="0" borderId="170" xfId="22" applyFont="1" applyBorder="1" applyAlignment="1">
      <alignment horizontal="center" vertical="center" wrapText="1"/>
    </xf>
    <xf numFmtId="0" fontId="60" fillId="0" borderId="172" xfId="22" applyFont="1" applyBorder="1" applyAlignment="1">
      <alignment horizontal="center" vertical="center" textRotation="255" wrapText="1"/>
    </xf>
    <xf numFmtId="0" fontId="48" fillId="0" borderId="52" xfId="29" applyFont="1" applyBorder="1" applyAlignment="1">
      <alignment horizontal="center" vertical="center"/>
    </xf>
    <xf numFmtId="0" fontId="48" fillId="0" borderId="38" xfId="29" applyFont="1" applyBorder="1" applyAlignment="1">
      <alignment horizontal="center" vertical="center"/>
    </xf>
    <xf numFmtId="0" fontId="48" fillId="0" borderId="37" xfId="29" applyFont="1" applyBorder="1" applyAlignment="1">
      <alignment horizontal="center" vertical="center"/>
    </xf>
    <xf numFmtId="0" fontId="48" fillId="0" borderId="0" xfId="29" applyFont="1" applyAlignment="1">
      <alignment horizontal="right" vertical="center"/>
    </xf>
    <xf numFmtId="0" fontId="27" fillId="0" borderId="0" xfId="29" applyFont="1" applyAlignment="1">
      <alignment horizontal="right" vertical="top"/>
    </xf>
    <xf numFmtId="0" fontId="35" fillId="0" borderId="0" xfId="21" applyFont="1" applyAlignment="1">
      <alignment horizontal="center" vertical="center"/>
    </xf>
    <xf numFmtId="0" fontId="60" fillId="0" borderId="182" xfId="29" applyFont="1" applyBorder="1" applyAlignment="1">
      <alignment horizontal="center" vertical="center"/>
    </xf>
    <xf numFmtId="0" fontId="60" fillId="0" borderId="41" xfId="29" applyFont="1" applyBorder="1" applyAlignment="1">
      <alignment horizontal="center" vertical="center"/>
    </xf>
    <xf numFmtId="0" fontId="60" fillId="0" borderId="25" xfId="29" applyFont="1" applyBorder="1" applyAlignment="1">
      <alignment horizontal="center" vertical="center"/>
    </xf>
    <xf numFmtId="0" fontId="126" fillId="0" borderId="53" xfId="32" applyFont="1" applyBorder="1" applyAlignment="1">
      <alignment horizontal="center" vertical="center"/>
    </xf>
    <xf numFmtId="0" fontId="126" fillId="0" borderId="14" xfId="32" applyFont="1" applyBorder="1" applyAlignment="1">
      <alignment horizontal="center" vertical="center"/>
    </xf>
    <xf numFmtId="0" fontId="126" fillId="0" borderId="20" xfId="32" applyFont="1" applyBorder="1" applyAlignment="1">
      <alignment horizontal="center" vertical="center"/>
    </xf>
    <xf numFmtId="0" fontId="126" fillId="0" borderId="47" xfId="32" applyFont="1" applyBorder="1" applyAlignment="1">
      <alignment horizontal="center" vertical="center"/>
    </xf>
    <xf numFmtId="0" fontId="126" fillId="0" borderId="15" xfId="32" applyFont="1" applyBorder="1" applyAlignment="1">
      <alignment horizontal="center" vertical="center"/>
    </xf>
    <xf numFmtId="0" fontId="126" fillId="0" borderId="49" xfId="32" applyFont="1" applyBorder="1" applyAlignment="1">
      <alignment horizontal="center" vertical="center"/>
    </xf>
    <xf numFmtId="0" fontId="103" fillId="0" borderId="170" xfId="32" applyFont="1" applyBorder="1" applyAlignment="1">
      <alignment horizontal="center" vertical="center"/>
    </xf>
    <xf numFmtId="195" fontId="117" fillId="0" borderId="143" xfId="32" applyNumberFormat="1" applyFont="1" applyBorder="1" applyAlignment="1" applyProtection="1">
      <alignment horizontal="right" vertical="center"/>
      <protection locked="0"/>
    </xf>
    <xf numFmtId="195" fontId="117" fillId="0" borderId="138" xfId="32" applyNumberFormat="1" applyFont="1" applyBorder="1" applyAlignment="1" applyProtection="1">
      <alignment horizontal="right" vertical="center"/>
      <protection locked="0"/>
    </xf>
    <xf numFmtId="195" fontId="117" fillId="0" borderId="166" xfId="32" applyNumberFormat="1" applyFont="1" applyBorder="1" applyAlignment="1" applyProtection="1">
      <alignment horizontal="right" vertical="center"/>
      <protection locked="0"/>
    </xf>
    <xf numFmtId="195" fontId="24" fillId="0" borderId="170" xfId="32" applyNumberFormat="1" applyFont="1" applyBorder="1" applyAlignment="1">
      <alignment horizontal="center" vertical="center"/>
    </xf>
    <xf numFmtId="195" fontId="117" fillId="13" borderId="170" xfId="32" applyNumberFormat="1" applyFont="1" applyFill="1" applyBorder="1" applyAlignment="1" applyProtection="1">
      <alignment horizontal="right" vertical="center"/>
      <protection locked="0"/>
    </xf>
    <xf numFmtId="195" fontId="117" fillId="0" borderId="149" xfId="32" applyNumberFormat="1" applyFont="1" applyBorder="1" applyAlignment="1">
      <alignment horizontal="right" vertical="center" shrinkToFit="1"/>
    </xf>
    <xf numFmtId="195" fontId="117" fillId="0" borderId="150" xfId="32" applyNumberFormat="1" applyFont="1" applyBorder="1" applyAlignment="1">
      <alignment horizontal="right" vertical="center" shrinkToFit="1"/>
    </xf>
    <xf numFmtId="0" fontId="103" fillId="0" borderId="138" xfId="32" applyFont="1" applyBorder="1" applyAlignment="1">
      <alignment horizontal="center" vertical="center"/>
    </xf>
    <xf numFmtId="0" fontId="103" fillId="0" borderId="166" xfId="32" applyFont="1" applyBorder="1" applyAlignment="1">
      <alignment horizontal="center" vertical="center"/>
    </xf>
    <xf numFmtId="195" fontId="117" fillId="0" borderId="143" xfId="32" applyNumberFormat="1" applyFont="1" applyBorder="1" applyAlignment="1">
      <alignment horizontal="right" vertical="center" shrinkToFit="1"/>
    </xf>
    <xf numFmtId="195" fontId="117" fillId="0" borderId="138" xfId="32" applyNumberFormat="1" applyFont="1" applyBorder="1" applyAlignment="1">
      <alignment horizontal="right" vertical="center" shrinkToFit="1"/>
    </xf>
    <xf numFmtId="0" fontId="103" fillId="0" borderId="143" xfId="32" applyFont="1" applyBorder="1" applyAlignment="1">
      <alignment horizontal="center" vertical="center" shrinkToFit="1"/>
    </xf>
    <xf numFmtId="0" fontId="103" fillId="0" borderId="138" xfId="32" applyFont="1" applyBorder="1" applyAlignment="1">
      <alignment horizontal="center" vertical="center" shrinkToFit="1"/>
    </xf>
    <xf numFmtId="0" fontId="103" fillId="0" borderId="166" xfId="32" applyFont="1" applyBorder="1" applyAlignment="1">
      <alignment horizontal="center" vertical="center" shrinkToFit="1"/>
    </xf>
    <xf numFmtId="0" fontId="103" fillId="0" borderId="248" xfId="32" applyFont="1" applyBorder="1" applyAlignment="1">
      <alignment horizontal="center" vertical="center"/>
    </xf>
    <xf numFmtId="0" fontId="103" fillId="0" borderId="249" xfId="32" applyFont="1" applyBorder="1" applyAlignment="1">
      <alignment horizontal="center" vertical="center"/>
    </xf>
    <xf numFmtId="0" fontId="103" fillId="0" borderId="250" xfId="32" applyFont="1" applyBorder="1" applyAlignment="1">
      <alignment horizontal="center" vertical="center"/>
    </xf>
    <xf numFmtId="0" fontId="103" fillId="0" borderId="150" xfId="32" applyFont="1" applyBorder="1" applyAlignment="1">
      <alignment horizontal="center" vertical="center"/>
    </xf>
    <xf numFmtId="0" fontId="103" fillId="0" borderId="171" xfId="32" applyFont="1" applyBorder="1" applyAlignment="1">
      <alignment horizontal="center" vertical="center"/>
    </xf>
    <xf numFmtId="194" fontId="117" fillId="0" borderId="143" xfId="32" applyNumberFormat="1" applyFont="1" applyBorder="1" applyAlignment="1">
      <alignment horizontal="right" vertical="center" shrinkToFit="1"/>
    </xf>
    <xf numFmtId="194" fontId="117" fillId="0" borderId="138" xfId="32" applyNumberFormat="1" applyFont="1" applyBorder="1" applyAlignment="1">
      <alignment horizontal="right" vertical="center" shrinkToFit="1"/>
    </xf>
    <xf numFmtId="194" fontId="117" fillId="0" borderId="149" xfId="32" applyNumberFormat="1" applyFont="1" applyBorder="1" applyAlignment="1">
      <alignment horizontal="right" vertical="center" shrinkToFit="1"/>
    </xf>
    <xf numFmtId="194" fontId="117" fillId="0" borderId="150" xfId="32" applyNumberFormat="1" applyFont="1" applyBorder="1" applyAlignment="1">
      <alignment horizontal="right" vertical="center" shrinkToFit="1"/>
    </xf>
    <xf numFmtId="194" fontId="117" fillId="13" borderId="143" xfId="32" applyNumberFormat="1" applyFont="1" applyFill="1" applyBorder="1" applyAlignment="1" applyProtection="1">
      <alignment horizontal="right" vertical="center" shrinkToFit="1"/>
      <protection locked="0"/>
    </xf>
    <xf numFmtId="194" fontId="117" fillId="13" borderId="138" xfId="32" applyNumberFormat="1" applyFont="1" applyFill="1" applyBorder="1" applyAlignment="1" applyProtection="1">
      <alignment horizontal="right" vertical="center" shrinkToFit="1"/>
      <protection locked="0"/>
    </xf>
    <xf numFmtId="194" fontId="117" fillId="0" borderId="149" xfId="32" applyNumberFormat="1" applyFont="1" applyBorder="1" applyAlignment="1">
      <alignment horizontal="right" vertical="center"/>
    </xf>
    <xf numFmtId="194" fontId="117" fillId="0" borderId="150" xfId="32" applyNumberFormat="1" applyFont="1" applyBorder="1" applyAlignment="1">
      <alignment horizontal="right" vertical="center"/>
    </xf>
    <xf numFmtId="194" fontId="117" fillId="13" borderId="149" xfId="32" applyNumberFormat="1" applyFont="1" applyFill="1" applyBorder="1" applyAlignment="1" applyProtection="1">
      <alignment horizontal="right" vertical="center" shrinkToFit="1"/>
      <protection locked="0"/>
    </xf>
    <xf numFmtId="194" fontId="117" fillId="13" borderId="150" xfId="32" applyNumberFormat="1" applyFont="1" applyFill="1" applyBorder="1" applyAlignment="1" applyProtection="1">
      <alignment horizontal="right" vertical="center" shrinkToFit="1"/>
      <protection locked="0"/>
    </xf>
    <xf numFmtId="194" fontId="117" fillId="13" borderId="149" xfId="32" applyNumberFormat="1" applyFont="1" applyFill="1" applyBorder="1" applyAlignment="1" applyProtection="1">
      <alignment horizontal="right" vertical="center"/>
      <protection locked="0"/>
    </xf>
    <xf numFmtId="194" fontId="117" fillId="13" borderId="150" xfId="32" applyNumberFormat="1" applyFont="1" applyFill="1" applyBorder="1" applyAlignment="1" applyProtection="1">
      <alignment horizontal="right" vertical="center"/>
      <protection locked="0"/>
    </xf>
    <xf numFmtId="0" fontId="103" fillId="0" borderId="143" xfId="32" applyFont="1" applyBorder="1" applyAlignment="1">
      <alignment horizontal="center" vertical="center"/>
    </xf>
    <xf numFmtId="194" fontId="117" fillId="0" borderId="143" xfId="32" applyNumberFormat="1" applyFont="1" applyBorder="1" applyAlignment="1">
      <alignment horizontal="right" vertical="center"/>
    </xf>
    <xf numFmtId="194" fontId="117" fillId="0" borderId="138" xfId="32" applyNumberFormat="1" applyFont="1" applyBorder="1" applyAlignment="1">
      <alignment horizontal="right" vertical="center"/>
    </xf>
    <xf numFmtId="0" fontId="103" fillId="0" borderId="170" xfId="32" applyFont="1" applyBorder="1" applyAlignment="1">
      <alignment horizontal="center" vertical="center" shrinkToFit="1"/>
    </xf>
    <xf numFmtId="194" fontId="117" fillId="13" borderId="143" xfId="32" applyNumberFormat="1" applyFont="1" applyFill="1" applyBorder="1" applyAlignment="1" applyProtection="1">
      <alignment horizontal="right" vertical="center"/>
      <protection locked="0"/>
    </xf>
    <xf numFmtId="194" fontId="117" fillId="13" borderId="138" xfId="32" applyNumberFormat="1" applyFont="1" applyFill="1" applyBorder="1" applyAlignment="1" applyProtection="1">
      <alignment horizontal="right" vertical="center"/>
      <protection locked="0"/>
    </xf>
    <xf numFmtId="0" fontId="103" fillId="13" borderId="170" xfId="32" applyFont="1" applyFill="1" applyBorder="1" applyAlignment="1" applyProtection="1">
      <alignment horizontal="center" vertical="center"/>
      <protection locked="0"/>
    </xf>
    <xf numFmtId="0" fontId="103" fillId="0" borderId="170" xfId="32" applyFont="1" applyBorder="1" applyAlignment="1">
      <alignment horizontal="left" vertical="center"/>
    </xf>
    <xf numFmtId="0" fontId="103" fillId="13" borderId="170" xfId="32" applyFont="1" applyFill="1" applyBorder="1" applyAlignment="1" applyProtection="1">
      <alignment horizontal="center" vertical="center" shrinkToFit="1"/>
      <protection locked="0"/>
    </xf>
    <xf numFmtId="193" fontId="117" fillId="13" borderId="170" xfId="32" applyNumberFormat="1" applyFont="1" applyFill="1" applyBorder="1" applyAlignment="1" applyProtection="1">
      <alignment horizontal="right" vertical="center"/>
      <protection locked="0"/>
    </xf>
    <xf numFmtId="0" fontId="103" fillId="0" borderId="0" xfId="32" applyFont="1" applyAlignment="1">
      <alignment horizontal="center" vertical="center"/>
    </xf>
    <xf numFmtId="0" fontId="103" fillId="13" borderId="0" xfId="32" applyFont="1" applyFill="1" applyAlignment="1" applyProtection="1">
      <alignment horizontal="center" vertical="center" shrinkToFit="1"/>
      <protection locked="0"/>
    </xf>
    <xf numFmtId="0" fontId="118" fillId="0" borderId="53" xfId="32" applyFont="1" applyBorder="1" applyAlignment="1">
      <alignment horizontal="center" vertical="center"/>
    </xf>
    <xf numFmtId="0" fontId="118" fillId="0" borderId="14" xfId="32" applyFont="1" applyBorder="1" applyAlignment="1">
      <alignment horizontal="center" vertical="center"/>
    </xf>
    <xf numFmtId="0" fontId="118" fillId="0" borderId="20" xfId="32" applyFont="1" applyBorder="1" applyAlignment="1">
      <alignment horizontal="center" vertical="center"/>
    </xf>
    <xf numFmtId="0" fontId="118" fillId="0" borderId="47" xfId="32" applyFont="1" applyBorder="1" applyAlignment="1">
      <alignment horizontal="center" vertical="center"/>
    </xf>
    <xf numFmtId="0" fontId="118" fillId="0" borderId="15" xfId="32" applyFont="1" applyBorder="1" applyAlignment="1">
      <alignment horizontal="center" vertical="center"/>
    </xf>
    <xf numFmtId="0" fontId="118" fillId="0" borderId="49" xfId="32" applyFont="1" applyBorder="1" applyAlignment="1">
      <alignment horizontal="center" vertical="center"/>
    </xf>
    <xf numFmtId="0" fontId="41" fillId="0" borderId="0" xfId="6" applyFont="1" applyAlignment="1">
      <alignment horizontal="left" vertical="top" wrapText="1"/>
    </xf>
    <xf numFmtId="0" fontId="41" fillId="0" borderId="215" xfId="6" applyFont="1" applyBorder="1">
      <alignment vertical="center"/>
    </xf>
    <xf numFmtId="0" fontId="41" fillId="0" borderId="149" xfId="6" applyFont="1" applyBorder="1">
      <alignment vertical="center"/>
    </xf>
    <xf numFmtId="0" fontId="41" fillId="0" borderId="0" xfId="6" applyFont="1" applyAlignment="1">
      <alignment horizontal="center" vertical="center" wrapText="1" justifyLastLine="1"/>
    </xf>
    <xf numFmtId="0" fontId="41" fillId="0" borderId="174" xfId="6" applyFont="1" applyBorder="1" applyAlignment="1">
      <alignment vertical="center" wrapText="1"/>
    </xf>
    <xf numFmtId="0" fontId="41" fillId="12" borderId="143" xfId="6" applyFont="1" applyFill="1" applyBorder="1" applyAlignment="1">
      <alignment horizontal="center" vertical="center"/>
    </xf>
    <xf numFmtId="0" fontId="41" fillId="12" borderId="166" xfId="6" applyFont="1" applyFill="1" applyBorder="1" applyAlignment="1">
      <alignment horizontal="center" vertical="center"/>
    </xf>
    <xf numFmtId="0" fontId="41" fillId="12" borderId="41" xfId="6" applyFont="1" applyFill="1" applyBorder="1" applyAlignment="1">
      <alignment horizontal="center" vertical="center"/>
    </xf>
    <xf numFmtId="0" fontId="41" fillId="12" borderId="25" xfId="6" applyFont="1" applyFill="1" applyBorder="1" applyAlignment="1">
      <alignment horizontal="center" vertical="center"/>
    </xf>
    <xf numFmtId="0" fontId="41" fillId="12" borderId="40" xfId="6" applyFont="1" applyFill="1" applyBorder="1" applyAlignment="1">
      <alignment horizontal="center" vertical="center"/>
    </xf>
    <xf numFmtId="0" fontId="99" fillId="0" borderId="143" xfId="6" applyFont="1" applyBorder="1" applyAlignment="1">
      <alignment horizontal="center" vertical="center" wrapText="1"/>
    </xf>
    <xf numFmtId="0" fontId="99" fillId="0" borderId="138" xfId="6" applyFont="1" applyBorder="1" applyAlignment="1">
      <alignment horizontal="center" vertical="center" wrapText="1"/>
    </xf>
    <xf numFmtId="0" fontId="99" fillId="0" borderId="166" xfId="6" applyFont="1" applyBorder="1" applyAlignment="1">
      <alignment horizontal="center" vertical="center" wrapText="1"/>
    </xf>
    <xf numFmtId="0" fontId="99" fillId="2" borderId="143" xfId="6" applyFont="1" applyFill="1" applyBorder="1" applyAlignment="1">
      <alignment horizontal="center" vertical="center"/>
    </xf>
    <xf numFmtId="0" fontId="99" fillId="2" borderId="166" xfId="6" applyFont="1" applyFill="1" applyBorder="1" applyAlignment="1">
      <alignment horizontal="center" vertical="center"/>
    </xf>
    <xf numFmtId="0" fontId="41" fillId="0" borderId="167" xfId="6" applyFont="1" applyBorder="1" applyAlignment="1">
      <alignment horizontal="center" vertical="center"/>
    </xf>
    <xf numFmtId="0" fontId="41" fillId="0" borderId="169" xfId="6" applyFont="1" applyBorder="1" applyAlignment="1">
      <alignment horizontal="center" vertical="center"/>
    </xf>
    <xf numFmtId="0" fontId="41" fillId="0" borderId="172" xfId="6" applyFont="1" applyBorder="1" applyAlignment="1">
      <alignment horizontal="center" vertical="center"/>
    </xf>
    <xf numFmtId="0" fontId="41" fillId="0" borderId="138" xfId="6" applyFont="1" applyBorder="1" applyAlignment="1">
      <alignment horizontal="left" vertical="center" shrinkToFit="1"/>
    </xf>
    <xf numFmtId="0" fontId="41" fillId="0" borderId="166" xfId="6" applyFont="1" applyBorder="1" applyAlignment="1">
      <alignment horizontal="left" vertical="center" shrinkToFit="1"/>
    </xf>
    <xf numFmtId="0" fontId="41" fillId="0" borderId="0" xfId="6" applyFont="1" applyAlignment="1">
      <alignment horizontal="right" vertical="center"/>
    </xf>
    <xf numFmtId="0" fontId="43" fillId="0" borderId="143" xfId="6" applyFont="1" applyBorder="1" applyAlignment="1">
      <alignment horizontal="left" vertical="center"/>
    </xf>
    <xf numFmtId="0" fontId="43" fillId="0" borderId="138" xfId="6" applyFont="1" applyBorder="1" applyAlignment="1">
      <alignment horizontal="left" vertical="center"/>
    </xf>
    <xf numFmtId="0" fontId="43" fillId="0" borderId="166" xfId="6" applyFont="1" applyBorder="1" applyAlignment="1">
      <alignment horizontal="left" vertical="center"/>
    </xf>
    <xf numFmtId="0" fontId="41" fillId="0" borderId="168" xfId="6" applyFont="1" applyBorder="1" applyAlignment="1">
      <alignment horizontal="center" vertical="center"/>
    </xf>
    <xf numFmtId="0" fontId="41" fillId="0" borderId="173" xfId="6" applyFont="1" applyBorder="1" applyAlignment="1">
      <alignment horizontal="center" vertical="center"/>
    </xf>
    <xf numFmtId="0" fontId="41" fillId="0" borderId="143" xfId="6" applyFont="1" applyBorder="1" applyAlignment="1">
      <alignment horizontal="center" vertical="center" shrinkToFit="1"/>
    </xf>
    <xf numFmtId="0" fontId="41" fillId="0" borderId="138" xfId="6" applyFont="1" applyBorder="1" applyAlignment="1">
      <alignment horizontal="center" vertical="center" shrinkToFit="1"/>
    </xf>
    <xf numFmtId="0" fontId="41" fillId="0" borderId="166" xfId="6" applyFont="1" applyBorder="1" applyAlignment="1">
      <alignment horizontal="center" vertical="center" shrinkToFit="1"/>
    </xf>
    <xf numFmtId="0" fontId="99" fillId="15" borderId="143" xfId="6" applyFont="1" applyFill="1" applyBorder="1" applyAlignment="1">
      <alignment horizontal="center" vertical="center"/>
    </xf>
    <xf numFmtId="0" fontId="99" fillId="15" borderId="166" xfId="6" applyFont="1" applyFill="1" applyBorder="1" applyAlignment="1">
      <alignment horizontal="center" vertical="center"/>
    </xf>
    <xf numFmtId="0" fontId="112" fillId="2" borderId="39" xfId="2" applyFont="1" applyFill="1" applyBorder="1" applyAlignment="1">
      <alignment horizontal="center" vertical="center"/>
    </xf>
    <xf numFmtId="0" fontId="112" fillId="2" borderId="178" xfId="2" applyFont="1" applyFill="1" applyBorder="1" applyAlignment="1">
      <alignment horizontal="center" vertical="center"/>
    </xf>
    <xf numFmtId="0" fontId="112" fillId="2" borderId="242" xfId="2" applyFont="1" applyFill="1" applyBorder="1" applyAlignment="1">
      <alignment horizontal="center" vertical="center"/>
    </xf>
    <xf numFmtId="0" fontId="11" fillId="0" borderId="178" xfId="2" applyFont="1" applyBorder="1" applyAlignment="1">
      <alignment horizontal="center" vertical="center"/>
    </xf>
    <xf numFmtId="0" fontId="11" fillId="0" borderId="242" xfId="2" applyFont="1" applyBorder="1" applyAlignment="1">
      <alignment horizontal="center" vertical="center"/>
    </xf>
    <xf numFmtId="0" fontId="112" fillId="0" borderId="244" xfId="2" applyFont="1" applyBorder="1" applyAlignment="1">
      <alignment horizontal="center" vertical="center"/>
    </xf>
    <xf numFmtId="0" fontId="112" fillId="0" borderId="245" xfId="2" applyFont="1" applyBorder="1" applyAlignment="1">
      <alignment horizontal="center" vertical="center"/>
    </xf>
    <xf numFmtId="192" fontId="112" fillId="0" borderId="245" xfId="2" applyNumberFormat="1" applyFont="1" applyBorder="1" applyAlignment="1">
      <alignment horizontal="center" vertical="center" shrinkToFit="1"/>
    </xf>
    <xf numFmtId="190" fontId="112" fillId="0" borderId="245" xfId="2" applyNumberFormat="1" applyFont="1" applyBorder="1" applyAlignment="1">
      <alignment horizontal="center" vertical="center"/>
    </xf>
    <xf numFmtId="185" fontId="11" fillId="0" borderId="245" xfId="2" applyNumberFormat="1" applyFont="1" applyBorder="1" applyAlignment="1">
      <alignment horizontal="center" vertical="center"/>
    </xf>
    <xf numFmtId="0" fontId="11" fillId="0" borderId="245" xfId="2" applyFont="1" applyBorder="1" applyAlignment="1">
      <alignment horizontal="center" vertical="center"/>
    </xf>
    <xf numFmtId="0" fontId="11" fillId="0" borderId="246" xfId="2" applyFont="1" applyBorder="1" applyAlignment="1">
      <alignment horizontal="center" vertical="center"/>
    </xf>
    <xf numFmtId="0" fontId="11" fillId="0" borderId="247" xfId="2" applyFont="1" applyBorder="1" applyAlignment="1">
      <alignment horizontal="center" vertical="center"/>
    </xf>
    <xf numFmtId="0" fontId="112" fillId="2" borderId="11" xfId="2" applyFont="1" applyFill="1" applyBorder="1" applyAlignment="1">
      <alignment horizontal="center" vertical="center" shrinkToFit="1"/>
    </xf>
    <xf numFmtId="0" fontId="112" fillId="2" borderId="52" xfId="2" applyFont="1" applyFill="1" applyBorder="1" applyAlignment="1">
      <alignment horizontal="center" vertical="center"/>
    </xf>
    <xf numFmtId="0" fontId="112" fillId="2" borderId="38" xfId="2" applyFont="1" applyFill="1" applyBorder="1" applyAlignment="1">
      <alignment horizontal="center" vertical="center"/>
    </xf>
    <xf numFmtId="0" fontId="112" fillId="2" borderId="37" xfId="2" applyFont="1" applyFill="1" applyBorder="1" applyAlignment="1">
      <alignment horizontal="center" vertical="center"/>
    </xf>
    <xf numFmtId="0" fontId="112" fillId="0" borderId="173" xfId="2" applyFont="1" applyBorder="1" applyAlignment="1">
      <alignment horizontal="center" vertical="center"/>
    </xf>
    <xf numFmtId="0" fontId="112" fillId="0" borderId="167" xfId="2" applyFont="1" applyBorder="1" applyAlignment="1">
      <alignment horizontal="center" vertical="center"/>
    </xf>
    <xf numFmtId="192" fontId="112" fillId="0" borderId="167" xfId="2" applyNumberFormat="1" applyFont="1" applyBorder="1" applyAlignment="1">
      <alignment horizontal="center" vertical="center"/>
    </xf>
    <xf numFmtId="0" fontId="11" fillId="0" borderId="167" xfId="2" applyFont="1" applyBorder="1" applyAlignment="1">
      <alignment horizontal="center" vertical="center" shrinkToFit="1"/>
    </xf>
    <xf numFmtId="0" fontId="11" fillId="0" borderId="113" xfId="2" applyFont="1" applyBorder="1" applyAlignment="1">
      <alignment horizontal="center" vertical="center" shrinkToFit="1"/>
    </xf>
    <xf numFmtId="0" fontId="110" fillId="0" borderId="53" xfId="2" applyFont="1" applyBorder="1" applyAlignment="1">
      <alignment horizontal="center" vertical="center" textRotation="255"/>
    </xf>
    <xf numFmtId="0" fontId="110" fillId="0" borderId="14" xfId="2" applyFont="1" applyBorder="1" applyAlignment="1">
      <alignment horizontal="center" vertical="center" textRotation="255"/>
    </xf>
    <xf numFmtId="0" fontId="110" fillId="0" borderId="55" xfId="2" applyFont="1" applyBorder="1" applyAlignment="1">
      <alignment horizontal="center" vertical="center" textRotation="255"/>
    </xf>
    <xf numFmtId="0" fontId="110" fillId="0" borderId="62" xfId="2" applyFont="1" applyBorder="1" applyAlignment="1">
      <alignment horizontal="center" vertical="center" textRotation="255"/>
    </xf>
    <xf numFmtId="0" fontId="110" fillId="0" borderId="0" xfId="2" applyFont="1" applyAlignment="1">
      <alignment horizontal="center" vertical="center" textRotation="255"/>
    </xf>
    <xf numFmtId="0" fontId="110" fillId="0" borderId="32" xfId="2" applyFont="1" applyBorder="1" applyAlignment="1">
      <alignment horizontal="center" vertical="center" textRotation="255"/>
    </xf>
    <xf numFmtId="0" fontId="110" fillId="0" borderId="47" xfId="2" applyFont="1" applyBorder="1" applyAlignment="1">
      <alignment horizontal="center" vertical="center" textRotation="255"/>
    </xf>
    <xf numFmtId="0" fontId="110" fillId="0" borderId="15" xfId="2" applyFont="1" applyBorder="1" applyAlignment="1">
      <alignment horizontal="center" vertical="center" textRotation="255"/>
    </xf>
    <xf numFmtId="0" fontId="110" fillId="0" borderId="48" xfId="2" applyFont="1" applyBorder="1" applyAlignment="1">
      <alignment horizontal="center" vertical="center" textRotation="255"/>
    </xf>
    <xf numFmtId="0" fontId="112" fillId="0" borderId="166" xfId="2" applyFont="1" applyBorder="1" applyAlignment="1">
      <alignment horizontal="center" vertical="center"/>
    </xf>
    <xf numFmtId="0" fontId="112" fillId="0" borderId="170" xfId="2" applyFont="1" applyBorder="1" applyAlignment="1">
      <alignment horizontal="center" vertical="center"/>
    </xf>
    <xf numFmtId="192" fontId="112" fillId="0" borderId="170" xfId="2" applyNumberFormat="1" applyFont="1" applyBorder="1" applyAlignment="1">
      <alignment horizontal="center" vertical="center"/>
    </xf>
    <xf numFmtId="0" fontId="112" fillId="2" borderId="170" xfId="2" applyFont="1" applyFill="1" applyBorder="1" applyAlignment="1">
      <alignment horizontal="center" vertical="center" shrinkToFit="1"/>
    </xf>
    <xf numFmtId="0" fontId="112" fillId="2" borderId="143" xfId="2" applyFont="1" applyFill="1" applyBorder="1" applyAlignment="1">
      <alignment horizontal="center" vertical="center"/>
    </xf>
    <xf numFmtId="0" fontId="112" fillId="2" borderId="138" xfId="2" applyFont="1" applyFill="1" applyBorder="1" applyAlignment="1">
      <alignment horizontal="center" vertical="center"/>
    </xf>
    <xf numFmtId="0" fontId="112" fillId="2" borderId="26" xfId="2" applyFont="1" applyFill="1" applyBorder="1" applyAlignment="1">
      <alignment horizontal="center" vertical="center"/>
    </xf>
    <xf numFmtId="0" fontId="11" fillId="0" borderId="170" xfId="2" applyFont="1" applyBorder="1" applyAlignment="1">
      <alignment horizontal="center" vertical="center" shrinkToFit="1"/>
    </xf>
    <xf numFmtId="0" fontId="11" fillId="0" borderId="10" xfId="2" applyFont="1" applyBorder="1" applyAlignment="1">
      <alignment horizontal="center" vertical="center" shrinkToFit="1"/>
    </xf>
    <xf numFmtId="190" fontId="112" fillId="0" borderId="215" xfId="2" applyNumberFormat="1" applyFont="1" applyBorder="1" applyAlignment="1">
      <alignment horizontal="center" vertical="center" shrinkToFit="1"/>
    </xf>
    <xf numFmtId="190" fontId="112" fillId="0" borderId="0" xfId="2" applyNumberFormat="1" applyFont="1" applyAlignment="1">
      <alignment horizontal="center" vertical="center" shrinkToFit="1"/>
    </xf>
    <xf numFmtId="190" fontId="112" fillId="0" borderId="32" xfId="2" applyNumberFormat="1" applyFont="1" applyBorder="1" applyAlignment="1">
      <alignment horizontal="center" vertical="center" shrinkToFit="1"/>
    </xf>
    <xf numFmtId="176" fontId="11" fillId="0" borderId="215" xfId="2" applyNumberFormat="1" applyFont="1" applyBorder="1" applyAlignment="1">
      <alignment horizontal="center" vertical="center" shrinkToFit="1"/>
    </xf>
    <xf numFmtId="176" fontId="11" fillId="0" borderId="0" xfId="2" applyNumberFormat="1" applyFont="1" applyAlignment="1">
      <alignment horizontal="center" vertical="center" shrinkToFit="1"/>
    </xf>
    <xf numFmtId="176" fontId="11" fillId="0" borderId="32" xfId="2" applyNumberFormat="1" applyFont="1" applyBorder="1" applyAlignment="1">
      <alignment horizontal="center" vertical="center" shrinkToFit="1"/>
    </xf>
    <xf numFmtId="0" fontId="11" fillId="0" borderId="149" xfId="2" applyFont="1" applyBorder="1" applyAlignment="1">
      <alignment horizontal="center" vertical="center" shrinkToFit="1"/>
    </xf>
    <xf numFmtId="0" fontId="11" fillId="0" borderId="150" xfId="2" applyFont="1" applyBorder="1" applyAlignment="1">
      <alignment horizontal="center" vertical="center" shrinkToFit="1"/>
    </xf>
    <xf numFmtId="0" fontId="11" fillId="0" borderId="45" xfId="2" applyFont="1" applyBorder="1" applyAlignment="1">
      <alignment horizontal="center" vertical="center" shrinkToFit="1"/>
    </xf>
    <xf numFmtId="0" fontId="112" fillId="2" borderId="186" xfId="2" applyFont="1" applyFill="1" applyBorder="1" applyAlignment="1">
      <alignment horizontal="center" vertical="center" shrinkToFit="1"/>
    </xf>
    <xf numFmtId="0" fontId="112" fillId="2" borderId="182" xfId="2" applyFont="1" applyFill="1" applyBorder="1" applyAlignment="1">
      <alignment horizontal="center" vertical="center"/>
    </xf>
    <xf numFmtId="0" fontId="112" fillId="2" borderId="41" xfId="2" applyFont="1" applyFill="1" applyBorder="1" applyAlignment="1">
      <alignment horizontal="center" vertical="center"/>
    </xf>
    <xf numFmtId="0" fontId="112" fillId="2" borderId="25" xfId="2" applyFont="1" applyFill="1" applyBorder="1" applyAlignment="1">
      <alignment horizontal="center" vertical="center"/>
    </xf>
    <xf numFmtId="0" fontId="112" fillId="0" borderId="171" xfId="2" applyFont="1" applyBorder="1" applyAlignment="1">
      <alignment horizontal="center" vertical="center"/>
    </xf>
    <xf numFmtId="0" fontId="112" fillId="0" borderId="172" xfId="2" applyFont="1" applyBorder="1" applyAlignment="1">
      <alignment horizontal="center" vertical="center"/>
    </xf>
    <xf numFmtId="192" fontId="112" fillId="0" borderId="172" xfId="2" applyNumberFormat="1" applyFont="1" applyBorder="1" applyAlignment="1">
      <alignment horizontal="center" vertical="center"/>
    </xf>
    <xf numFmtId="0" fontId="112" fillId="2" borderId="167" xfId="2" applyFont="1" applyFill="1" applyBorder="1" applyAlignment="1">
      <alignment horizontal="center" vertical="center" shrinkToFit="1"/>
    </xf>
    <xf numFmtId="0" fontId="112" fillId="2" borderId="174" xfId="2" applyFont="1" applyFill="1" applyBorder="1" applyAlignment="1">
      <alignment horizontal="center" vertical="center"/>
    </xf>
    <xf numFmtId="0" fontId="112" fillId="2" borderId="168" xfId="2" applyFont="1" applyFill="1" applyBorder="1" applyAlignment="1">
      <alignment horizontal="center" vertical="center"/>
    </xf>
    <xf numFmtId="0" fontId="112" fillId="2" borderId="44" xfId="2" applyFont="1" applyFill="1" applyBorder="1" applyAlignment="1">
      <alignment horizontal="center" vertical="center"/>
    </xf>
    <xf numFmtId="0" fontId="112" fillId="0" borderId="58" xfId="2" applyFont="1" applyBorder="1" applyAlignment="1">
      <alignment horizontal="center" vertical="center"/>
    </xf>
    <xf numFmtId="0" fontId="112" fillId="0" borderId="11" xfId="2" applyFont="1" applyBorder="1" applyAlignment="1">
      <alignment horizontal="center" vertical="center"/>
    </xf>
    <xf numFmtId="192" fontId="112" fillId="0" borderId="11" xfId="2" applyNumberFormat="1" applyFont="1" applyBorder="1" applyAlignment="1">
      <alignment horizontal="center" vertical="center"/>
    </xf>
    <xf numFmtId="0" fontId="11" fillId="0" borderId="52" xfId="2" applyFont="1" applyBorder="1" applyAlignment="1">
      <alignment horizontal="center" vertical="center" shrinkToFit="1"/>
    </xf>
    <xf numFmtId="0" fontId="11" fillId="0" borderId="38" xfId="2" applyFont="1" applyBorder="1" applyAlignment="1">
      <alignment horizontal="center" vertical="center" shrinkToFit="1"/>
    </xf>
    <xf numFmtId="0" fontId="11" fillId="0" borderId="37" xfId="2" applyFont="1" applyBorder="1" applyAlignment="1">
      <alignment horizontal="center" vertical="center" shrinkToFit="1"/>
    </xf>
    <xf numFmtId="0" fontId="11" fillId="0" borderId="143" xfId="2" applyFont="1" applyBorder="1" applyAlignment="1">
      <alignment horizontal="center" vertical="center" shrinkToFit="1"/>
    </xf>
    <xf numFmtId="0" fontId="11" fillId="0" borderId="138" xfId="2" applyFont="1" applyBorder="1" applyAlignment="1">
      <alignment horizontal="center" vertical="center" shrinkToFit="1"/>
    </xf>
    <xf numFmtId="0" fontId="11" fillId="0" borderId="26" xfId="2" applyFont="1" applyBorder="1" applyAlignment="1">
      <alignment horizontal="center" vertical="center" shrinkToFit="1"/>
    </xf>
    <xf numFmtId="0" fontId="11" fillId="0" borderId="174" xfId="2" applyFont="1" applyBorder="1" applyAlignment="1">
      <alignment horizontal="center" vertical="center" shrinkToFit="1"/>
    </xf>
    <xf numFmtId="0" fontId="11" fillId="0" borderId="168" xfId="2" applyFont="1" applyBorder="1" applyAlignment="1">
      <alignment horizontal="center" vertical="center" shrinkToFit="1"/>
    </xf>
    <xf numFmtId="0" fontId="11" fillId="0" borderId="44" xfId="2" applyFont="1" applyBorder="1" applyAlignment="1">
      <alignment horizontal="center" vertical="center" shrinkToFit="1"/>
    </xf>
    <xf numFmtId="49" fontId="103" fillId="0" borderId="0" xfId="31" applyNumberFormat="1" applyFont="1" applyAlignment="1">
      <alignment horizontal="center" vertical="center"/>
    </xf>
    <xf numFmtId="0" fontId="103" fillId="0" borderId="0" xfId="31" applyFont="1" applyAlignment="1">
      <alignment horizontal="center" vertical="center"/>
    </xf>
    <xf numFmtId="0" fontId="11" fillId="0" borderId="56" xfId="2" applyFont="1" applyBorder="1" applyAlignment="1">
      <alignment horizontal="center" vertical="center"/>
    </xf>
    <xf numFmtId="0" fontId="11" fillId="0" borderId="14" xfId="2" applyFont="1" applyBorder="1" applyAlignment="1">
      <alignment horizontal="center" vertical="center"/>
    </xf>
    <xf numFmtId="0" fontId="11" fillId="0" borderId="20" xfId="2" applyFont="1" applyBorder="1" applyAlignment="1">
      <alignment horizontal="center" vertical="center"/>
    </xf>
    <xf numFmtId="0" fontId="11" fillId="0" borderId="215" xfId="2" applyFont="1" applyBorder="1" applyAlignment="1">
      <alignment horizontal="center" vertical="center"/>
    </xf>
    <xf numFmtId="0" fontId="11" fillId="0" borderId="0" xfId="2" applyFont="1" applyAlignment="1">
      <alignment horizontal="center" vertical="center"/>
    </xf>
    <xf numFmtId="0" fontId="11" fillId="0" borderId="46" xfId="2" applyFont="1" applyBorder="1" applyAlignment="1">
      <alignment horizontal="center" vertical="center"/>
    </xf>
    <xf numFmtId="0" fontId="12" fillId="0" borderId="225" xfId="2" applyFont="1" applyBorder="1" applyAlignment="1">
      <alignment horizontal="center" vertical="center" textRotation="255"/>
    </xf>
    <xf numFmtId="0" fontId="12" fillId="0" borderId="226" xfId="2" applyFont="1" applyBorder="1" applyAlignment="1">
      <alignment horizontal="center" vertical="center" textRotation="255"/>
    </xf>
    <xf numFmtId="0" fontId="12" fillId="0" borderId="227" xfId="2" applyFont="1" applyBorder="1" applyAlignment="1">
      <alignment horizontal="center" vertical="center" textRotation="255"/>
    </xf>
    <xf numFmtId="0" fontId="112" fillId="0" borderId="183" xfId="2" applyFont="1" applyBorder="1" applyAlignment="1">
      <alignment horizontal="center" vertical="center"/>
    </xf>
    <xf numFmtId="0" fontId="112" fillId="0" borderId="186" xfId="2" applyFont="1" applyBorder="1" applyAlignment="1">
      <alignment horizontal="center" vertical="center"/>
    </xf>
    <xf numFmtId="192" fontId="112" fillId="0" borderId="186" xfId="2" applyNumberFormat="1" applyFont="1" applyBorder="1" applyAlignment="1">
      <alignment horizontal="center" vertical="center"/>
    </xf>
    <xf numFmtId="190" fontId="112" fillId="0" borderId="56" xfId="2" applyNumberFormat="1" applyFont="1" applyBorder="1" applyAlignment="1">
      <alignment horizontal="center" vertical="center" shrinkToFit="1"/>
    </xf>
    <xf numFmtId="190" fontId="112" fillId="0" borderId="14" xfId="2" applyNumberFormat="1" applyFont="1" applyBorder="1" applyAlignment="1">
      <alignment horizontal="center" vertical="center" shrinkToFit="1"/>
    </xf>
    <xf numFmtId="190" fontId="112" fillId="0" borderId="55" xfId="2" applyNumberFormat="1" applyFont="1" applyBorder="1" applyAlignment="1">
      <alignment horizontal="center" vertical="center" shrinkToFit="1"/>
    </xf>
    <xf numFmtId="190" fontId="112" fillId="0" borderId="240" xfId="2" applyNumberFormat="1" applyFont="1" applyBorder="1" applyAlignment="1">
      <alignment horizontal="center" vertical="center" shrinkToFit="1"/>
    </xf>
    <xf numFmtId="190" fontId="112" fillId="0" borderId="15" xfId="2" applyNumberFormat="1" applyFont="1" applyBorder="1" applyAlignment="1">
      <alignment horizontal="center" vertical="center" shrinkToFit="1"/>
    </xf>
    <xf numFmtId="190" fontId="112" fillId="0" borderId="48" xfId="2" applyNumberFormat="1" applyFont="1" applyBorder="1" applyAlignment="1">
      <alignment horizontal="center" vertical="center" shrinkToFit="1"/>
    </xf>
    <xf numFmtId="185" fontId="11" fillId="0" borderId="56" xfId="2" applyNumberFormat="1" applyFont="1" applyBorder="1" applyAlignment="1">
      <alignment horizontal="center" vertical="center" shrinkToFit="1"/>
    </xf>
    <xf numFmtId="185" fontId="11" fillId="0" borderId="14" xfId="2" applyNumberFormat="1" applyFont="1" applyBorder="1" applyAlignment="1">
      <alignment horizontal="center" vertical="center" shrinkToFit="1"/>
    </xf>
    <xf numFmtId="185" fontId="11" fillId="0" borderId="55" xfId="2" applyNumberFormat="1" applyFont="1" applyBorder="1" applyAlignment="1">
      <alignment horizontal="center" vertical="center" shrinkToFit="1"/>
    </xf>
    <xf numFmtId="185" fontId="11" fillId="0" borderId="215" xfId="2" applyNumberFormat="1" applyFont="1" applyBorder="1" applyAlignment="1">
      <alignment horizontal="center" vertical="center" shrinkToFit="1"/>
    </xf>
    <xf numFmtId="185" fontId="11" fillId="0" borderId="0" xfId="2" applyNumberFormat="1" applyFont="1" applyAlignment="1">
      <alignment horizontal="center" vertical="center" shrinkToFit="1"/>
    </xf>
    <xf numFmtId="185" fontId="11" fillId="0" borderId="32" xfId="2" applyNumberFormat="1" applyFont="1" applyBorder="1" applyAlignment="1">
      <alignment horizontal="center" vertical="center" shrinkToFit="1"/>
    </xf>
    <xf numFmtId="185" fontId="11" fillId="0" borderId="240" xfId="2" applyNumberFormat="1" applyFont="1" applyBorder="1" applyAlignment="1">
      <alignment horizontal="center" vertical="center" shrinkToFit="1"/>
    </xf>
    <xf numFmtId="185" fontId="11" fillId="0" borderId="15" xfId="2" applyNumberFormat="1" applyFont="1" applyBorder="1" applyAlignment="1">
      <alignment horizontal="center" vertical="center" shrinkToFit="1"/>
    </xf>
    <xf numFmtId="185" fontId="11" fillId="0" borderId="48" xfId="2" applyNumberFormat="1" applyFont="1" applyBorder="1" applyAlignment="1">
      <alignment horizontal="center" vertical="center" shrinkToFit="1"/>
    </xf>
    <xf numFmtId="0" fontId="11" fillId="0" borderId="185" xfId="2" applyFont="1" applyBorder="1" applyAlignment="1">
      <alignment horizontal="center" vertical="center"/>
    </xf>
    <xf numFmtId="0" fontId="11" fillId="0" borderId="186" xfId="2" applyFont="1" applyBorder="1" applyAlignment="1">
      <alignment horizontal="center" vertical="center"/>
    </xf>
    <xf numFmtId="0" fontId="11" fillId="0" borderId="192" xfId="2" applyFont="1" applyBorder="1" applyAlignment="1">
      <alignment horizontal="center" vertical="center"/>
    </xf>
    <xf numFmtId="0" fontId="11" fillId="0" borderId="53" xfId="2" applyFont="1" applyBorder="1" applyAlignment="1">
      <alignment horizontal="center" vertical="center"/>
    </xf>
    <xf numFmtId="0" fontId="11" fillId="0" borderId="14" xfId="2" applyFont="1" applyBorder="1" applyAlignment="1">
      <alignment horizontal="center" vertical="center" wrapText="1"/>
    </xf>
    <xf numFmtId="0" fontId="11" fillId="0" borderId="55" xfId="2" applyFont="1" applyBorder="1" applyAlignment="1">
      <alignment horizontal="center" vertical="center" wrapText="1"/>
    </xf>
    <xf numFmtId="0" fontId="11" fillId="0" borderId="0" xfId="2" applyFont="1" applyAlignment="1">
      <alignment horizontal="center" vertical="center" wrapText="1"/>
    </xf>
    <xf numFmtId="0" fontId="11" fillId="0" borderId="32" xfId="2" applyFont="1" applyBorder="1" applyAlignment="1">
      <alignment horizontal="center" vertical="center" wrapText="1"/>
    </xf>
    <xf numFmtId="0" fontId="11" fillId="0" borderId="56" xfId="2" applyFont="1" applyBorder="1" applyAlignment="1">
      <alignment horizontal="center" vertical="center" wrapText="1"/>
    </xf>
    <xf numFmtId="0" fontId="11" fillId="0" borderId="215" xfId="2" applyFont="1" applyBorder="1" applyAlignment="1">
      <alignment horizontal="center" vertical="center" wrapText="1"/>
    </xf>
    <xf numFmtId="0" fontId="11" fillId="0" borderId="238" xfId="2" applyFont="1" applyBorder="1" applyAlignment="1">
      <alignment horizontal="center" vertical="center"/>
    </xf>
    <xf numFmtId="0" fontId="11" fillId="0" borderId="239" xfId="2" applyFont="1" applyBorder="1" applyAlignment="1">
      <alignment horizontal="center" vertical="center"/>
    </xf>
    <xf numFmtId="0" fontId="11" fillId="0" borderId="55" xfId="2" applyFont="1" applyBorder="1" applyAlignment="1">
      <alignment horizontal="center" vertical="center"/>
    </xf>
    <xf numFmtId="0" fontId="11" fillId="0" borderId="47" xfId="2" applyFont="1" applyBorder="1" applyAlignment="1">
      <alignment horizontal="center" vertical="center"/>
    </xf>
    <xf numFmtId="0" fontId="11" fillId="0" borderId="15" xfId="2" applyFont="1" applyBorder="1" applyAlignment="1">
      <alignment horizontal="center" vertical="center"/>
    </xf>
    <xf numFmtId="0" fontId="11" fillId="0" borderId="48" xfId="2" applyFont="1" applyBorder="1" applyAlignment="1">
      <alignment horizontal="center" vertical="center"/>
    </xf>
    <xf numFmtId="0" fontId="11" fillId="0" borderId="240" xfId="2" applyFont="1" applyBorder="1" applyAlignment="1">
      <alignment horizontal="center" vertical="center"/>
    </xf>
    <xf numFmtId="0" fontId="11" fillId="0" borderId="49" xfId="2" applyFont="1" applyBorder="1" applyAlignment="1">
      <alignment horizontal="center" vertical="center"/>
    </xf>
    <xf numFmtId="0" fontId="11" fillId="0" borderId="182" xfId="2" applyFont="1" applyBorder="1" applyAlignment="1">
      <alignment horizontal="center" vertical="center" shrinkToFit="1"/>
    </xf>
    <xf numFmtId="0" fontId="11" fillId="0" borderId="41" xfId="2" applyFont="1" applyBorder="1" applyAlignment="1">
      <alignment horizontal="center" vertical="center" shrinkToFit="1"/>
    </xf>
    <xf numFmtId="0" fontId="11" fillId="0" borderId="25" xfId="2" applyFont="1" applyBorder="1" applyAlignment="1">
      <alignment horizontal="center" vertical="center" shrinkToFit="1"/>
    </xf>
    <xf numFmtId="186" fontId="12" fillId="0" borderId="172" xfId="2" applyNumberFormat="1" applyFont="1" applyBorder="1" applyAlignment="1">
      <alignment horizontal="center" vertical="center" wrapText="1"/>
    </xf>
    <xf numFmtId="186" fontId="12" fillId="0" borderId="172" xfId="2" applyNumberFormat="1" applyFont="1" applyBorder="1" applyAlignment="1">
      <alignment horizontal="center" vertical="center"/>
    </xf>
    <xf numFmtId="189" fontId="12" fillId="0" borderId="172" xfId="2" applyNumberFormat="1" applyFont="1" applyBorder="1" applyAlignment="1">
      <alignment horizontal="center" vertical="center"/>
    </xf>
    <xf numFmtId="191" fontId="12" fillId="0" borderId="172" xfId="2" applyNumberFormat="1" applyFont="1" applyBorder="1" applyAlignment="1">
      <alignment horizontal="center" vertical="center"/>
    </xf>
    <xf numFmtId="186" fontId="12" fillId="0" borderId="237" xfId="2" applyNumberFormat="1" applyFont="1" applyBorder="1" applyAlignment="1">
      <alignment horizontal="center" vertical="center"/>
    </xf>
    <xf numFmtId="190" fontId="12" fillId="0" borderId="237" xfId="2" applyNumberFormat="1" applyFont="1" applyBorder="1" applyAlignment="1">
      <alignment horizontal="center" vertical="center"/>
    </xf>
    <xf numFmtId="187" fontId="12" fillId="0" borderId="130" xfId="2" applyNumberFormat="1" applyFont="1" applyBorder="1" applyAlignment="1">
      <alignment horizontal="center" vertical="center"/>
    </xf>
    <xf numFmtId="187" fontId="12" fillId="0" borderId="131" xfId="2" applyNumberFormat="1" applyFont="1" applyBorder="1" applyAlignment="1">
      <alignment horizontal="center" vertical="center"/>
    </xf>
    <xf numFmtId="187" fontId="12" fillId="0" borderId="216" xfId="2" applyNumberFormat="1" applyFont="1" applyBorder="1" applyAlignment="1">
      <alignment horizontal="center" vertical="center"/>
    </xf>
    <xf numFmtId="189" fontId="12" fillId="0" borderId="237" xfId="2" applyNumberFormat="1" applyFont="1" applyBorder="1" applyAlignment="1">
      <alignment horizontal="center" vertical="center"/>
    </xf>
    <xf numFmtId="176" fontId="12" fillId="0" borderId="130" xfId="2" applyNumberFormat="1" applyFont="1" applyBorder="1" applyAlignment="1">
      <alignment horizontal="center" vertical="center"/>
    </xf>
    <xf numFmtId="176" fontId="12" fillId="0" borderId="131" xfId="2" applyNumberFormat="1" applyFont="1" applyBorder="1" applyAlignment="1">
      <alignment horizontal="center" vertical="center"/>
    </xf>
    <xf numFmtId="176" fontId="12" fillId="0" borderId="216" xfId="2" applyNumberFormat="1" applyFont="1" applyBorder="1" applyAlignment="1">
      <alignment horizontal="center" vertical="center"/>
    </xf>
    <xf numFmtId="186" fontId="12" fillId="0" borderId="143" xfId="2" applyNumberFormat="1" applyFont="1" applyBorder="1" applyAlignment="1">
      <alignment horizontal="center" vertical="center"/>
    </xf>
    <xf numFmtId="186" fontId="12" fillId="0" borderId="138" xfId="2" applyNumberFormat="1" applyFont="1" applyBorder="1" applyAlignment="1">
      <alignment horizontal="center" vertical="center"/>
    </xf>
    <xf numFmtId="186" fontId="12" fillId="0" borderId="166" xfId="2" applyNumberFormat="1" applyFont="1" applyBorder="1" applyAlignment="1">
      <alignment horizontal="center" vertical="center"/>
    </xf>
    <xf numFmtId="189" fontId="12" fillId="0" borderId="170" xfId="2" applyNumberFormat="1" applyFont="1" applyBorder="1" applyAlignment="1">
      <alignment horizontal="center" vertical="center"/>
    </xf>
    <xf numFmtId="189" fontId="12" fillId="0" borderId="143" xfId="2" applyNumberFormat="1" applyFont="1" applyBorder="1" applyAlignment="1">
      <alignment horizontal="center" vertical="center"/>
    </xf>
    <xf numFmtId="189" fontId="12" fillId="0" borderId="138" xfId="2" applyNumberFormat="1" applyFont="1" applyBorder="1" applyAlignment="1">
      <alignment horizontal="center" vertical="center"/>
    </xf>
    <xf numFmtId="189" fontId="12" fillId="0" borderId="166" xfId="2" applyNumberFormat="1" applyFont="1" applyBorder="1" applyAlignment="1">
      <alignment horizontal="center" vertical="center"/>
    </xf>
    <xf numFmtId="186" fontId="12" fillId="0" borderId="170" xfId="2" applyNumberFormat="1" applyFont="1" applyBorder="1" applyAlignment="1">
      <alignment horizontal="center" vertical="center"/>
    </xf>
    <xf numFmtId="0" fontId="11" fillId="0" borderId="168" xfId="2" applyFont="1" applyBorder="1" applyAlignment="1">
      <alignment horizontal="left" vertical="center" wrapText="1"/>
    </xf>
    <xf numFmtId="0" fontId="11" fillId="0" borderId="173" xfId="2" applyFont="1" applyBorder="1" applyAlignment="1">
      <alignment horizontal="left" vertical="center" wrapText="1"/>
    </xf>
    <xf numFmtId="0" fontId="11" fillId="0" borderId="0" xfId="2" applyFont="1" applyAlignment="1">
      <alignment horizontal="left" vertical="center" wrapText="1"/>
    </xf>
    <xf numFmtId="0" fontId="11" fillId="0" borderId="32" xfId="2" applyFont="1" applyBorder="1" applyAlignment="1">
      <alignment horizontal="left" vertical="center" wrapText="1"/>
    </xf>
    <xf numFmtId="0" fontId="11" fillId="0" borderId="150" xfId="2" applyFont="1" applyBorder="1" applyAlignment="1">
      <alignment horizontal="left" vertical="center" wrapText="1"/>
    </xf>
    <xf numFmtId="0" fontId="11" fillId="0" borderId="171" xfId="2" applyFont="1" applyBorder="1" applyAlignment="1">
      <alignment horizontal="left" vertical="center" wrapText="1"/>
    </xf>
    <xf numFmtId="0" fontId="11" fillId="15" borderId="168" xfId="2" applyFont="1" applyFill="1" applyBorder="1" applyAlignment="1">
      <alignment horizontal="center" vertical="center" shrinkToFit="1"/>
    </xf>
    <xf numFmtId="0" fontId="11" fillId="16" borderId="168" xfId="2" applyFont="1" applyFill="1" applyBorder="1" applyAlignment="1">
      <alignment horizontal="center" vertical="center"/>
    </xf>
    <xf numFmtId="0" fontId="11" fillId="0" borderId="166" xfId="2" applyFont="1" applyBorder="1" applyAlignment="1">
      <alignment horizontal="center" vertical="center" shrinkToFit="1"/>
    </xf>
    <xf numFmtId="183" fontId="11" fillId="0" borderId="143" xfId="2" applyNumberFormat="1" applyFont="1" applyBorder="1" applyAlignment="1">
      <alignment horizontal="center" vertical="center"/>
    </xf>
    <xf numFmtId="183" fontId="11" fillId="0" borderId="138" xfId="2" applyNumberFormat="1" applyFont="1" applyBorder="1" applyAlignment="1">
      <alignment horizontal="center" vertical="center"/>
    </xf>
    <xf numFmtId="183" fontId="11" fillId="0" borderId="166" xfId="2" applyNumberFormat="1" applyFont="1" applyBorder="1" applyAlignment="1">
      <alignment horizontal="center" vertical="center"/>
    </xf>
    <xf numFmtId="185" fontId="11" fillId="0" borderId="143" xfId="2" applyNumberFormat="1" applyFont="1" applyBorder="1" applyAlignment="1">
      <alignment horizontal="center" vertical="center"/>
    </xf>
    <xf numFmtId="185" fontId="11" fillId="0" borderId="138" xfId="2" applyNumberFormat="1" applyFont="1" applyBorder="1" applyAlignment="1">
      <alignment horizontal="center" vertical="center"/>
    </xf>
    <xf numFmtId="185" fontId="11" fillId="0" borderId="166" xfId="2" applyNumberFormat="1" applyFont="1" applyBorder="1" applyAlignment="1">
      <alignment horizontal="center" vertical="center"/>
    </xf>
    <xf numFmtId="0" fontId="104" fillId="14" borderId="143" xfId="2" applyFont="1" applyFill="1" applyBorder="1" applyAlignment="1">
      <alignment horizontal="center" vertical="center"/>
    </xf>
    <xf numFmtId="0" fontId="104" fillId="14" borderId="138" xfId="2" applyFont="1" applyFill="1" applyBorder="1" applyAlignment="1">
      <alignment horizontal="center" vertical="center"/>
    </xf>
    <xf numFmtId="0" fontId="104" fillId="14" borderId="166" xfId="2" applyFont="1" applyFill="1" applyBorder="1" applyAlignment="1">
      <alignment horizontal="center" vertical="center"/>
    </xf>
    <xf numFmtId="183" fontId="104" fillId="14" borderId="143" xfId="2" applyNumberFormat="1" applyFont="1" applyFill="1" applyBorder="1" applyAlignment="1">
      <alignment horizontal="center" vertical="center"/>
    </xf>
    <xf numFmtId="183" fontId="104" fillId="14" borderId="138" xfId="2" applyNumberFormat="1" applyFont="1" applyFill="1" applyBorder="1" applyAlignment="1">
      <alignment horizontal="center" vertical="center"/>
    </xf>
    <xf numFmtId="183" fontId="104" fillId="14" borderId="166" xfId="2" applyNumberFormat="1" applyFont="1" applyFill="1" applyBorder="1" applyAlignment="1">
      <alignment horizontal="center" vertical="center"/>
    </xf>
    <xf numFmtId="0" fontId="104" fillId="14" borderId="170" xfId="2" applyFont="1" applyFill="1" applyBorder="1" applyAlignment="1">
      <alignment horizontal="center" vertical="center"/>
    </xf>
    <xf numFmtId="183" fontId="104" fillId="0" borderId="0" xfId="2" applyNumberFormat="1" applyFont="1" applyAlignment="1">
      <alignment horizontal="center" vertical="center"/>
    </xf>
    <xf numFmtId="1" fontId="11" fillId="0" borderId="0" xfId="2" applyNumberFormat="1" applyFont="1" applyAlignment="1">
      <alignment horizontal="center" vertical="center"/>
    </xf>
    <xf numFmtId="0" fontId="11" fillId="0" borderId="143" xfId="2" applyFont="1" applyBorder="1" applyAlignment="1">
      <alignment horizontal="center" vertical="center"/>
    </xf>
    <xf numFmtId="0" fontId="11" fillId="0" borderId="138" xfId="2" applyFont="1" applyBorder="1" applyAlignment="1">
      <alignment horizontal="center" vertical="center"/>
    </xf>
    <xf numFmtId="0" fontId="11" fillId="0" borderId="166" xfId="2" applyFont="1" applyBorder="1" applyAlignment="1">
      <alignment horizontal="center" vertical="center"/>
    </xf>
    <xf numFmtId="183" fontId="22" fillId="0" borderId="143" xfId="2" applyNumberFormat="1" applyFont="1" applyBorder="1" applyAlignment="1">
      <alignment horizontal="center" vertical="center"/>
    </xf>
    <xf numFmtId="183" fontId="22" fillId="0" borderId="138" xfId="2" applyNumberFormat="1" applyFont="1" applyBorder="1" applyAlignment="1">
      <alignment horizontal="center" vertical="center"/>
    </xf>
    <xf numFmtId="183" fontId="22" fillId="0" borderId="166" xfId="2" applyNumberFormat="1" applyFont="1" applyBorder="1" applyAlignment="1">
      <alignment horizontal="center" vertical="center"/>
    </xf>
    <xf numFmtId="0" fontId="11" fillId="2" borderId="143" xfId="2" applyFont="1" applyFill="1" applyBorder="1" applyAlignment="1">
      <alignment horizontal="center" vertical="center"/>
    </xf>
    <xf numFmtId="0" fontId="11" fillId="2" borderId="166" xfId="2" applyFont="1" applyFill="1" applyBorder="1" applyAlignment="1">
      <alignment horizontal="center" vertical="center"/>
    </xf>
    <xf numFmtId="0" fontId="11" fillId="0" borderId="143" xfId="2" applyFont="1" applyBorder="1" applyAlignment="1">
      <alignment horizontal="left" vertical="center"/>
    </xf>
    <xf numFmtId="0" fontId="11" fillId="0" borderId="138" xfId="2" applyFont="1" applyBorder="1" applyAlignment="1">
      <alignment horizontal="left" vertical="center"/>
    </xf>
    <xf numFmtId="0" fontId="11" fillId="0" borderId="166" xfId="2" applyFont="1" applyBorder="1" applyAlignment="1">
      <alignment horizontal="left" vertical="center"/>
    </xf>
    <xf numFmtId="0" fontId="104" fillId="0" borderId="0" xfId="2" applyFont="1" applyAlignment="1">
      <alignment horizontal="center" vertical="center"/>
    </xf>
    <xf numFmtId="0" fontId="13" fillId="0" borderId="143" xfId="2" applyFont="1" applyBorder="1" applyAlignment="1">
      <alignment horizontal="center" vertical="center" wrapText="1"/>
    </xf>
    <xf numFmtId="0" fontId="13" fillId="0" borderId="138" xfId="2" applyFont="1" applyBorder="1" applyAlignment="1">
      <alignment horizontal="center" vertical="center" wrapText="1"/>
    </xf>
    <xf numFmtId="0" fontId="13" fillId="0" borderId="166" xfId="2" applyFont="1" applyBorder="1" applyAlignment="1">
      <alignment horizontal="center" vertical="center" wrapText="1"/>
    </xf>
    <xf numFmtId="183" fontId="11" fillId="0" borderId="0" xfId="2" applyNumberFormat="1" applyFont="1" applyAlignment="1">
      <alignment horizontal="center" vertical="center"/>
    </xf>
    <xf numFmtId="185" fontId="11" fillId="0" borderId="0" xfId="2" applyNumberFormat="1" applyFont="1" applyAlignment="1">
      <alignment horizontal="center" vertical="center"/>
    </xf>
    <xf numFmtId="0" fontId="11" fillId="2" borderId="138" xfId="2" applyFont="1" applyFill="1" applyBorder="1" applyAlignment="1">
      <alignment horizontal="center" vertical="center"/>
    </xf>
    <xf numFmtId="0" fontId="66" fillId="0" borderId="174" xfId="2" applyFont="1" applyBorder="1" applyAlignment="1">
      <alignment horizontal="center" vertical="center" wrapText="1"/>
    </xf>
    <xf numFmtId="0" fontId="66" fillId="0" borderId="168" xfId="2" applyFont="1" applyBorder="1" applyAlignment="1">
      <alignment horizontal="center" vertical="center" wrapText="1"/>
    </xf>
    <xf numFmtId="0" fontId="66" fillId="0" borderId="173" xfId="2" applyFont="1" applyBorder="1" applyAlignment="1">
      <alignment horizontal="center" vertical="center" wrapText="1"/>
    </xf>
    <xf numFmtId="0" fontId="66" fillId="0" borderId="149" xfId="2" applyFont="1" applyBorder="1" applyAlignment="1">
      <alignment horizontal="center" vertical="center" wrapText="1"/>
    </xf>
    <xf numFmtId="0" fontId="66" fillId="0" borderId="150" xfId="2" applyFont="1" applyBorder="1" applyAlignment="1">
      <alignment horizontal="center" vertical="center" wrapText="1"/>
    </xf>
    <xf numFmtId="0" fontId="66" fillId="0" borderId="171" xfId="2" applyFont="1" applyBorder="1" applyAlignment="1">
      <alignment horizontal="center" vertical="center" wrapText="1"/>
    </xf>
    <xf numFmtId="1" fontId="104" fillId="0" borderId="0" xfId="2" applyNumberFormat="1" applyFont="1" applyAlignment="1">
      <alignment horizontal="center" vertical="center"/>
    </xf>
    <xf numFmtId="183" fontId="11" fillId="0" borderId="0" xfId="2" applyNumberFormat="1" applyFont="1" applyAlignment="1">
      <alignment horizontal="right" vertical="center" shrinkToFit="1"/>
    </xf>
    <xf numFmtId="183" fontId="11" fillId="0" borderId="143" xfId="2" applyNumberFormat="1" applyFont="1" applyBorder="1" applyAlignment="1">
      <alignment horizontal="right" vertical="center" shrinkToFit="1"/>
    </xf>
    <xf numFmtId="183" fontId="11" fillId="0" borderId="138" xfId="2" applyNumberFormat="1" applyFont="1" applyBorder="1" applyAlignment="1">
      <alignment horizontal="right" vertical="center" shrinkToFit="1"/>
    </xf>
    <xf numFmtId="183" fontId="11" fillId="0" borderId="166" xfId="2" applyNumberFormat="1" applyFont="1" applyBorder="1" applyAlignment="1">
      <alignment horizontal="right" vertical="center" shrinkToFit="1"/>
    </xf>
    <xf numFmtId="0" fontId="13" fillId="0" borderId="0" xfId="2" applyFont="1" applyAlignment="1">
      <alignment horizontal="center" vertical="center" wrapText="1"/>
    </xf>
    <xf numFmtId="183" fontId="11" fillId="2" borderId="143" xfId="2" applyNumberFormat="1" applyFont="1" applyFill="1" applyBorder="1" applyAlignment="1">
      <alignment horizontal="right" vertical="center" shrinkToFit="1"/>
    </xf>
    <xf numFmtId="183" fontId="11" fillId="2" borderId="138" xfId="2" applyNumberFormat="1" applyFont="1" applyFill="1" applyBorder="1" applyAlignment="1">
      <alignment horizontal="right" vertical="center" shrinkToFit="1"/>
    </xf>
    <xf numFmtId="183" fontId="11" fillId="2" borderId="166" xfId="2" applyNumberFormat="1" applyFont="1" applyFill="1" applyBorder="1" applyAlignment="1">
      <alignment horizontal="right" vertical="center" shrinkToFit="1"/>
    </xf>
    <xf numFmtId="0" fontId="11" fillId="0" borderId="0" xfId="2" applyFont="1" applyAlignment="1">
      <alignment horizontal="left" vertical="center"/>
    </xf>
    <xf numFmtId="0" fontId="66" fillId="0" borderId="0" xfId="2" applyFont="1" applyAlignment="1">
      <alignment horizontal="center" vertical="center" wrapText="1"/>
    </xf>
    <xf numFmtId="183" fontId="11" fillId="13" borderId="0" xfId="2" applyNumberFormat="1" applyFont="1" applyFill="1" applyAlignment="1">
      <alignment horizontal="right" vertical="center" shrinkToFit="1"/>
    </xf>
    <xf numFmtId="184" fontId="11" fillId="0" borderId="231" xfId="2" applyNumberFormat="1" applyFont="1" applyBorder="1" applyAlignment="1">
      <alignment horizontal="right" vertical="center" shrinkToFit="1"/>
    </xf>
    <xf numFmtId="184" fontId="11" fillId="0" borderId="232" xfId="2" applyNumberFormat="1" applyFont="1" applyBorder="1" applyAlignment="1">
      <alignment horizontal="right" vertical="center" shrinkToFit="1"/>
    </xf>
    <xf numFmtId="184" fontId="11" fillId="0" borderId="233" xfId="2" applyNumberFormat="1" applyFont="1" applyBorder="1" applyAlignment="1">
      <alignment horizontal="right" vertical="center" shrinkToFit="1"/>
    </xf>
    <xf numFmtId="0" fontId="11" fillId="2" borderId="170" xfId="2" applyFont="1" applyFill="1" applyBorder="1" applyAlignment="1">
      <alignment horizontal="center" vertical="center"/>
    </xf>
    <xf numFmtId="0" fontId="11" fillId="0" borderId="173" xfId="2" applyFont="1" applyBorder="1" applyAlignment="1">
      <alignment horizontal="center" vertical="center" shrinkToFit="1"/>
    </xf>
    <xf numFmtId="0" fontId="11" fillId="0" borderId="0" xfId="2" applyFont="1" applyAlignment="1">
      <alignment horizontal="center" vertical="center" shrinkToFit="1"/>
    </xf>
    <xf numFmtId="184" fontId="11" fillId="0" borderId="0" xfId="2" applyNumberFormat="1" applyFont="1" applyAlignment="1">
      <alignment horizontal="right" vertical="center" shrinkToFit="1"/>
    </xf>
    <xf numFmtId="0" fontId="104" fillId="3" borderId="229" xfId="2" applyFont="1" applyFill="1" applyBorder="1" applyAlignment="1">
      <alignment horizontal="left" vertical="center" shrinkToFit="1"/>
    </xf>
    <xf numFmtId="0" fontId="101" fillId="0" borderId="170" xfId="31" applyFont="1" applyBorder="1" applyAlignment="1">
      <alignment horizontal="center" vertical="center"/>
    </xf>
    <xf numFmtId="0" fontId="101" fillId="2" borderId="143" xfId="31" applyFont="1" applyFill="1" applyBorder="1" applyAlignment="1" applyProtection="1">
      <alignment horizontal="center" vertical="center" shrinkToFit="1"/>
      <protection locked="0"/>
    </xf>
    <xf numFmtId="0" fontId="101" fillId="2" borderId="138" xfId="31" applyFont="1" applyFill="1" applyBorder="1" applyAlignment="1" applyProtection="1">
      <alignment horizontal="center" vertical="center" shrinkToFit="1"/>
      <protection locked="0"/>
    </xf>
    <xf numFmtId="0" fontId="101" fillId="2" borderId="166" xfId="31" applyFont="1" applyFill="1" applyBorder="1" applyAlignment="1" applyProtection="1">
      <alignment horizontal="center" vertical="center" shrinkToFit="1"/>
      <protection locked="0"/>
    </xf>
    <xf numFmtId="0" fontId="101" fillId="2" borderId="170" xfId="31" applyFont="1" applyFill="1" applyBorder="1" applyAlignment="1" applyProtection="1">
      <alignment horizontal="center" vertical="center" shrinkToFit="1"/>
      <protection locked="0"/>
    </xf>
    <xf numFmtId="0" fontId="101" fillId="0" borderId="143" xfId="31" applyFont="1" applyBorder="1" applyAlignment="1">
      <alignment horizontal="center" vertical="center"/>
    </xf>
    <xf numFmtId="0" fontId="101" fillId="0" borderId="138" xfId="31" applyFont="1" applyBorder="1" applyAlignment="1">
      <alignment horizontal="center" vertical="center"/>
    </xf>
    <xf numFmtId="0" fontId="101" fillId="0" borderId="166" xfId="31" applyFont="1" applyBorder="1" applyAlignment="1">
      <alignment horizontal="center" vertical="center"/>
    </xf>
    <xf numFmtId="0" fontId="101" fillId="2" borderId="143" xfId="31" applyFont="1" applyFill="1" applyBorder="1" applyAlignment="1">
      <alignment horizontal="center" vertical="center"/>
    </xf>
    <xf numFmtId="0" fontId="101" fillId="2" borderId="138" xfId="31" applyFont="1" applyFill="1" applyBorder="1" applyAlignment="1">
      <alignment horizontal="center" vertical="center"/>
    </xf>
    <xf numFmtId="0" fontId="101" fillId="2" borderId="166" xfId="31" applyFont="1" applyFill="1" applyBorder="1" applyAlignment="1">
      <alignment horizontal="center" vertical="center"/>
    </xf>
    <xf numFmtId="192" fontId="112" fillId="17" borderId="245" xfId="2" applyNumberFormat="1" applyFont="1" applyFill="1" applyBorder="1" applyAlignment="1">
      <alignment horizontal="center" vertical="center" shrinkToFit="1"/>
    </xf>
    <xf numFmtId="185" fontId="11" fillId="17" borderId="245" xfId="2" applyNumberFormat="1" applyFont="1" applyFill="1" applyBorder="1" applyAlignment="1">
      <alignment horizontal="center" vertical="center"/>
    </xf>
    <xf numFmtId="0" fontId="11" fillId="17" borderId="245" xfId="2" applyFont="1" applyFill="1" applyBorder="1" applyAlignment="1">
      <alignment horizontal="center" vertical="center"/>
    </xf>
    <xf numFmtId="189" fontId="12" fillId="17" borderId="170" xfId="2" applyNumberFormat="1" applyFont="1" applyFill="1" applyBorder="1" applyAlignment="1">
      <alignment horizontal="center" vertical="center"/>
    </xf>
    <xf numFmtId="183" fontId="11" fillId="17" borderId="143" xfId="2" applyNumberFormat="1" applyFont="1" applyFill="1" applyBorder="1" applyAlignment="1">
      <alignment horizontal="center" vertical="center"/>
    </xf>
    <xf numFmtId="183" fontId="11" fillId="17" borderId="138" xfId="2" applyNumberFormat="1" applyFont="1" applyFill="1" applyBorder="1" applyAlignment="1">
      <alignment horizontal="center" vertical="center"/>
    </xf>
    <xf numFmtId="183" fontId="11" fillId="17" borderId="166" xfId="2" applyNumberFormat="1" applyFont="1" applyFill="1" applyBorder="1" applyAlignment="1">
      <alignment horizontal="center" vertical="center"/>
    </xf>
    <xf numFmtId="185" fontId="11" fillId="17" borderId="143" xfId="2" applyNumberFormat="1" applyFont="1" applyFill="1" applyBorder="1" applyAlignment="1">
      <alignment horizontal="center" vertical="center"/>
    </xf>
    <xf numFmtId="185" fontId="11" fillId="17" borderId="138" xfId="2" applyNumberFormat="1" applyFont="1" applyFill="1" applyBorder="1" applyAlignment="1">
      <alignment horizontal="center" vertical="center"/>
    </xf>
    <xf numFmtId="185" fontId="11" fillId="17" borderId="166" xfId="2" applyNumberFormat="1" applyFont="1" applyFill="1" applyBorder="1" applyAlignment="1">
      <alignment horizontal="center" vertical="center"/>
    </xf>
    <xf numFmtId="183" fontId="22" fillId="17" borderId="143" xfId="2" applyNumberFormat="1" applyFont="1" applyFill="1" applyBorder="1" applyAlignment="1">
      <alignment horizontal="center" vertical="center"/>
    </xf>
    <xf numFmtId="183" fontId="22" fillId="17" borderId="138" xfId="2" applyNumberFormat="1" applyFont="1" applyFill="1" applyBorder="1" applyAlignment="1">
      <alignment horizontal="center" vertical="center"/>
    </xf>
    <xf numFmtId="183" fontId="22" fillId="17" borderId="166" xfId="2" applyNumberFormat="1" applyFont="1" applyFill="1" applyBorder="1" applyAlignment="1">
      <alignment horizontal="center" vertical="center"/>
    </xf>
    <xf numFmtId="183" fontId="11" fillId="17" borderId="143" xfId="2" applyNumberFormat="1" applyFont="1" applyFill="1" applyBorder="1" applyAlignment="1">
      <alignment horizontal="right" vertical="center" shrinkToFit="1"/>
    </xf>
    <xf numFmtId="183" fontId="11" fillId="17" borderId="138" xfId="2" applyNumberFormat="1" applyFont="1" applyFill="1" applyBorder="1" applyAlignment="1">
      <alignment horizontal="right" vertical="center" shrinkToFit="1"/>
    </xf>
    <xf numFmtId="183" fontId="11" fillId="17" borderId="166" xfId="2" applyNumberFormat="1" applyFont="1" applyFill="1" applyBorder="1" applyAlignment="1">
      <alignment horizontal="right" vertical="center" shrinkToFit="1"/>
    </xf>
    <xf numFmtId="0" fontId="41" fillId="0" borderId="0" xfId="29" applyFont="1" applyAlignment="1">
      <alignment vertical="center" wrapText="1"/>
    </xf>
    <xf numFmtId="0" fontId="41" fillId="0" borderId="0" xfId="29" applyFont="1" applyAlignment="1">
      <alignment horizontal="left" vertical="center" wrapText="1"/>
    </xf>
    <xf numFmtId="0" fontId="14" fillId="0" borderId="0" xfId="29" applyFont="1" applyAlignment="1">
      <alignment vertical="center" wrapText="1"/>
    </xf>
    <xf numFmtId="0" fontId="41" fillId="0" borderId="170" xfId="29" applyFont="1" applyBorder="1" applyAlignment="1">
      <alignment horizontal="center" vertical="center"/>
    </xf>
    <xf numFmtId="0" fontId="41" fillId="0" borderId="167" xfId="29" applyFont="1" applyBorder="1" applyAlignment="1">
      <alignment horizontal="center" vertical="center" wrapText="1"/>
    </xf>
    <xf numFmtId="0" fontId="41" fillId="0" borderId="172" xfId="29" applyFont="1" applyBorder="1" applyAlignment="1">
      <alignment horizontal="center" vertical="center" wrapText="1"/>
    </xf>
    <xf numFmtId="0" fontId="41" fillId="0" borderId="174" xfId="29" applyFont="1" applyBorder="1" applyAlignment="1">
      <alignment horizontal="left" vertical="center" wrapText="1"/>
    </xf>
    <xf numFmtId="0" fontId="41" fillId="0" borderId="168" xfId="29" applyFont="1" applyBorder="1" applyAlignment="1">
      <alignment horizontal="left" vertical="center" wrapText="1"/>
    </xf>
    <xf numFmtId="0" fontId="41" fillId="0" borderId="173" xfId="29" applyFont="1" applyBorder="1" applyAlignment="1">
      <alignment horizontal="left" vertical="center" wrapText="1"/>
    </xf>
    <xf numFmtId="0" fontId="41" fillId="0" borderId="149" xfId="29" applyFont="1" applyBorder="1" applyAlignment="1">
      <alignment horizontal="left" vertical="center" wrapText="1"/>
    </xf>
    <xf numFmtId="0" fontId="41" fillId="0" borderId="150" xfId="29" applyFont="1" applyBorder="1" applyAlignment="1">
      <alignment horizontal="left" vertical="center" wrapText="1"/>
    </xf>
    <xf numFmtId="0" fontId="41" fillId="0" borderId="171" xfId="29" applyFont="1" applyBorder="1" applyAlignment="1">
      <alignment horizontal="left" vertical="center" wrapText="1"/>
    </xf>
    <xf numFmtId="0" fontId="41" fillId="0" borderId="143" xfId="29" applyFont="1" applyBorder="1" applyAlignment="1">
      <alignment horizontal="center" vertical="center"/>
    </xf>
    <xf numFmtId="0" fontId="41" fillId="0" borderId="138" xfId="29" applyFont="1" applyBorder="1" applyAlignment="1">
      <alignment horizontal="center" vertical="center"/>
    </xf>
    <xf numFmtId="0" fontId="41" fillId="0" borderId="166" xfId="29" applyFont="1" applyBorder="1" applyAlignment="1">
      <alignment horizontal="center" vertical="center"/>
    </xf>
    <xf numFmtId="0" fontId="41" fillId="0" borderId="143" xfId="29" applyFont="1" applyBorder="1" applyAlignment="1">
      <alignment horizontal="center" vertical="center" wrapText="1"/>
    </xf>
    <xf numFmtId="0" fontId="41" fillId="0" borderId="138" xfId="29" applyFont="1" applyBorder="1" applyAlignment="1">
      <alignment horizontal="center" vertical="center" wrapText="1"/>
    </xf>
    <xf numFmtId="0" fontId="41" fillId="0" borderId="166" xfId="29" applyFont="1" applyBorder="1" applyAlignment="1">
      <alignment horizontal="center" vertical="center" wrapText="1"/>
    </xf>
    <xf numFmtId="0" fontId="41" fillId="0" borderId="167" xfId="29" applyFont="1" applyBorder="1" applyAlignment="1">
      <alignment horizontal="left" vertical="center" wrapText="1"/>
    </xf>
    <xf numFmtId="0" fontId="41" fillId="0" borderId="169" xfId="29" applyFont="1" applyBorder="1" applyAlignment="1">
      <alignment horizontal="left" vertical="center" wrapText="1"/>
    </xf>
    <xf numFmtId="0" fontId="41" fillId="0" borderId="172" xfId="29" applyFont="1" applyBorder="1" applyAlignment="1">
      <alignment horizontal="left" vertical="center" wrapText="1"/>
    </xf>
    <xf numFmtId="0" fontId="41" fillId="0" borderId="174" xfId="29" applyFont="1" applyBorder="1" applyAlignment="1">
      <alignment horizontal="center" vertical="center"/>
    </xf>
    <xf numFmtId="0" fontId="41" fillId="0" borderId="168" xfId="29" applyFont="1" applyBorder="1" applyAlignment="1">
      <alignment horizontal="center" vertical="center"/>
    </xf>
    <xf numFmtId="0" fontId="41" fillId="0" borderId="170" xfId="2" applyFont="1" applyBorder="1" applyAlignment="1">
      <alignment horizontal="center" vertical="center" wrapText="1"/>
    </xf>
    <xf numFmtId="0" fontId="41" fillId="0" borderId="149" xfId="29" applyFont="1" applyBorder="1" applyAlignment="1">
      <alignment horizontal="center" vertical="center"/>
    </xf>
    <xf numFmtId="0" fontId="41" fillId="0" borderId="150" xfId="29" applyFont="1" applyBorder="1" applyAlignment="1">
      <alignment horizontal="center" vertical="center"/>
    </xf>
    <xf numFmtId="0" fontId="41" fillId="0" borderId="171" xfId="29" applyFont="1" applyBorder="1" applyAlignment="1">
      <alignment horizontal="center" vertical="center"/>
    </xf>
    <xf numFmtId="0" fontId="40" fillId="0" borderId="0" xfId="29" applyFont="1" applyAlignment="1">
      <alignment horizontal="center" vertical="center"/>
    </xf>
    <xf numFmtId="0" fontId="41" fillId="0" borderId="167" xfId="29" applyFont="1" applyBorder="1">
      <alignment vertical="center"/>
    </xf>
    <xf numFmtId="0" fontId="41" fillId="0" borderId="172" xfId="29" applyFont="1" applyBorder="1">
      <alignment vertical="center"/>
    </xf>
    <xf numFmtId="0" fontId="41" fillId="0" borderId="173" xfId="29" applyFont="1" applyBorder="1" applyAlignment="1">
      <alignment horizontal="center" vertical="center"/>
    </xf>
    <xf numFmtId="0" fontId="41" fillId="0" borderId="170" xfId="29" applyFont="1" applyBorder="1" applyAlignment="1">
      <alignment horizontal="center" vertical="center" wrapText="1"/>
    </xf>
    <xf numFmtId="0" fontId="41" fillId="0" borderId="167" xfId="29" applyFont="1" applyBorder="1" applyAlignment="1">
      <alignment vertical="center" wrapText="1"/>
    </xf>
    <xf numFmtId="0" fontId="41" fillId="0" borderId="172" xfId="29" applyFont="1" applyBorder="1" applyAlignment="1">
      <alignment vertical="center" wrapText="1"/>
    </xf>
    <xf numFmtId="0" fontId="14" fillId="0" borderId="0" xfId="2" applyFont="1" applyAlignment="1">
      <alignment horizontal="left" vertical="center" wrapText="1"/>
    </xf>
    <xf numFmtId="0" fontId="10" fillId="0" borderId="170" xfId="2" applyBorder="1" applyAlignment="1">
      <alignment horizontal="left" vertical="center" indent="2"/>
    </xf>
    <xf numFmtId="0" fontId="10" fillId="0" borderId="143" xfId="2" applyBorder="1" applyAlignment="1">
      <alignment horizontal="left" vertical="center" indent="2"/>
    </xf>
    <xf numFmtId="0" fontId="15" fillId="0" borderId="170" xfId="2" applyFont="1" applyBorder="1" applyAlignment="1">
      <alignment horizontal="center" vertical="center"/>
    </xf>
    <xf numFmtId="0" fontId="10" fillId="0" borderId="143" xfId="2" applyBorder="1" applyAlignment="1">
      <alignment horizontal="center" vertical="center"/>
    </xf>
    <xf numFmtId="0" fontId="10" fillId="0" borderId="138" xfId="2" applyBorder="1" applyAlignment="1">
      <alignment horizontal="center" vertical="center"/>
    </xf>
    <xf numFmtId="182" fontId="15" fillId="0" borderId="143" xfId="2" applyNumberFormat="1" applyFont="1" applyBorder="1" applyAlignment="1">
      <alignment horizontal="center" vertical="center"/>
    </xf>
    <xf numFmtId="182" fontId="15" fillId="0" borderId="138" xfId="2" applyNumberFormat="1" applyFont="1" applyBorder="1" applyAlignment="1">
      <alignment horizontal="center" vertical="center"/>
    </xf>
    <xf numFmtId="182" fontId="15" fillId="0" borderId="166" xfId="2" applyNumberFormat="1" applyFont="1" applyBorder="1" applyAlignment="1">
      <alignment horizontal="center" vertical="center"/>
    </xf>
    <xf numFmtId="0" fontId="0" fillId="0" borderId="217" xfId="2" applyFont="1" applyBorder="1" applyAlignment="1">
      <alignment horizontal="center" vertical="center"/>
    </xf>
    <xf numFmtId="0" fontId="10" fillId="0" borderId="217" xfId="2" applyBorder="1" applyAlignment="1">
      <alignment horizontal="center" vertical="center"/>
    </xf>
    <xf numFmtId="0" fontId="10" fillId="0" borderId="172" xfId="2" applyBorder="1" applyAlignment="1">
      <alignment horizontal="center" vertical="center"/>
    </xf>
    <xf numFmtId="0" fontId="10" fillId="0" borderId="170" xfId="2" applyBorder="1" applyAlignment="1">
      <alignment horizontal="center" vertical="center"/>
    </xf>
    <xf numFmtId="0" fontId="90" fillId="0" borderId="196" xfId="2" applyFont="1" applyBorder="1" applyAlignment="1">
      <alignment horizontal="distributed" vertical="center" wrapText="1" indent="1"/>
    </xf>
    <xf numFmtId="0" fontId="14" fillId="0" borderId="197" xfId="2" applyFont="1" applyBorder="1" applyAlignment="1">
      <alignment horizontal="distributed" vertical="center" indent="1"/>
    </xf>
    <xf numFmtId="0" fontId="14" fillId="0" borderId="194" xfId="2" applyFont="1" applyBorder="1" applyAlignment="1">
      <alignment horizontal="distributed" vertical="center" indent="1"/>
    </xf>
    <xf numFmtId="0" fontId="14" fillId="0" borderId="215" xfId="2" applyFont="1" applyBorder="1" applyAlignment="1">
      <alignment horizontal="distributed" vertical="center" indent="1"/>
    </xf>
    <xf numFmtId="0" fontId="14" fillId="0" borderId="0" xfId="2" applyFont="1" applyAlignment="1">
      <alignment horizontal="distributed" vertical="center" indent="1"/>
    </xf>
    <xf numFmtId="0" fontId="14" fillId="0" borderId="32" xfId="2" applyFont="1" applyBorder="1" applyAlignment="1">
      <alignment horizontal="distributed" vertical="center" indent="1"/>
    </xf>
    <xf numFmtId="0" fontId="14" fillId="0" borderId="149" xfId="2" applyFont="1" applyBorder="1" applyAlignment="1">
      <alignment horizontal="distributed" vertical="center" indent="1"/>
    </xf>
    <xf numFmtId="0" fontId="14" fillId="0" borderId="150" xfId="2" applyFont="1" applyBorder="1" applyAlignment="1">
      <alignment horizontal="distributed" vertical="center" indent="1"/>
    </xf>
    <xf numFmtId="0" fontId="14" fillId="0" borderId="171" xfId="2" applyFont="1" applyBorder="1" applyAlignment="1">
      <alignment horizontal="distributed" vertical="center" indent="1"/>
    </xf>
    <xf numFmtId="0" fontId="0" fillId="0" borderId="217" xfId="2" applyFont="1" applyBorder="1" applyAlignment="1">
      <alignment horizontal="left" vertical="center" wrapText="1"/>
    </xf>
    <xf numFmtId="0" fontId="10" fillId="0" borderId="217" xfId="2" applyBorder="1" applyAlignment="1">
      <alignment horizontal="left" vertical="center" wrapText="1"/>
    </xf>
    <xf numFmtId="0" fontId="10" fillId="0" borderId="170" xfId="2" applyBorder="1" applyAlignment="1">
      <alignment horizontal="left" vertical="center" wrapText="1"/>
    </xf>
    <xf numFmtId="0" fontId="82" fillId="0" borderId="217" xfId="2" applyFont="1" applyBorder="1" applyAlignment="1">
      <alignment horizontal="left" vertical="center" wrapText="1"/>
    </xf>
    <xf numFmtId="0" fontId="82" fillId="0" borderId="170" xfId="2" applyFont="1" applyBorder="1" applyAlignment="1">
      <alignment horizontal="left" vertical="center" wrapText="1"/>
    </xf>
    <xf numFmtId="0" fontId="0" fillId="0" borderId="0" xfId="2" applyFont="1" applyAlignment="1">
      <alignment horizontal="center" vertical="center"/>
    </xf>
    <xf numFmtId="0" fontId="15" fillId="0" borderId="0" xfId="2" applyFont="1" applyAlignment="1">
      <alignment horizontal="right" vertical="center"/>
    </xf>
    <xf numFmtId="0" fontId="88" fillId="0" borderId="0" xfId="2" applyFont="1" applyAlignment="1">
      <alignment horizontal="center" vertical="center"/>
    </xf>
    <xf numFmtId="0" fontId="15" fillId="0" borderId="0" xfId="2" applyFont="1" applyBorder="1" applyAlignment="1">
      <alignment horizontal="center" vertical="top"/>
    </xf>
    <xf numFmtId="0" fontId="10" fillId="0" borderId="174" xfId="2" applyBorder="1" applyAlignment="1">
      <alignment horizontal="center" vertical="center"/>
    </xf>
    <xf numFmtId="0" fontId="10" fillId="0" borderId="168" xfId="2" applyBorder="1" applyAlignment="1">
      <alignment horizontal="center" vertical="center"/>
    </xf>
    <xf numFmtId="177" fontId="15" fillId="0" borderId="143" xfId="2" applyNumberFormat="1" applyFont="1" applyBorder="1" applyAlignment="1">
      <alignment horizontal="center" vertical="center"/>
    </xf>
    <xf numFmtId="177" fontId="15" fillId="0" borderId="138" xfId="2" applyNumberFormat="1" applyFont="1" applyBorder="1" applyAlignment="1">
      <alignment horizontal="center" vertical="center"/>
    </xf>
    <xf numFmtId="177" fontId="15" fillId="0" borderId="166" xfId="2" applyNumberFormat="1" applyFont="1" applyBorder="1" applyAlignment="1">
      <alignment horizontal="center" vertical="center"/>
    </xf>
    <xf numFmtId="0" fontId="15" fillId="0" borderId="170" xfId="2" applyFont="1" applyBorder="1" applyAlignment="1">
      <alignment horizontal="center" vertical="top"/>
    </xf>
    <xf numFmtId="0" fontId="15" fillId="0" borderId="0" xfId="2" applyFont="1" applyBorder="1" applyAlignment="1">
      <alignment horizontal="left" vertical="center" wrapText="1"/>
    </xf>
    <xf numFmtId="0" fontId="89" fillId="0" borderId="170" xfId="2" applyFont="1" applyBorder="1" applyAlignment="1">
      <alignment horizontal="center" vertical="center"/>
    </xf>
    <xf numFmtId="0" fontId="41" fillId="0" borderId="167" xfId="13" applyFont="1" applyBorder="1" applyAlignment="1">
      <alignment horizontal="left" vertical="center" wrapText="1"/>
    </xf>
    <xf numFmtId="0" fontId="41" fillId="0" borderId="169" xfId="13" applyFont="1" applyBorder="1" applyAlignment="1">
      <alignment horizontal="left" vertical="center" wrapText="1"/>
    </xf>
    <xf numFmtId="0" fontId="41" fillId="0" borderId="172" xfId="13" applyFont="1" applyBorder="1" applyAlignment="1">
      <alignment horizontal="left" vertical="center" wrapText="1"/>
    </xf>
    <xf numFmtId="0" fontId="45" fillId="0" borderId="3" xfId="13" applyFont="1" applyBorder="1" applyAlignment="1">
      <alignment horizontal="left" vertical="center" wrapText="1"/>
    </xf>
    <xf numFmtId="0" fontId="45" fillId="0" borderId="0" xfId="13" applyFont="1" applyAlignment="1">
      <alignment horizontal="left" vertical="center" wrapText="1"/>
    </xf>
    <xf numFmtId="0" fontId="45" fillId="0" borderId="32" xfId="13" applyFont="1" applyBorder="1" applyAlignment="1">
      <alignment horizontal="left" vertical="center" wrapText="1"/>
    </xf>
    <xf numFmtId="0" fontId="45" fillId="0" borderId="149" xfId="13" applyFont="1" applyBorder="1" applyAlignment="1">
      <alignment horizontal="left" vertical="center" wrapText="1"/>
    </xf>
    <xf numFmtId="0" fontId="45" fillId="0" borderId="150" xfId="13" applyFont="1" applyBorder="1" applyAlignment="1">
      <alignment horizontal="left" vertical="center" wrapText="1"/>
    </xf>
    <xf numFmtId="0" fontId="45" fillId="0" borderId="171" xfId="13" applyFont="1" applyBorder="1" applyAlignment="1">
      <alignment horizontal="left" vertical="center" wrapText="1"/>
    </xf>
    <xf numFmtId="0" fontId="39" fillId="0" borderId="0" xfId="13" applyFont="1" applyAlignment="1">
      <alignment horizontal="left" vertical="center" wrapText="1"/>
    </xf>
    <xf numFmtId="0" fontId="41" fillId="0" borderId="0" xfId="13" applyFont="1" applyAlignment="1">
      <alignment horizontal="right" vertical="center"/>
    </xf>
    <xf numFmtId="0" fontId="43" fillId="0" borderId="138" xfId="13" applyFont="1" applyBorder="1" applyAlignment="1">
      <alignment horizontal="center" vertical="center"/>
    </xf>
    <xf numFmtId="0" fontId="43" fillId="0" borderId="166" xfId="13" applyFont="1" applyBorder="1" applyAlignment="1">
      <alignment horizontal="center" vertical="center"/>
    </xf>
    <xf numFmtId="0" fontId="41" fillId="0" borderId="168" xfId="13" applyFont="1" applyBorder="1" applyAlignment="1">
      <alignment horizontal="center" vertical="center"/>
    </xf>
    <xf numFmtId="0" fontId="41" fillId="0" borderId="173" xfId="13" applyFont="1" applyBorder="1" applyAlignment="1">
      <alignment horizontal="center" vertical="center"/>
    </xf>
    <xf numFmtId="0" fontId="41" fillId="0" borderId="143" xfId="13" applyFont="1" applyBorder="1" applyAlignment="1">
      <alignment horizontal="left" vertical="center" wrapText="1"/>
    </xf>
    <xf numFmtId="0" fontId="41" fillId="0" borderId="138" xfId="13" applyFont="1" applyBorder="1" applyAlignment="1">
      <alignment horizontal="left" vertical="center"/>
    </xf>
    <xf numFmtId="0" fontId="41" fillId="0" borderId="166" xfId="13" applyFont="1" applyBorder="1" applyAlignment="1">
      <alignment horizontal="left" vertical="center"/>
    </xf>
    <xf numFmtId="0" fontId="41" fillId="0" borderId="143" xfId="21" applyFont="1" applyBorder="1" applyAlignment="1">
      <alignment horizontal="center" vertical="center"/>
    </xf>
    <xf numFmtId="0" fontId="41" fillId="0" borderId="138" xfId="21" applyFont="1" applyBorder="1" applyAlignment="1">
      <alignment horizontal="center" vertical="center"/>
    </xf>
    <xf numFmtId="0" fontId="41" fillId="0" borderId="166" xfId="21" applyFont="1" applyBorder="1" applyAlignment="1">
      <alignment horizontal="center" vertical="center"/>
    </xf>
    <xf numFmtId="0" fontId="41" fillId="0" borderId="149" xfId="21" applyFont="1" applyBorder="1" applyAlignment="1">
      <alignment horizontal="center" vertical="center"/>
    </xf>
    <xf numFmtId="0" fontId="85" fillId="0" borderId="150" xfId="21" applyFont="1" applyBorder="1" applyAlignment="1">
      <alignment horizontal="center" vertical="center"/>
    </xf>
    <xf numFmtId="0" fontId="85" fillId="0" borderId="171" xfId="21" applyFont="1" applyBorder="1" applyAlignment="1">
      <alignment horizontal="center" vertical="center"/>
    </xf>
    <xf numFmtId="0" fontId="41" fillId="0" borderId="0" xfId="21" applyFont="1" applyAlignment="1">
      <alignment horizontal="left" vertical="center" wrapText="1"/>
    </xf>
    <xf numFmtId="0" fontId="41" fillId="0" borderId="0" xfId="21" applyFont="1" applyAlignment="1">
      <alignment horizontal="right" vertical="center"/>
    </xf>
    <xf numFmtId="0" fontId="40" fillId="0" borderId="0" xfId="21" applyFont="1" applyAlignment="1">
      <alignment horizontal="center" vertical="center"/>
    </xf>
    <xf numFmtId="0" fontId="43" fillId="0" borderId="143" xfId="21" applyFont="1" applyBorder="1" applyAlignment="1">
      <alignment horizontal="center" vertical="center"/>
    </xf>
    <xf numFmtId="0" fontId="43" fillId="0" borderId="138" xfId="21" applyFont="1" applyBorder="1" applyAlignment="1">
      <alignment horizontal="center" vertical="center"/>
    </xf>
    <xf numFmtId="0" fontId="43" fillId="0" borderId="166" xfId="21" applyFont="1" applyBorder="1" applyAlignment="1">
      <alignment horizontal="center" vertical="center"/>
    </xf>
    <xf numFmtId="0" fontId="41" fillId="0" borderId="168" xfId="21" applyFont="1" applyBorder="1" applyAlignment="1">
      <alignment horizontal="center" vertical="center"/>
    </xf>
    <xf numFmtId="0" fontId="41" fillId="0" borderId="173" xfId="21" applyFont="1" applyBorder="1" applyAlignment="1">
      <alignment horizontal="center" vertical="center"/>
    </xf>
    <xf numFmtId="0" fontId="41" fillId="0" borderId="167" xfId="21" applyFont="1" applyBorder="1">
      <alignment vertical="center"/>
    </xf>
    <xf numFmtId="0" fontId="41" fillId="0" borderId="169" xfId="21" applyFont="1" applyBorder="1">
      <alignment vertical="center"/>
    </xf>
    <xf numFmtId="0" fontId="41" fillId="0" borderId="172" xfId="21" applyFont="1" applyBorder="1">
      <alignment vertical="center"/>
    </xf>
    <xf numFmtId="0" fontId="41" fillId="0" borderId="138" xfId="21" applyFont="1" applyBorder="1" applyAlignment="1">
      <alignment horizontal="left" vertical="center"/>
    </xf>
    <xf numFmtId="0" fontId="41" fillId="0" borderId="166" xfId="21" applyFont="1" applyBorder="1" applyAlignment="1">
      <alignment horizontal="left" vertical="center"/>
    </xf>
    <xf numFmtId="0" fontId="46" fillId="0" borderId="143" xfId="21" applyFont="1" applyBorder="1" applyAlignment="1">
      <alignment horizontal="center" vertical="center"/>
    </xf>
    <xf numFmtId="0" fontId="46" fillId="0" borderId="138" xfId="21" applyFont="1" applyBorder="1" applyAlignment="1">
      <alignment horizontal="center" vertical="center"/>
    </xf>
    <xf numFmtId="0" fontId="46" fillId="0" borderId="166" xfId="21" applyFont="1" applyBorder="1" applyAlignment="1">
      <alignment horizontal="center" vertical="center"/>
    </xf>
    <xf numFmtId="0" fontId="28" fillId="0" borderId="168" xfId="21" applyFont="1" applyBorder="1" applyAlignment="1">
      <alignment horizontal="center" vertical="center"/>
    </xf>
    <xf numFmtId="0" fontId="28" fillId="0" borderId="173" xfId="21" applyFont="1" applyBorder="1" applyAlignment="1">
      <alignment horizontal="center" vertical="center"/>
    </xf>
    <xf numFmtId="0" fontId="28" fillId="0" borderId="167" xfId="21" applyFont="1" applyBorder="1" applyAlignment="1">
      <alignment horizontal="left" vertical="center"/>
    </xf>
    <xf numFmtId="0" fontId="28" fillId="0" borderId="169" xfId="21" applyFont="1" applyBorder="1" applyAlignment="1">
      <alignment horizontal="left" vertical="center"/>
    </xf>
    <xf numFmtId="0" fontId="28" fillId="0" borderId="172" xfId="21" applyFont="1" applyBorder="1" applyAlignment="1">
      <alignment horizontal="left" vertical="center"/>
    </xf>
    <xf numFmtId="0" fontId="28" fillId="0" borderId="0" xfId="21" applyFont="1" applyAlignment="1">
      <alignment horizontal="left" vertical="center" wrapText="1"/>
    </xf>
    <xf numFmtId="0" fontId="44" fillId="0" borderId="168" xfId="26" applyFont="1" applyBorder="1" applyAlignment="1">
      <alignment horizontal="center" vertical="center"/>
    </xf>
    <xf numFmtId="0" fontId="44" fillId="0" borderId="173" xfId="26" applyFont="1" applyBorder="1" applyAlignment="1">
      <alignment horizontal="center" vertical="center"/>
    </xf>
    <xf numFmtId="0" fontId="44" fillId="0" borderId="167" xfId="13" applyFont="1" applyBorder="1" applyAlignment="1">
      <alignment horizontal="left" vertical="center"/>
    </xf>
    <xf numFmtId="0" fontId="44" fillId="0" borderId="169" xfId="13" applyFont="1" applyBorder="1" applyAlignment="1">
      <alignment horizontal="left" vertical="center"/>
    </xf>
    <xf numFmtId="0" fontId="44" fillId="0" borderId="172" xfId="13" applyFont="1" applyBorder="1" applyAlignment="1">
      <alignment horizontal="left" vertical="center"/>
    </xf>
    <xf numFmtId="0" fontId="44" fillId="0" borderId="143" xfId="13" applyFont="1" applyBorder="1" applyAlignment="1">
      <alignment horizontal="center" vertical="center"/>
    </xf>
    <xf numFmtId="0" fontId="44" fillId="0" borderId="138" xfId="13" applyFont="1" applyBorder="1" applyAlignment="1">
      <alignment horizontal="center" vertical="center" wrapText="1"/>
    </xf>
    <xf numFmtId="0" fontId="44" fillId="0" borderId="166" xfId="13" applyFont="1" applyBorder="1" applyAlignment="1">
      <alignment horizontal="center" vertical="center" wrapText="1"/>
    </xf>
    <xf numFmtId="0" fontId="28" fillId="0" borderId="167" xfId="21" applyFont="1" applyBorder="1" applyAlignment="1">
      <alignment horizontal="center" vertical="center"/>
    </xf>
    <xf numFmtId="0" fontId="28" fillId="0" borderId="169" xfId="21" applyFont="1" applyBorder="1" applyAlignment="1">
      <alignment horizontal="center" vertical="center"/>
    </xf>
    <xf numFmtId="0" fontId="28" fillId="0" borderId="172" xfId="21" applyFont="1" applyBorder="1" applyAlignment="1">
      <alignment horizontal="center" vertical="center"/>
    </xf>
    <xf numFmtId="0" fontId="28" fillId="9" borderId="170" xfId="21" applyFont="1" applyFill="1" applyBorder="1" applyAlignment="1">
      <alignment horizontal="center" vertical="center"/>
    </xf>
    <xf numFmtId="0" fontId="28" fillId="0" borderId="170" xfId="21" applyFont="1" applyBorder="1" applyAlignment="1">
      <alignment horizontal="center" vertical="center"/>
    </xf>
    <xf numFmtId="0" fontId="28" fillId="0" borderId="0" xfId="21" applyFont="1" applyAlignment="1">
      <alignment horizontal="right" vertical="center"/>
    </xf>
    <xf numFmtId="0" fontId="28" fillId="0" borderId="143" xfId="21" applyFont="1" applyBorder="1" applyAlignment="1">
      <alignment horizontal="center" vertical="center"/>
    </xf>
    <xf numFmtId="0" fontId="28" fillId="0" borderId="138" xfId="21" applyFont="1" applyBorder="1" applyAlignment="1">
      <alignment horizontal="center" vertical="center"/>
    </xf>
    <xf numFmtId="0" fontId="28" fillId="0" borderId="166" xfId="21" applyFont="1" applyBorder="1" applyAlignment="1">
      <alignment horizontal="center" vertical="center"/>
    </xf>
    <xf numFmtId="0" fontId="21" fillId="0" borderId="0" xfId="29" applyFont="1" applyAlignment="1">
      <alignment horizontal="left" vertical="center" wrapText="1"/>
    </xf>
    <xf numFmtId="0" fontId="20" fillId="0" borderId="0" xfId="29" applyFont="1" applyAlignment="1">
      <alignment horizontal="center" vertical="center"/>
    </xf>
    <xf numFmtId="0" fontId="21" fillId="0" borderId="0" xfId="29" applyFont="1" applyAlignment="1">
      <alignment horizontal="center" vertical="center"/>
    </xf>
    <xf numFmtId="0" fontId="20" fillId="0" borderId="0" xfId="6" applyFont="1" applyAlignment="1">
      <alignment horizontal="right" vertical="center"/>
    </xf>
    <xf numFmtId="0" fontId="15" fillId="0" borderId="143" xfId="6" applyFont="1" applyBorder="1" applyAlignment="1">
      <alignment horizontal="center" vertical="center"/>
    </xf>
    <xf numFmtId="0" fontId="15" fillId="0" borderId="166" xfId="6" applyFont="1" applyBorder="1" applyAlignment="1">
      <alignment horizontal="center" vertical="center"/>
    </xf>
    <xf numFmtId="0" fontId="15" fillId="0" borderId="170" xfId="6" applyFont="1" applyBorder="1" applyAlignment="1" applyProtection="1">
      <alignment horizontal="center" vertical="center"/>
      <protection locked="0"/>
    </xf>
    <xf numFmtId="0" fontId="21" fillId="0" borderId="143" xfId="29" applyFont="1" applyBorder="1" applyAlignment="1">
      <alignment horizontal="left" vertical="center" wrapText="1"/>
    </xf>
    <xf numFmtId="0" fontId="21" fillId="0" borderId="138" xfId="29" applyFont="1" applyBorder="1" applyAlignment="1">
      <alignment horizontal="left" vertical="center" wrapText="1"/>
    </xf>
    <xf numFmtId="0" fontId="21" fillId="0" borderId="166" xfId="29" applyFont="1" applyBorder="1" applyAlignment="1">
      <alignment horizontal="left" vertical="center" wrapText="1"/>
    </xf>
    <xf numFmtId="0" fontId="15" fillId="0" borderId="143" xfId="6" applyFont="1" applyBorder="1" applyAlignment="1" applyProtection="1">
      <alignment horizontal="center" vertical="center"/>
      <protection locked="0"/>
    </xf>
    <xf numFmtId="0" fontId="15" fillId="0" borderId="138" xfId="6" applyFont="1" applyBorder="1" applyAlignment="1" applyProtection="1">
      <alignment horizontal="center" vertical="center"/>
      <protection locked="0"/>
    </xf>
    <xf numFmtId="0" fontId="15" fillId="0" borderId="166" xfId="6" applyFont="1" applyBorder="1" applyAlignment="1" applyProtection="1">
      <alignment horizontal="center" vertical="center"/>
      <protection locked="0"/>
    </xf>
    <xf numFmtId="0" fontId="28" fillId="0" borderId="170" xfId="27" applyFont="1" applyBorder="1" applyAlignment="1">
      <alignment horizontal="left" vertical="center"/>
    </xf>
    <xf numFmtId="0" fontId="28" fillId="0" borderId="143" xfId="27" applyFont="1" applyBorder="1" applyAlignment="1">
      <alignment horizontal="center" vertical="center"/>
    </xf>
    <xf numFmtId="0" fontId="28" fillId="0" borderId="138" xfId="27" applyFont="1" applyBorder="1" applyAlignment="1">
      <alignment horizontal="center" vertical="center"/>
    </xf>
    <xf numFmtId="0" fontId="28" fillId="0" borderId="166" xfId="27" applyFont="1" applyBorder="1" applyAlignment="1">
      <alignment horizontal="center" vertical="center"/>
    </xf>
    <xf numFmtId="0" fontId="27" fillId="0" borderId="166" xfId="13" applyFont="1" applyBorder="1" applyAlignment="1">
      <alignment horizontal="center" vertical="center"/>
    </xf>
    <xf numFmtId="0" fontId="27" fillId="0" borderId="143" xfId="13" applyFont="1" applyBorder="1" applyAlignment="1">
      <alignment horizontal="center" vertical="center" wrapText="1"/>
    </xf>
    <xf numFmtId="0" fontId="27" fillId="0" borderId="138" xfId="13" applyFont="1" applyBorder="1" applyAlignment="1">
      <alignment horizontal="center" vertical="center" wrapText="1"/>
    </xf>
    <xf numFmtId="0" fontId="27" fillId="0" borderId="166" xfId="13" applyFont="1" applyBorder="1" applyAlignment="1">
      <alignment horizontal="center" vertical="center" wrapText="1"/>
    </xf>
    <xf numFmtId="0" fontId="86" fillId="0" borderId="0" xfId="27" applyFont="1" applyAlignment="1">
      <alignment horizontal="left" vertical="center" wrapText="1"/>
    </xf>
    <xf numFmtId="0" fontId="86" fillId="0" borderId="0" xfId="27" applyFont="1" applyAlignment="1">
      <alignment horizontal="left" vertical="center"/>
    </xf>
    <xf numFmtId="0" fontId="28" fillId="0" borderId="0" xfId="27" applyFont="1" applyAlignment="1">
      <alignment horizontal="right" vertical="center"/>
    </xf>
    <xf numFmtId="0" fontId="35" fillId="0" borderId="0" xfId="27" applyFont="1" applyAlignment="1">
      <alignment horizontal="center" vertical="center"/>
    </xf>
    <xf numFmtId="0" fontId="28" fillId="0" borderId="143" xfId="27" applyFont="1" applyBorder="1" applyAlignment="1">
      <alignment horizontal="left" vertical="center"/>
    </xf>
    <xf numFmtId="0" fontId="28" fillId="0" borderId="166" xfId="27" applyFont="1" applyBorder="1" applyAlignment="1">
      <alignment horizontal="left" vertical="center"/>
    </xf>
    <xf numFmtId="0" fontId="85" fillId="0" borderId="143" xfId="29" applyFont="1" applyBorder="1" applyAlignment="1">
      <alignment horizontal="left" vertical="center" wrapText="1"/>
    </xf>
    <xf numFmtId="0" fontId="85" fillId="0" borderId="138" xfId="29" applyFont="1" applyBorder="1" applyAlignment="1">
      <alignment horizontal="left" vertical="center"/>
    </xf>
    <xf numFmtId="0" fontId="85" fillId="0" borderId="166" xfId="29" applyFont="1" applyBorder="1" applyAlignment="1">
      <alignment horizontal="left" vertical="center"/>
    </xf>
    <xf numFmtId="0" fontId="44" fillId="0" borderId="0" xfId="29" applyFont="1" applyAlignment="1">
      <alignment horizontal="right" vertical="center"/>
    </xf>
    <xf numFmtId="0" fontId="43" fillId="0" borderId="143" xfId="29" applyFont="1" applyBorder="1" applyAlignment="1">
      <alignment horizontal="center" vertical="center"/>
    </xf>
    <xf numFmtId="0" fontId="43" fillId="0" borderId="138" xfId="29" applyFont="1" applyBorder="1" applyAlignment="1">
      <alignment horizontal="center" vertical="center"/>
    </xf>
    <xf numFmtId="0" fontId="43" fillId="0" borderId="166" xfId="29" applyFont="1" applyBorder="1" applyAlignment="1">
      <alignment horizontal="center" vertical="center"/>
    </xf>
    <xf numFmtId="0" fontId="44" fillId="0" borderId="168" xfId="29" applyFont="1" applyBorder="1" applyAlignment="1">
      <alignment horizontal="center" vertical="center"/>
    </xf>
    <xf numFmtId="0" fontId="44" fillId="0" borderId="173" xfId="29" applyFont="1" applyBorder="1" applyAlignment="1">
      <alignment horizontal="center" vertical="center"/>
    </xf>
    <xf numFmtId="0" fontId="44" fillId="0" borderId="143" xfId="29" applyFont="1" applyBorder="1" applyAlignment="1">
      <alignment horizontal="left" vertical="center" wrapText="1"/>
    </xf>
    <xf numFmtId="0" fontId="44" fillId="0" borderId="138" xfId="29" applyFont="1" applyBorder="1" applyAlignment="1">
      <alignment horizontal="left" vertical="center"/>
    </xf>
    <xf numFmtId="0" fontId="44" fillId="0" borderId="166" xfId="29" applyFont="1" applyBorder="1" applyAlignment="1">
      <alignment horizontal="left" vertical="center"/>
    </xf>
    <xf numFmtId="0" fontId="41" fillId="0" borderId="3" xfId="2" applyFont="1" applyBorder="1" applyAlignment="1">
      <alignment vertical="center" textRotation="255"/>
    </xf>
    <xf numFmtId="0" fontId="41" fillId="0" borderId="32" xfId="2" applyFont="1" applyBorder="1" applyAlignment="1">
      <alignment vertical="center" textRotation="255"/>
    </xf>
    <xf numFmtId="0" fontId="41" fillId="0" borderId="31" xfId="2" applyFont="1" applyBorder="1" applyAlignment="1">
      <alignment vertical="center" textRotation="255"/>
    </xf>
    <xf numFmtId="0" fontId="41" fillId="0" borderId="21" xfId="2" applyFont="1" applyBorder="1" applyAlignment="1">
      <alignment vertical="center" textRotation="255"/>
    </xf>
    <xf numFmtId="0" fontId="41" fillId="0" borderId="66" xfId="2" applyFont="1" applyBorder="1" applyAlignment="1">
      <alignment horizontal="center" vertical="center"/>
    </xf>
    <xf numFmtId="0" fontId="41" fillId="0" borderId="67" xfId="2" applyFont="1" applyBorder="1" applyAlignment="1">
      <alignment horizontal="center" vertical="center"/>
    </xf>
    <xf numFmtId="0" fontId="41" fillId="0" borderId="69" xfId="2" applyFont="1" applyBorder="1" applyAlignment="1">
      <alignment horizontal="center" vertical="center"/>
    </xf>
    <xf numFmtId="0" fontId="41" fillId="0" borderId="70" xfId="2" applyFont="1" applyBorder="1" applyAlignment="1">
      <alignment horizontal="center" vertical="center"/>
    </xf>
    <xf numFmtId="0" fontId="41" fillId="0" borderId="4" xfId="2" applyFont="1" applyBorder="1" applyAlignment="1">
      <alignment horizontal="left" vertical="center"/>
    </xf>
    <xf numFmtId="0" fontId="41" fillId="0" borderId="5" xfId="2" applyFont="1" applyBorder="1" applyAlignment="1">
      <alignment horizontal="left" vertical="center"/>
    </xf>
    <xf numFmtId="0" fontId="41" fillId="0" borderId="6" xfId="2" applyFont="1" applyBorder="1" applyAlignment="1">
      <alignment horizontal="left" vertical="center"/>
    </xf>
    <xf numFmtId="0" fontId="41" fillId="0" borderId="4" xfId="2" applyFont="1" applyBorder="1" applyAlignment="1">
      <alignment horizontal="center" vertical="center"/>
    </xf>
    <xf numFmtId="0" fontId="41" fillId="0" borderId="5" xfId="2" applyFont="1" applyBorder="1" applyAlignment="1">
      <alignment horizontal="center" vertical="center"/>
    </xf>
    <xf numFmtId="0" fontId="41" fillId="0" borderId="6" xfId="2" applyFont="1" applyBorder="1" applyAlignment="1">
      <alignment horizontal="center" vertical="center"/>
    </xf>
    <xf numFmtId="0" fontId="41" fillId="0" borderId="1" xfId="2" applyFont="1" applyBorder="1" applyAlignment="1">
      <alignment horizontal="left" vertical="center"/>
    </xf>
    <xf numFmtId="0" fontId="41" fillId="0" borderId="30" xfId="2" applyFont="1" applyBorder="1" applyAlignment="1">
      <alignment horizontal="left" vertical="top" wrapText="1"/>
    </xf>
    <xf numFmtId="0" fontId="41" fillId="0" borderId="0" xfId="2" applyFont="1" applyAlignment="1">
      <alignment horizontal="left" vertical="top" wrapText="1"/>
    </xf>
    <xf numFmtId="49" fontId="41" fillId="0" borderId="5" xfId="2" applyNumberFormat="1" applyFont="1" applyBorder="1" applyAlignment="1">
      <alignment horizontal="center" vertical="center"/>
    </xf>
    <xf numFmtId="0" fontId="41" fillId="0" borderId="30" xfId="2" applyFont="1" applyBorder="1" applyAlignment="1">
      <alignment horizontal="center" vertical="center"/>
    </xf>
    <xf numFmtId="49" fontId="41" fillId="0" borderId="30" xfId="2" applyNumberFormat="1" applyFont="1" applyBorder="1" applyAlignment="1">
      <alignment horizontal="center" vertical="center"/>
    </xf>
    <xf numFmtId="0" fontId="41" fillId="0" borderId="65" xfId="2" applyFont="1" applyBorder="1" applyAlignment="1">
      <alignment horizontal="center" vertical="center" wrapText="1"/>
    </xf>
    <xf numFmtId="0" fontId="41" fillId="0" borderId="30" xfId="2" applyFont="1" applyBorder="1" applyAlignment="1">
      <alignment horizontal="center" vertical="center" wrapText="1"/>
    </xf>
    <xf numFmtId="0" fontId="41" fillId="0" borderId="30" xfId="2" applyFont="1" applyBorder="1" applyAlignment="1">
      <alignment horizontal="left" vertical="center"/>
    </xf>
    <xf numFmtId="0" fontId="41" fillId="0" borderId="2" xfId="2" applyFont="1" applyBorder="1" applyAlignment="1">
      <alignment horizontal="left" vertical="center"/>
    </xf>
    <xf numFmtId="0" fontId="41" fillId="0" borderId="29" xfId="2" applyFont="1" applyBorder="1" applyAlignment="1">
      <alignment horizontal="center" vertical="distributed" textRotation="255" indent="4"/>
    </xf>
    <xf numFmtId="0" fontId="41" fillId="0" borderId="30" xfId="2" applyFont="1" applyBorder="1" applyAlignment="1">
      <alignment horizontal="center" vertical="distributed" textRotation="255" indent="4"/>
    </xf>
    <xf numFmtId="0" fontId="41" fillId="0" borderId="3" xfId="2" applyFont="1" applyBorder="1" applyAlignment="1">
      <alignment horizontal="center" vertical="distributed" textRotation="255" indent="4"/>
    </xf>
    <xf numFmtId="0" fontId="41" fillId="0" borderId="0" xfId="2" applyFont="1" applyAlignment="1">
      <alignment horizontal="center" vertical="distributed" textRotation="255" indent="4"/>
    </xf>
    <xf numFmtId="0" fontId="41" fillId="0" borderId="32" xfId="2" applyFont="1" applyBorder="1" applyAlignment="1">
      <alignment horizontal="center" vertical="distributed" textRotation="255" indent="4"/>
    </xf>
    <xf numFmtId="0" fontId="41" fillId="0" borderId="31" xfId="2" applyFont="1" applyBorder="1" applyAlignment="1">
      <alignment horizontal="center" vertical="distributed" textRotation="255" indent="4"/>
    </xf>
    <xf numFmtId="0" fontId="41" fillId="0" borderId="21" xfId="2" applyFont="1" applyBorder="1" applyAlignment="1">
      <alignment horizontal="center" vertical="distributed" textRotation="255" indent="4"/>
    </xf>
    <xf numFmtId="0" fontId="41" fillId="0" borderId="29" xfId="2" applyFont="1" applyBorder="1" applyAlignment="1">
      <alignment horizontal="center" vertical="center" wrapText="1"/>
    </xf>
    <xf numFmtId="0" fontId="41" fillId="0" borderId="2" xfId="2" applyFont="1" applyBorder="1" applyAlignment="1">
      <alignment horizontal="center" vertical="center" wrapText="1"/>
    </xf>
    <xf numFmtId="0" fontId="41" fillId="0" borderId="31" xfId="2" applyFont="1" applyBorder="1" applyAlignment="1">
      <alignment horizontal="center" vertical="center" wrapText="1"/>
    </xf>
    <xf numFmtId="0" fontId="41" fillId="0" borderId="28" xfId="2" applyFont="1" applyBorder="1" applyAlignment="1">
      <alignment horizontal="center" vertical="center" wrapText="1"/>
    </xf>
    <xf numFmtId="0" fontId="41" fillId="0" borderId="21" xfId="2" applyFont="1" applyBorder="1" applyAlignment="1">
      <alignment horizontal="center" vertical="center" wrapText="1"/>
    </xf>
    <xf numFmtId="0" fontId="41" fillId="0" borderId="59" xfId="2" applyFont="1" applyBorder="1" applyAlignment="1">
      <alignment horizontal="center" vertical="center" wrapText="1"/>
    </xf>
    <xf numFmtId="0" fontId="41" fillId="0" borderId="5" xfId="2" applyFont="1" applyBorder="1" applyAlignment="1">
      <alignment horizontal="center" vertical="center" wrapText="1"/>
    </xf>
    <xf numFmtId="0" fontId="41" fillId="0" borderId="4" xfId="2" applyFont="1" applyBorder="1" applyAlignment="1">
      <alignment horizontal="center" vertical="center" wrapText="1"/>
    </xf>
    <xf numFmtId="0" fontId="39" fillId="0" borderId="0" xfId="2" applyFont="1" applyAlignment="1">
      <alignment horizontal="right" vertical="center"/>
    </xf>
    <xf numFmtId="0" fontId="41" fillId="0" borderId="67" xfId="2" applyFont="1" applyBorder="1" applyAlignment="1">
      <alignment horizontal="left" vertical="center"/>
    </xf>
    <xf numFmtId="0" fontId="41" fillId="0" borderId="68" xfId="2" applyFont="1" applyBorder="1" applyAlignment="1">
      <alignment horizontal="left" vertical="center"/>
    </xf>
    <xf numFmtId="0" fontId="41" fillId="0" borderId="70" xfId="2" applyFont="1" applyBorder="1" applyAlignment="1">
      <alignment horizontal="left" vertical="center"/>
    </xf>
    <xf numFmtId="0" fontId="41" fillId="0" borderId="71" xfId="2" applyFont="1" applyBorder="1" applyAlignment="1">
      <alignment horizontal="left" vertical="center"/>
    </xf>
    <xf numFmtId="0" fontId="41" fillId="0" borderId="69" xfId="2" applyFont="1" applyBorder="1" applyAlignment="1">
      <alignment horizontal="center" vertical="center" wrapText="1"/>
    </xf>
    <xf numFmtId="0" fontId="41" fillId="0" borderId="70" xfId="2" applyFont="1" applyBorder="1" applyAlignment="1">
      <alignment horizontal="center" vertical="center" wrapText="1"/>
    </xf>
    <xf numFmtId="0" fontId="41" fillId="0" borderId="72" xfId="2" applyFont="1" applyBorder="1" applyAlignment="1">
      <alignment horizontal="center" vertical="center" wrapText="1"/>
    </xf>
    <xf numFmtId="0" fontId="41" fillId="0" borderId="73" xfId="2" applyFont="1" applyBorder="1" applyAlignment="1">
      <alignment horizontal="center" vertical="center" wrapText="1"/>
    </xf>
    <xf numFmtId="0" fontId="41" fillId="0" borderId="70" xfId="2" applyFont="1" applyBorder="1" applyAlignment="1">
      <alignment horizontal="left" vertical="center" wrapText="1"/>
    </xf>
    <xf numFmtId="0" fontId="41" fillId="0" borderId="71" xfId="2" applyFont="1" applyBorder="1" applyAlignment="1">
      <alignment horizontal="left" vertical="center" wrapText="1"/>
    </xf>
    <xf numFmtId="0" fontId="41" fillId="0" borderId="73" xfId="2" applyFont="1" applyBorder="1" applyAlignment="1">
      <alignment horizontal="left" vertical="center" wrapText="1"/>
    </xf>
    <xf numFmtId="0" fontId="41" fillId="0" borderId="74" xfId="2" applyFont="1" applyBorder="1" applyAlignment="1">
      <alignment horizontal="left" vertical="center" wrapText="1"/>
    </xf>
    <xf numFmtId="0" fontId="41" fillId="0" borderId="60" xfId="2" applyFont="1" applyBorder="1" applyAlignment="1">
      <alignment horizontal="center" vertical="center"/>
    </xf>
    <xf numFmtId="0" fontId="5" fillId="0" borderId="0" xfId="1" applyFont="1" applyBorder="1" applyAlignment="1">
      <alignment horizontal="right" vertical="center"/>
    </xf>
    <xf numFmtId="0" fontId="7" fillId="0" borderId="0" xfId="1" applyFont="1" applyBorder="1" applyAlignment="1">
      <alignment horizontal="center" vertical="center"/>
    </xf>
    <xf numFmtId="0" fontId="7" fillId="0" borderId="1"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left" vertical="center" wrapText="1"/>
    </xf>
    <xf numFmtId="0" fontId="5" fillId="0" borderId="1" xfId="1" applyFont="1" applyBorder="1" applyAlignment="1">
      <alignment horizontal="left" vertical="center" wrapText="1" indent="1"/>
    </xf>
    <xf numFmtId="0" fontId="5" fillId="0" borderId="9" xfId="1" applyFont="1" applyBorder="1" applyAlignment="1">
      <alignment horizontal="left" vertical="center" wrapText="1"/>
    </xf>
    <xf numFmtId="0" fontId="128" fillId="0" borderId="0" xfId="0" applyFont="1" applyAlignment="1">
      <alignment horizontal="left" vertical="center"/>
    </xf>
    <xf numFmtId="0" fontId="128" fillId="0" borderId="170" xfId="0" applyFont="1" applyBorder="1">
      <alignment vertical="center"/>
    </xf>
    <xf numFmtId="0" fontId="128" fillId="0" borderId="170" xfId="0" applyFont="1" applyBorder="1" applyAlignment="1">
      <alignment horizontal="center" vertical="center"/>
    </xf>
    <xf numFmtId="0" fontId="128" fillId="0" borderId="170" xfId="0" applyFont="1" applyBorder="1" applyAlignment="1">
      <alignment horizontal="left" vertical="center" wrapText="1"/>
    </xf>
    <xf numFmtId="0" fontId="128" fillId="0" borderId="170" xfId="0" applyFont="1" applyBorder="1" applyAlignment="1">
      <alignment horizontal="center" vertical="center" wrapText="1"/>
    </xf>
    <xf numFmtId="0" fontId="5" fillId="0" borderId="0" xfId="0" applyFont="1" applyAlignment="1">
      <alignment horizontal="right" vertical="center"/>
    </xf>
    <xf numFmtId="0" fontId="127" fillId="0" borderId="0" xfId="0" applyFont="1" applyAlignment="1">
      <alignment horizontal="center" vertical="center" wrapText="1"/>
    </xf>
    <xf numFmtId="0" fontId="127" fillId="0" borderId="170" xfId="0" applyFont="1" applyBorder="1">
      <alignment vertical="center"/>
    </xf>
    <xf numFmtId="0" fontId="128" fillId="0" borderId="170" xfId="0" applyFont="1" applyBorder="1" applyAlignment="1">
      <alignment horizontal="left" vertical="center"/>
    </xf>
  </cellXfs>
  <cellStyles count="33">
    <cellStyle name="パーセント 2" xfId="30" xr:uid="{7CB1291A-D80A-487E-8E15-BA7B7A1DD89E}"/>
    <cellStyle name="ハイパーリンク" xfId="3" builtinId="8"/>
    <cellStyle name="桁区切り 2" xfId="8" xr:uid="{00000000-0005-0000-0000-000001000000}"/>
    <cellStyle name="桁区切り 2 2" xfId="19" xr:uid="{1B481006-367B-449D-87D9-2730C5FC9FE1}"/>
    <cellStyle name="桁区切り 2 3" xfId="28" xr:uid="{48444338-CBD6-401B-BB4F-D93F11F4F5BE}"/>
    <cellStyle name="桁区切り 3" xfId="15" xr:uid="{B53FBF5B-9A41-4D07-A77C-6727DFFEC595}"/>
    <cellStyle name="桁区切り 4" xfId="16" xr:uid="{D843FB4D-05EC-44F9-A4C9-EB8666C0E20D}"/>
    <cellStyle name="桁区切り 5" xfId="17" xr:uid="{DB424948-1C35-4F66-BD83-45837388D37B}"/>
    <cellStyle name="説明文" xfId="1" builtinId="53" customBuiltin="1"/>
    <cellStyle name="標準" xfId="0" builtinId="0"/>
    <cellStyle name="標準 10" xfId="26" xr:uid="{17941ADE-06A9-434C-928C-63EBEB6272D9}"/>
    <cellStyle name="標準 2" xfId="7" xr:uid="{00000000-0005-0000-0000-000004000000}"/>
    <cellStyle name="標準 2 2" xfId="9" xr:uid="{00000000-0005-0000-0000-000005000000}"/>
    <cellStyle name="標準 2 2 2" xfId="21" xr:uid="{7842CD7C-85FD-41CD-A8B4-44B24611B14E}"/>
    <cellStyle name="標準 2 3" xfId="10" xr:uid="{00000000-0005-0000-0000-000006000000}"/>
    <cellStyle name="標準 2 3 2" xfId="29" xr:uid="{0F72B157-A24C-4165-A629-C7CCE516DF77}"/>
    <cellStyle name="標準 2 4" xfId="13" xr:uid="{5789F0D3-D099-472C-A1B0-6B762DAF45DE}"/>
    <cellStyle name="標準 3" xfId="6" xr:uid="{00000000-0005-0000-0000-000007000000}"/>
    <cellStyle name="標準 4" xfId="11" xr:uid="{00000000-0005-0000-0000-000008000000}"/>
    <cellStyle name="標準 4 2" xfId="5" xr:uid="{00000000-0005-0000-0000-000009000000}"/>
    <cellStyle name="標準 4 2 2" xfId="32" xr:uid="{8C2C501E-75EF-4AA6-9F5E-D49FEB5C0F91}"/>
    <cellStyle name="標準 4 3" xfId="31" xr:uid="{75638D6B-0955-4260-A680-4986B5D80ACB}"/>
    <cellStyle name="標準 5" xfId="12" xr:uid="{00000000-0005-0000-0000-00000A000000}"/>
    <cellStyle name="標準 6" xfId="4" xr:uid="{00000000-0005-0000-0000-00000B000000}"/>
    <cellStyle name="標準 7" xfId="14" xr:uid="{74C1B854-CD7D-437A-8FDF-635E9978D841}"/>
    <cellStyle name="標準 8" xfId="20" xr:uid="{65C80E26-FDA3-455C-BCCD-F3B2D35A7A9C}"/>
    <cellStyle name="標準 9" xfId="25" xr:uid="{5E961550-5483-40D8-B596-16004845B95E}"/>
    <cellStyle name="標準_【様式例】新規加算の体制届出書" xfId="23" xr:uid="{1AB09F05-0643-4EE7-A98B-E4C32292CC64}"/>
    <cellStyle name="標準_③-２加算様式（就労）" xfId="2" xr:uid="{00000000-0005-0000-0000-00000D000000}"/>
    <cellStyle name="標準_かさんくん1" xfId="27" xr:uid="{1D3F4BDE-977A-4862-8D7F-C76B0B307412}"/>
    <cellStyle name="標準_短期入所介護給付費請求書" xfId="18" xr:uid="{C3BF86E1-3959-483E-9A35-BDEDC7D36C91}"/>
    <cellStyle name="標準_特定事業所加算届出様式" xfId="22" xr:uid="{87AA4CE4-24B6-4D27-B00F-0F972D483A73}"/>
    <cellStyle name="標準_報酬コード表" xfId="24" xr:uid="{7DB3C553-8470-4E84-AE5D-FF704E6BCC6A}"/>
  </cellStyles>
  <dxfs count="17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CC"/>
      <color rgb="FFCCFFFF"/>
      <color rgb="FFCCCCFF"/>
      <color rgb="FF0000FF"/>
      <color rgb="FFCCECFF"/>
      <color rgb="FF99CCFF"/>
      <color rgb="FF66CCFF"/>
      <color rgb="FFFFCCFF"/>
      <color rgb="FFFFFFCC"/>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0</xdr:colOff>
      <xdr:row>16</xdr:row>
      <xdr:rowOff>91440</xdr:rowOff>
    </xdr:from>
    <xdr:to>
      <xdr:col>40</xdr:col>
      <xdr:colOff>53340</xdr:colOff>
      <xdr:row>17</xdr:row>
      <xdr:rowOff>419100</xdr:rowOff>
    </xdr:to>
    <xdr:sp macro="" textlink="">
      <xdr:nvSpPr>
        <xdr:cNvPr id="2" name="吹き出し: 四角形 1">
          <a:extLst>
            <a:ext uri="{FF2B5EF4-FFF2-40B4-BE49-F238E27FC236}">
              <a16:creationId xmlns:a16="http://schemas.microsoft.com/office/drawing/2014/main" id="{B103D605-FAA6-4C45-86D5-9BF86BC01CAF}"/>
            </a:ext>
          </a:extLst>
        </xdr:cNvPr>
        <xdr:cNvSpPr/>
      </xdr:nvSpPr>
      <xdr:spPr>
        <a:xfrm>
          <a:off x="8770620" y="5554980"/>
          <a:ext cx="2385060" cy="754380"/>
        </a:xfrm>
        <a:prstGeom prst="wedgeRectCallout">
          <a:avLst>
            <a:gd name="adj1" fmla="val -72910"/>
            <a:gd name="adj2" fmla="val 2411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HGｺﾞｼｯｸM" panose="020B0609000000000000" pitchFamily="49" charset="-128"/>
              <a:ea typeface="HGｺﾞｼｯｸM" panose="020B0609000000000000" pitchFamily="49" charset="-128"/>
            </a:rPr>
            <a:t>体験利用加算は、障害者支援施設（入所施設）が実施する日中サービスが対象となる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8F6A3CC1-C9DB-4D31-A4A9-239A0233A976}"/>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BBCB482C-4CB8-4B29-B621-A3E6ABF3FED8}"/>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3D8BFC9F-B0B6-4D96-9D31-B6BB5B69BEF6}"/>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BCCBEC6B-D2D7-406E-94C7-B67F0B68068E}"/>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006600"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F341AFA4-E6BC-45CF-9317-48F60CA4E1B5}"/>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ADB01FEE-5F7F-4FF9-B638-216B54CF8172}"/>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396330</xdr:colOff>
      <xdr:row>2</xdr:row>
      <xdr:rowOff>2903</xdr:rowOff>
    </xdr:from>
    <xdr:to>
      <xdr:col>24</xdr:col>
      <xdr:colOff>19775</xdr:colOff>
      <xdr:row>11</xdr:row>
      <xdr:rowOff>122463</xdr:rowOff>
    </xdr:to>
    <xdr:sp macro="" textlink="">
      <xdr:nvSpPr>
        <xdr:cNvPr id="2" name="四角形: 角を丸くする 1">
          <a:extLst>
            <a:ext uri="{FF2B5EF4-FFF2-40B4-BE49-F238E27FC236}">
              <a16:creationId xmlns:a16="http://schemas.microsoft.com/office/drawing/2014/main" id="{B4150D9C-8742-45A8-909C-E04AEE168E85}"/>
            </a:ext>
          </a:extLst>
        </xdr:cNvPr>
        <xdr:cNvSpPr/>
      </xdr:nvSpPr>
      <xdr:spPr>
        <a:xfrm>
          <a:off x="10778580" y="424724"/>
          <a:ext cx="6984909" cy="341248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latin typeface="HG創英角ｺﾞｼｯｸUB" panose="020B0909000000000000" pitchFamily="49" charset="-128"/>
              <a:ea typeface="HG創英角ｺﾞｼｯｸUB" panose="020B0909000000000000" pitchFamily="49" charset="-128"/>
            </a:rPr>
            <a:t>要件に定められた見直しを要する時期にある</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2400">
              <a:solidFill>
                <a:srgbClr val="FF0000"/>
              </a:solidFill>
              <a:latin typeface="HG創英角ｺﾞｼｯｸUB" panose="020B0909000000000000" pitchFamily="49" charset="-128"/>
              <a:ea typeface="HG創英角ｺﾞｼｯｸUB" panose="020B0909000000000000" pitchFamily="49" charset="-128"/>
            </a:rPr>
            <a:t>場合であって、かつ請求単価に変動が生じる</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2400">
              <a:solidFill>
                <a:srgbClr val="FF0000"/>
              </a:solidFill>
              <a:latin typeface="HG創英角ｺﾞｼｯｸUB" panose="020B0909000000000000" pitchFamily="49" charset="-128"/>
              <a:ea typeface="HG創英角ｺﾞｼｯｸUB" panose="020B0909000000000000" pitchFamily="49" charset="-128"/>
            </a:rPr>
            <a:t>場合のみ、書類を提出ください。</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a:p>
          <a:pPr algn="l"/>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en-US" altLang="ja-JP" sz="2000">
              <a:solidFill>
                <a:srgbClr val="FF0000"/>
              </a:solidFill>
              <a:latin typeface="HG創英角ｺﾞｼｯｸUB" panose="020B0909000000000000" pitchFamily="49" charset="-128"/>
              <a:ea typeface="HG創英角ｺﾞｼｯｸUB" panose="020B0909000000000000" pitchFamily="49" charset="-128"/>
            </a:rPr>
            <a:t>※</a:t>
          </a:r>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見直しの結果、請求単価に変動が生じない場合は、</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　書類の提出不要です。（それまでと同じ単価で請求</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　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AB133B56-405E-4AB4-8300-ADBB943FE8E2}"/>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C3BA34B-8A61-469F-B6A6-39A2E0520137}"/>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EF377732-921E-4572-AED5-D71992ED08FD}"/>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139F00-49B0-4302-B8FF-04464568D911}"/>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BAB0342A-962D-4B76-82ED-4B1F43E00C46}"/>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E48F0325-C2AA-4DC0-8BB1-80B725C963DA}"/>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87200</xdr:colOff>
      <xdr:row>25</xdr:row>
      <xdr:rowOff>33538</xdr:rowOff>
    </xdr:from>
    <xdr:to>
      <xdr:col>6</xdr:col>
      <xdr:colOff>999454</xdr:colOff>
      <xdr:row>27</xdr:row>
      <xdr:rowOff>295140</xdr:rowOff>
    </xdr:to>
    <xdr:sp macro="" textlink="">
      <xdr:nvSpPr>
        <xdr:cNvPr id="2" name="矢印: 上向き折線 1">
          <a:extLst>
            <a:ext uri="{FF2B5EF4-FFF2-40B4-BE49-F238E27FC236}">
              <a16:creationId xmlns:a16="http://schemas.microsoft.com/office/drawing/2014/main" id="{4CDEBF3C-447A-48C8-8E27-1FBC51DC9D28}"/>
            </a:ext>
          </a:extLst>
        </xdr:cNvPr>
        <xdr:cNvSpPr/>
      </xdr:nvSpPr>
      <xdr:spPr>
        <a:xfrm rot="5400000">
          <a:off x="4112036" y="7819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25</xdr:row>
      <xdr:rowOff>187816</xdr:rowOff>
    </xdr:from>
    <xdr:to>
      <xdr:col>6</xdr:col>
      <xdr:colOff>858592</xdr:colOff>
      <xdr:row>26</xdr:row>
      <xdr:rowOff>160986</xdr:rowOff>
    </xdr:to>
    <xdr:sp macro="" textlink="">
      <xdr:nvSpPr>
        <xdr:cNvPr id="3" name="正方形/長方形 2">
          <a:extLst>
            <a:ext uri="{FF2B5EF4-FFF2-40B4-BE49-F238E27FC236}">
              <a16:creationId xmlns:a16="http://schemas.microsoft.com/office/drawing/2014/main" id="{B39D44E6-7780-43B1-AFB1-8287DB5C4755}"/>
            </a:ext>
          </a:extLst>
        </xdr:cNvPr>
        <xdr:cNvSpPr/>
      </xdr:nvSpPr>
      <xdr:spPr>
        <a:xfrm>
          <a:off x="3481160" y="7990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a:t>
          </a:r>
        </a:p>
      </xdr:txBody>
    </xdr:sp>
    <xdr:clientData/>
  </xdr:twoCellAnchor>
  <xdr:twoCellAnchor>
    <xdr:from>
      <xdr:col>12</xdr:col>
      <xdr:colOff>0</xdr:colOff>
      <xdr:row>7</xdr:row>
      <xdr:rowOff>0</xdr:rowOff>
    </xdr:from>
    <xdr:to>
      <xdr:col>12</xdr:col>
      <xdr:colOff>303530</xdr:colOff>
      <xdr:row>7</xdr:row>
      <xdr:rowOff>265430</xdr:rowOff>
    </xdr:to>
    <xdr:sp macro="" textlink="">
      <xdr:nvSpPr>
        <xdr:cNvPr id="4" name="楕円 3">
          <a:extLst>
            <a:ext uri="{FF2B5EF4-FFF2-40B4-BE49-F238E27FC236}">
              <a16:creationId xmlns:a16="http://schemas.microsoft.com/office/drawing/2014/main" id="{D929D7C9-9CCE-4649-9A14-163BF9F30159}"/>
            </a:ext>
          </a:extLst>
        </xdr:cNvPr>
        <xdr:cNvSpPr/>
      </xdr:nvSpPr>
      <xdr:spPr>
        <a:xfrm>
          <a:off x="7757160" y="2019300"/>
          <a:ext cx="30353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6</xdr:row>
      <xdr:rowOff>0</xdr:rowOff>
    </xdr:from>
    <xdr:to>
      <xdr:col>12</xdr:col>
      <xdr:colOff>303530</xdr:colOff>
      <xdr:row>6</xdr:row>
      <xdr:rowOff>265430</xdr:rowOff>
    </xdr:to>
    <xdr:sp macro="" textlink="">
      <xdr:nvSpPr>
        <xdr:cNvPr id="5" name="楕円 4">
          <a:extLst>
            <a:ext uri="{FF2B5EF4-FFF2-40B4-BE49-F238E27FC236}">
              <a16:creationId xmlns:a16="http://schemas.microsoft.com/office/drawing/2014/main" id="{13AACB8B-ECAC-4F5E-B955-00A03A23BF63}"/>
            </a:ext>
          </a:extLst>
        </xdr:cNvPr>
        <xdr:cNvSpPr/>
      </xdr:nvSpPr>
      <xdr:spPr>
        <a:xfrm>
          <a:off x="7757160" y="1638300"/>
          <a:ext cx="30353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14</xdr:row>
      <xdr:rowOff>0</xdr:rowOff>
    </xdr:from>
    <xdr:to>
      <xdr:col>12</xdr:col>
      <xdr:colOff>303530</xdr:colOff>
      <xdr:row>14</xdr:row>
      <xdr:rowOff>265430</xdr:rowOff>
    </xdr:to>
    <xdr:sp macro="" textlink="">
      <xdr:nvSpPr>
        <xdr:cNvPr id="6" name="楕円 5">
          <a:extLst>
            <a:ext uri="{FF2B5EF4-FFF2-40B4-BE49-F238E27FC236}">
              <a16:creationId xmlns:a16="http://schemas.microsoft.com/office/drawing/2014/main" id="{90935D07-A21B-4B70-97EF-C0434553B308}"/>
            </a:ext>
          </a:extLst>
        </xdr:cNvPr>
        <xdr:cNvSpPr/>
      </xdr:nvSpPr>
      <xdr:spPr>
        <a:xfrm>
          <a:off x="7757160" y="4434840"/>
          <a:ext cx="30353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8</xdr:row>
      <xdr:rowOff>0</xdr:rowOff>
    </xdr:from>
    <xdr:to>
      <xdr:col>12</xdr:col>
      <xdr:colOff>303530</xdr:colOff>
      <xdr:row>8</xdr:row>
      <xdr:rowOff>265430</xdr:rowOff>
    </xdr:to>
    <xdr:sp macro="" textlink="">
      <xdr:nvSpPr>
        <xdr:cNvPr id="7" name="楕円 6">
          <a:extLst>
            <a:ext uri="{FF2B5EF4-FFF2-40B4-BE49-F238E27FC236}">
              <a16:creationId xmlns:a16="http://schemas.microsoft.com/office/drawing/2014/main" id="{339FAFD8-B0DE-4A7A-A5A6-0B74B2F8F620}"/>
            </a:ext>
          </a:extLst>
        </xdr:cNvPr>
        <xdr:cNvSpPr/>
      </xdr:nvSpPr>
      <xdr:spPr>
        <a:xfrm>
          <a:off x="7757160" y="2400300"/>
          <a:ext cx="30353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326390</xdr:colOff>
      <xdr:row>4</xdr:row>
      <xdr:rowOff>178224</xdr:rowOff>
    </xdr:from>
    <xdr:to>
      <xdr:col>19</xdr:col>
      <xdr:colOff>565997</xdr:colOff>
      <xdr:row>10</xdr:row>
      <xdr:rowOff>194733</xdr:rowOff>
    </xdr:to>
    <xdr:sp macro="" textlink="">
      <xdr:nvSpPr>
        <xdr:cNvPr id="8" name="四角形: 角を丸くする 7">
          <a:extLst>
            <a:ext uri="{FF2B5EF4-FFF2-40B4-BE49-F238E27FC236}">
              <a16:creationId xmlns:a16="http://schemas.microsoft.com/office/drawing/2014/main" id="{CAA6FC29-1FD2-4094-910D-B754CA745331}"/>
            </a:ext>
          </a:extLst>
        </xdr:cNvPr>
        <xdr:cNvSpPr/>
      </xdr:nvSpPr>
      <xdr:spPr>
        <a:xfrm>
          <a:off x="8685530" y="1184064"/>
          <a:ext cx="3851487" cy="217296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2000" b="1">
              <a:solidFill>
                <a:srgbClr val="FF0000"/>
              </a:solidFill>
              <a:effectLst/>
              <a:latin typeface="+mn-ea"/>
              <a:ea typeface="+mn-ea"/>
              <a:cs typeface="+mn-cs"/>
            </a:rPr>
            <a:t>本届出書、別添参考様式（人員配置体制確認表）いずれも、</a:t>
          </a:r>
          <a:endParaRPr kumimoji="1" lang="en-US" altLang="ja-JP" sz="2000" b="1">
            <a:solidFill>
              <a:srgbClr val="FF0000"/>
            </a:solidFill>
            <a:effectLst/>
            <a:latin typeface="+mn-ea"/>
            <a:ea typeface="+mn-ea"/>
            <a:cs typeface="+mn-cs"/>
          </a:endParaRPr>
        </a:p>
        <a:p>
          <a:r>
            <a:rPr kumimoji="1" lang="ja-JP" altLang="en-US" sz="2000" b="1">
              <a:solidFill>
                <a:srgbClr val="FF0000"/>
              </a:solidFill>
              <a:effectLst/>
              <a:latin typeface="+mn-ea"/>
              <a:ea typeface="+mn-ea"/>
              <a:cs typeface="+mn-cs"/>
            </a:rPr>
            <a:t>まずは</a:t>
          </a:r>
          <a:r>
            <a:rPr kumimoji="1" lang="ja-JP" altLang="ja-JP" sz="2000" b="1">
              <a:solidFill>
                <a:srgbClr val="FF0000"/>
              </a:solidFill>
              <a:effectLst/>
              <a:latin typeface="+mn-ea"/>
              <a:ea typeface="+mn-ea"/>
              <a:cs typeface="+mn-cs"/>
            </a:rPr>
            <a:t>記載例や作成例</a:t>
          </a:r>
          <a:r>
            <a:rPr kumimoji="1" lang="ja-JP" altLang="en-US" sz="2000" b="1">
              <a:solidFill>
                <a:srgbClr val="FF0000"/>
              </a:solidFill>
              <a:effectLst/>
              <a:latin typeface="+mn-ea"/>
              <a:ea typeface="+mn-ea"/>
              <a:cs typeface="+mn-cs"/>
            </a:rPr>
            <a:t>を</a:t>
          </a:r>
          <a:endParaRPr kumimoji="1" lang="en-US" altLang="ja-JP" sz="2000" b="1">
            <a:solidFill>
              <a:srgbClr val="FF0000"/>
            </a:solidFill>
            <a:effectLst/>
            <a:latin typeface="+mn-ea"/>
            <a:ea typeface="+mn-ea"/>
            <a:cs typeface="+mn-cs"/>
          </a:endParaRPr>
        </a:p>
        <a:p>
          <a:r>
            <a:rPr kumimoji="1" lang="ja-JP" altLang="ja-JP" sz="2000" b="1">
              <a:solidFill>
                <a:srgbClr val="FF0000"/>
              </a:solidFill>
              <a:effectLst/>
              <a:latin typeface="+mn-ea"/>
              <a:ea typeface="+mn-ea"/>
              <a:cs typeface="+mn-cs"/>
            </a:rPr>
            <a:t>ご確認のうえ、作成ください。</a:t>
          </a:r>
          <a:endParaRPr lang="ja-JP" altLang="ja-JP" sz="2000" b="1">
            <a:solidFill>
              <a:srgbClr val="FF0000"/>
            </a:solidFill>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87200</xdr:colOff>
      <xdr:row>25</xdr:row>
      <xdr:rowOff>33538</xdr:rowOff>
    </xdr:from>
    <xdr:to>
      <xdr:col>6</xdr:col>
      <xdr:colOff>999454</xdr:colOff>
      <xdr:row>27</xdr:row>
      <xdr:rowOff>295140</xdr:rowOff>
    </xdr:to>
    <xdr:sp macro="" textlink="">
      <xdr:nvSpPr>
        <xdr:cNvPr id="2" name="矢印: 上向き折線 1">
          <a:extLst>
            <a:ext uri="{FF2B5EF4-FFF2-40B4-BE49-F238E27FC236}">
              <a16:creationId xmlns:a16="http://schemas.microsoft.com/office/drawing/2014/main" id="{F665C9BB-369A-4B75-A96A-358FAEF4CEEC}"/>
            </a:ext>
          </a:extLst>
        </xdr:cNvPr>
        <xdr:cNvSpPr/>
      </xdr:nvSpPr>
      <xdr:spPr>
        <a:xfrm rot="5400000">
          <a:off x="4112036" y="7819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25</xdr:row>
      <xdr:rowOff>187816</xdr:rowOff>
    </xdr:from>
    <xdr:to>
      <xdr:col>6</xdr:col>
      <xdr:colOff>858592</xdr:colOff>
      <xdr:row>26</xdr:row>
      <xdr:rowOff>160986</xdr:rowOff>
    </xdr:to>
    <xdr:sp macro="" textlink="">
      <xdr:nvSpPr>
        <xdr:cNvPr id="3" name="正方形/長方形 2">
          <a:extLst>
            <a:ext uri="{FF2B5EF4-FFF2-40B4-BE49-F238E27FC236}">
              <a16:creationId xmlns:a16="http://schemas.microsoft.com/office/drawing/2014/main" id="{5673B0C6-FD4B-4446-8EC0-E8C1EF1AE24E}"/>
            </a:ext>
          </a:extLst>
        </xdr:cNvPr>
        <xdr:cNvSpPr/>
      </xdr:nvSpPr>
      <xdr:spPr>
        <a:xfrm>
          <a:off x="3481160" y="7990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a:t>
          </a:r>
        </a:p>
      </xdr:txBody>
    </xdr:sp>
    <xdr:clientData/>
  </xdr:twoCellAnchor>
  <xdr:twoCellAnchor>
    <xdr:from>
      <xdr:col>4</xdr:col>
      <xdr:colOff>17780</xdr:colOff>
      <xdr:row>6</xdr:row>
      <xdr:rowOff>74930</xdr:rowOff>
    </xdr:from>
    <xdr:to>
      <xdr:col>4</xdr:col>
      <xdr:colOff>327660</xdr:colOff>
      <xdr:row>6</xdr:row>
      <xdr:rowOff>340360</xdr:rowOff>
    </xdr:to>
    <xdr:sp macro="" textlink="">
      <xdr:nvSpPr>
        <xdr:cNvPr id="4" name="楕円 3">
          <a:extLst>
            <a:ext uri="{FF2B5EF4-FFF2-40B4-BE49-F238E27FC236}">
              <a16:creationId xmlns:a16="http://schemas.microsoft.com/office/drawing/2014/main" id="{1FDBF249-15E1-4384-93A0-C9AF89CE9AB7}"/>
            </a:ext>
          </a:extLst>
        </xdr:cNvPr>
        <xdr:cNvSpPr/>
      </xdr:nvSpPr>
      <xdr:spPr>
        <a:xfrm>
          <a:off x="2486660" y="1713230"/>
          <a:ext cx="30988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xdr:colOff>
      <xdr:row>7</xdr:row>
      <xdr:rowOff>91440</xdr:rowOff>
    </xdr:from>
    <xdr:to>
      <xdr:col>3</xdr:col>
      <xdr:colOff>44450</xdr:colOff>
      <xdr:row>7</xdr:row>
      <xdr:rowOff>356870</xdr:rowOff>
    </xdr:to>
    <xdr:sp macro="" textlink="">
      <xdr:nvSpPr>
        <xdr:cNvPr id="5" name="楕円 4">
          <a:extLst>
            <a:ext uri="{FF2B5EF4-FFF2-40B4-BE49-F238E27FC236}">
              <a16:creationId xmlns:a16="http://schemas.microsoft.com/office/drawing/2014/main" id="{55879A18-8858-4AF1-BF79-1828874D8D39}"/>
            </a:ext>
          </a:extLst>
        </xdr:cNvPr>
        <xdr:cNvSpPr/>
      </xdr:nvSpPr>
      <xdr:spPr>
        <a:xfrm>
          <a:off x="1653540" y="2110740"/>
          <a:ext cx="29591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193040</xdr:colOff>
      <xdr:row>14</xdr:row>
      <xdr:rowOff>43180</xdr:rowOff>
    </xdr:from>
    <xdr:to>
      <xdr:col>6</xdr:col>
      <xdr:colOff>878840</xdr:colOff>
      <xdr:row>14</xdr:row>
      <xdr:rowOff>344170</xdr:rowOff>
    </xdr:to>
    <xdr:sp macro="" textlink="">
      <xdr:nvSpPr>
        <xdr:cNvPr id="6" name="楕円 5">
          <a:extLst>
            <a:ext uri="{FF2B5EF4-FFF2-40B4-BE49-F238E27FC236}">
              <a16:creationId xmlns:a16="http://schemas.microsoft.com/office/drawing/2014/main" id="{BCFA7982-6965-4486-AC0D-A22D82F4929C}"/>
            </a:ext>
          </a:extLst>
        </xdr:cNvPr>
        <xdr:cNvSpPr/>
      </xdr:nvSpPr>
      <xdr:spPr>
        <a:xfrm>
          <a:off x="4201160" y="4478020"/>
          <a:ext cx="685800" cy="30099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182457</xdr:colOff>
      <xdr:row>8</xdr:row>
      <xdr:rowOff>67734</xdr:rowOff>
    </xdr:from>
    <xdr:to>
      <xdr:col>7</xdr:col>
      <xdr:colOff>478367</xdr:colOff>
      <xdr:row>8</xdr:row>
      <xdr:rowOff>333164</xdr:rowOff>
    </xdr:to>
    <xdr:sp macro="" textlink="">
      <xdr:nvSpPr>
        <xdr:cNvPr id="7" name="楕円 6">
          <a:extLst>
            <a:ext uri="{FF2B5EF4-FFF2-40B4-BE49-F238E27FC236}">
              <a16:creationId xmlns:a16="http://schemas.microsoft.com/office/drawing/2014/main" id="{8D3840EB-9DC7-415D-9E35-A85E9A5ED0F3}"/>
            </a:ext>
          </a:extLst>
        </xdr:cNvPr>
        <xdr:cNvSpPr/>
      </xdr:nvSpPr>
      <xdr:spPr>
        <a:xfrm>
          <a:off x="5181177" y="2468034"/>
          <a:ext cx="29591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69850</xdr:colOff>
      <xdr:row>10</xdr:row>
      <xdr:rowOff>330200</xdr:rowOff>
    </xdr:from>
    <xdr:to>
      <xdr:col>18</xdr:col>
      <xdr:colOff>25400</xdr:colOff>
      <xdr:row>13</xdr:row>
      <xdr:rowOff>172720</xdr:rowOff>
    </xdr:to>
    <xdr:sp macro="" textlink="">
      <xdr:nvSpPr>
        <xdr:cNvPr id="8" name="テキスト ボックス 7">
          <a:extLst>
            <a:ext uri="{FF2B5EF4-FFF2-40B4-BE49-F238E27FC236}">
              <a16:creationId xmlns:a16="http://schemas.microsoft.com/office/drawing/2014/main" id="{BA508770-A898-4745-9AC6-07A56A1C3084}"/>
            </a:ext>
          </a:extLst>
        </xdr:cNvPr>
        <xdr:cNvSpPr txBox="1"/>
      </xdr:nvSpPr>
      <xdr:spPr>
        <a:xfrm>
          <a:off x="7827010" y="3492500"/>
          <a:ext cx="3567430" cy="8636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数値を入力する各欄（＝青色計９か所）は、　</a:t>
          </a:r>
          <a:endParaRPr kumimoji="1" lang="en-US" altLang="ja-JP" sz="1200">
            <a:solidFill>
              <a:srgbClr val="FF0000"/>
            </a:solidFill>
          </a:endParaRPr>
        </a:p>
        <a:p>
          <a:r>
            <a:rPr kumimoji="1" lang="ja-JP" altLang="en-US" sz="1200">
              <a:solidFill>
                <a:srgbClr val="FF0000"/>
              </a:solidFill>
            </a:rPr>
            <a:t>別添参考様式作成例の同じ青色欄からの引用です。</a:t>
          </a:r>
          <a:endParaRPr kumimoji="1" lang="en-US" altLang="ja-JP" sz="1200">
            <a:solidFill>
              <a:srgbClr val="FF0000"/>
            </a:solidFill>
          </a:endParaRPr>
        </a:p>
        <a:p>
          <a:r>
            <a:rPr kumimoji="1" lang="ja-JP" altLang="en-US" sz="1200">
              <a:solidFill>
                <a:srgbClr val="FF0000"/>
              </a:solidFill>
            </a:rPr>
            <a:t>別添参考様式の数値をそのまま転記してください。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4E2D8CAB-F167-460F-9440-02CA81109A88}"/>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29901</xdr:colOff>
      <xdr:row>69</xdr:row>
      <xdr:rowOff>200494</xdr:rowOff>
    </xdr:from>
    <xdr:to>
      <xdr:col>66</xdr:col>
      <xdr:colOff>132427</xdr:colOff>
      <xdr:row>77</xdr:row>
      <xdr:rowOff>114300</xdr:rowOff>
    </xdr:to>
    <xdr:sp macro="" textlink="">
      <xdr:nvSpPr>
        <xdr:cNvPr id="3" name="角丸四角形 2">
          <a:extLst>
            <a:ext uri="{FF2B5EF4-FFF2-40B4-BE49-F238E27FC236}">
              <a16:creationId xmlns:a16="http://schemas.microsoft.com/office/drawing/2014/main" id="{240E7378-2341-4616-A7C1-2E8AE4F3F4BB}"/>
            </a:ext>
          </a:extLst>
        </xdr:cNvPr>
        <xdr:cNvSpPr/>
      </xdr:nvSpPr>
      <xdr:spPr>
        <a:xfrm>
          <a:off x="288981" y="18678994"/>
          <a:ext cx="15533026" cy="204740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利用者数を入力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r>
            <a:rPr kumimoji="1" lang="ja-JP" altLang="en-US" sz="1200" b="0">
              <a:solidFill>
                <a:srgbClr val="FF0000"/>
              </a:solidFill>
              <a:latin typeface="ＭＳ ゴシック" panose="020B0609070205080204" pitchFamily="49" charset="-128"/>
              <a:ea typeface="ＭＳ ゴシック" panose="020B0609070205080204" pitchFamily="49" charset="-128"/>
            </a:rPr>
            <a:t>（右下の「</a:t>
          </a:r>
          <a:r>
            <a:rPr kumimoji="1" lang="en-US" altLang="ja-JP" sz="1200" b="0">
              <a:solidFill>
                <a:srgbClr val="FF0000"/>
              </a:solidFill>
              <a:latin typeface="ＭＳ ゴシック" panose="020B0609070205080204" pitchFamily="49" charset="-128"/>
              <a:ea typeface="ＭＳ ゴシック" panose="020B0609070205080204" pitchFamily="49" charset="-128"/>
            </a:rPr>
            <a:t>1</a:t>
          </a:r>
          <a:r>
            <a:rPr kumimoji="1" lang="ja-JP" altLang="en-US" sz="1200" b="0">
              <a:solidFill>
                <a:srgbClr val="FF0000"/>
              </a:solidFill>
              <a:latin typeface="ＭＳ ゴシック" panose="020B0609070205080204" pitchFamily="49" charset="-128"/>
              <a:ea typeface="ＭＳ ゴシック" panose="020B0609070205080204" pitchFamily="49" charset="-128"/>
            </a:rPr>
            <a:t>週間に当該事業所における常勤職員の勤務すべき時間数（就業規則上に定める時間数）」欄の時間数入力漏れ注意</a:t>
          </a:r>
          <a:endParaRPr kumimoji="1" lang="en-US" altLang="ja-JP" sz="12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５</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が黒字で０になるように</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６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43FAFB99-4A9E-4200-8874-1E001A299180}"/>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129540</xdr:colOff>
      <xdr:row>1</xdr:row>
      <xdr:rowOff>228600</xdr:rowOff>
    </xdr:from>
    <xdr:to>
      <xdr:col>83</xdr:col>
      <xdr:colOff>210185</xdr:colOff>
      <xdr:row>22</xdr:row>
      <xdr:rowOff>114300</xdr:rowOff>
    </xdr:to>
    <xdr:sp macro="" textlink="">
      <xdr:nvSpPr>
        <xdr:cNvPr id="5" name="角丸四角形 2">
          <a:extLst>
            <a:ext uri="{FF2B5EF4-FFF2-40B4-BE49-F238E27FC236}">
              <a16:creationId xmlns:a16="http://schemas.microsoft.com/office/drawing/2014/main" id="{5524323C-C3A7-474F-B450-BB445418DAD9}"/>
            </a:ext>
          </a:extLst>
        </xdr:cNvPr>
        <xdr:cNvSpPr/>
      </xdr:nvSpPr>
      <xdr:spPr>
        <a:xfrm>
          <a:off x="17175480" y="495300"/>
          <a:ext cx="4264025" cy="5341620"/>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800" b="1">
              <a:solidFill>
                <a:srgbClr val="FF0000"/>
              </a:solidFill>
              <a:latin typeface="HG丸ｺﾞｼｯｸM-PRO" panose="020F0600000000000000" pitchFamily="50" charset="-128"/>
              <a:ea typeface="HG丸ｺﾞｼｯｸM-PRO" panose="020F0600000000000000" pitchFamily="50" charset="-128"/>
            </a:rPr>
            <a:t>＜注意事項＞</a:t>
          </a:r>
          <a:endParaRPr kumimoji="1" lang="en-US" altLang="ja-JP" sz="28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2800" b="1">
              <a:solidFill>
                <a:srgbClr val="FF0000"/>
              </a:solidFill>
              <a:latin typeface="HG丸ｺﾞｼｯｸM-PRO" panose="020F0600000000000000" pitchFamily="50" charset="-128"/>
              <a:ea typeface="HG丸ｺﾞｼｯｸM-PRO" panose="020F0600000000000000" pitchFamily="50" charset="-128"/>
            </a:rPr>
            <a:t>黄色のセルのみ入力し、それ以外のセルは絶対に触らないでください。</a:t>
          </a:r>
          <a:endParaRPr kumimoji="1" lang="en-US" altLang="ja-JP" sz="28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28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800" b="1">
              <a:solidFill>
                <a:srgbClr val="FF0000"/>
              </a:solidFill>
              <a:latin typeface="HG丸ｺﾞｼｯｸM-PRO" panose="020F0600000000000000" pitchFamily="50" charset="-128"/>
              <a:ea typeface="HG丸ｺﾞｼｯｸM-PRO" panose="020F0600000000000000" pitchFamily="50" charset="-128"/>
            </a:rPr>
            <a:t>世話人、生活支援員の欄が足りない場合のみ、行ごとコピーして挿入する形で行追加してください。</a:t>
          </a:r>
          <a:endParaRPr kumimoji="1" lang="en-US" altLang="ja-JP" sz="2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A85808E1-0951-42E4-AE59-1B44A74008DA}"/>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29901</xdr:colOff>
      <xdr:row>69</xdr:row>
      <xdr:rowOff>200494</xdr:rowOff>
    </xdr:from>
    <xdr:to>
      <xdr:col>66</xdr:col>
      <xdr:colOff>132427</xdr:colOff>
      <xdr:row>77</xdr:row>
      <xdr:rowOff>114300</xdr:rowOff>
    </xdr:to>
    <xdr:sp macro="" textlink="">
      <xdr:nvSpPr>
        <xdr:cNvPr id="3" name="角丸四角形 2">
          <a:extLst>
            <a:ext uri="{FF2B5EF4-FFF2-40B4-BE49-F238E27FC236}">
              <a16:creationId xmlns:a16="http://schemas.microsoft.com/office/drawing/2014/main" id="{F6015935-5F37-4497-8182-11F64770339A}"/>
            </a:ext>
          </a:extLst>
        </xdr:cNvPr>
        <xdr:cNvSpPr/>
      </xdr:nvSpPr>
      <xdr:spPr>
        <a:xfrm>
          <a:off x="288981" y="18678994"/>
          <a:ext cx="15533026" cy="204740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利用者数を入力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r>
            <a:rPr kumimoji="1" lang="ja-JP" altLang="en-US" sz="1200" b="0">
              <a:solidFill>
                <a:srgbClr val="FF0000"/>
              </a:solidFill>
              <a:latin typeface="ＭＳ ゴシック" panose="020B0609070205080204" pitchFamily="49" charset="-128"/>
              <a:ea typeface="ＭＳ ゴシック" panose="020B0609070205080204" pitchFamily="49" charset="-128"/>
            </a:rPr>
            <a:t>（右下の「</a:t>
          </a:r>
          <a:r>
            <a:rPr kumimoji="1" lang="en-US" altLang="ja-JP" sz="1200" b="0">
              <a:solidFill>
                <a:srgbClr val="FF0000"/>
              </a:solidFill>
              <a:latin typeface="ＭＳ ゴシック" panose="020B0609070205080204" pitchFamily="49" charset="-128"/>
              <a:ea typeface="ＭＳ ゴシック" panose="020B0609070205080204" pitchFamily="49" charset="-128"/>
            </a:rPr>
            <a:t>1</a:t>
          </a:r>
          <a:r>
            <a:rPr kumimoji="1" lang="ja-JP" altLang="en-US" sz="1200" b="0">
              <a:solidFill>
                <a:srgbClr val="FF0000"/>
              </a:solidFill>
              <a:latin typeface="ＭＳ ゴシック" panose="020B0609070205080204" pitchFamily="49" charset="-128"/>
              <a:ea typeface="ＭＳ ゴシック" panose="020B0609070205080204" pitchFamily="49" charset="-128"/>
            </a:rPr>
            <a:t>週間に当該事業所における常勤職員の勤務すべき時間数（就業規則上に定める時間数）」欄の時間数入力漏れ注意</a:t>
          </a:r>
          <a:endParaRPr kumimoji="1" lang="en-US" altLang="ja-JP" sz="12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５</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が黒字で０になるように</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６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909E507-A91C-4F9F-B1D7-AB1AFA8B842E}"/>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129540</xdr:colOff>
      <xdr:row>1</xdr:row>
      <xdr:rowOff>228600</xdr:rowOff>
    </xdr:from>
    <xdr:to>
      <xdr:col>83</xdr:col>
      <xdr:colOff>210185</xdr:colOff>
      <xdr:row>22</xdr:row>
      <xdr:rowOff>114300</xdr:rowOff>
    </xdr:to>
    <xdr:sp macro="" textlink="">
      <xdr:nvSpPr>
        <xdr:cNvPr id="5" name="角丸四角形 2">
          <a:extLst>
            <a:ext uri="{FF2B5EF4-FFF2-40B4-BE49-F238E27FC236}">
              <a16:creationId xmlns:a16="http://schemas.microsoft.com/office/drawing/2014/main" id="{3AD8D046-3446-4E57-82B7-369514D65C0D}"/>
            </a:ext>
          </a:extLst>
        </xdr:cNvPr>
        <xdr:cNvSpPr/>
      </xdr:nvSpPr>
      <xdr:spPr>
        <a:xfrm>
          <a:off x="17175480" y="495300"/>
          <a:ext cx="4264025" cy="5341620"/>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800" b="1">
              <a:solidFill>
                <a:srgbClr val="FF0000"/>
              </a:solidFill>
              <a:latin typeface="HG丸ｺﾞｼｯｸM-PRO" panose="020F0600000000000000" pitchFamily="50" charset="-128"/>
              <a:ea typeface="HG丸ｺﾞｼｯｸM-PRO" panose="020F0600000000000000" pitchFamily="50" charset="-128"/>
            </a:rPr>
            <a:t>＜注意事項＞</a:t>
          </a:r>
          <a:endParaRPr kumimoji="1" lang="en-US" altLang="ja-JP" sz="28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2800" b="1">
              <a:solidFill>
                <a:srgbClr val="FF0000"/>
              </a:solidFill>
              <a:latin typeface="HG丸ｺﾞｼｯｸM-PRO" panose="020F0600000000000000" pitchFamily="50" charset="-128"/>
              <a:ea typeface="HG丸ｺﾞｼｯｸM-PRO" panose="020F0600000000000000" pitchFamily="50" charset="-128"/>
            </a:rPr>
            <a:t>黄色のセルのみ入力し、それ以外のセルは絶対に触らないでください。</a:t>
          </a:r>
          <a:endParaRPr kumimoji="1" lang="en-US" altLang="ja-JP" sz="28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28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800" b="1">
              <a:solidFill>
                <a:srgbClr val="FF0000"/>
              </a:solidFill>
              <a:latin typeface="HG丸ｺﾞｼｯｸM-PRO" panose="020F0600000000000000" pitchFamily="50" charset="-128"/>
              <a:ea typeface="HG丸ｺﾞｼｯｸM-PRO" panose="020F0600000000000000" pitchFamily="50" charset="-128"/>
            </a:rPr>
            <a:t>世話人、生活支援員の欄が足りない場合のみ、行ごとコピーして挿入する形で行追加してください。</a:t>
          </a:r>
          <a:endParaRPr kumimoji="1" lang="en-US" altLang="ja-JP" sz="2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165100</xdr:colOff>
      <xdr:row>37</xdr:row>
      <xdr:rowOff>208280</xdr:rowOff>
    </xdr:from>
    <xdr:to>
      <xdr:col>87</xdr:col>
      <xdr:colOff>622300</xdr:colOff>
      <xdr:row>48</xdr:row>
      <xdr:rowOff>116840</xdr:rowOff>
    </xdr:to>
    <xdr:sp macro="" textlink="">
      <xdr:nvSpPr>
        <xdr:cNvPr id="6" name="テキスト ボックス 5">
          <a:extLst>
            <a:ext uri="{FF2B5EF4-FFF2-40B4-BE49-F238E27FC236}">
              <a16:creationId xmlns:a16="http://schemas.microsoft.com/office/drawing/2014/main" id="{3ED1875F-A75A-4B12-8C75-238399283A1A}"/>
            </a:ext>
          </a:extLst>
        </xdr:cNvPr>
        <xdr:cNvSpPr txBox="1"/>
      </xdr:nvSpPr>
      <xdr:spPr>
        <a:xfrm>
          <a:off x="16624300" y="10203180"/>
          <a:ext cx="8255000" cy="2842260"/>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a:solidFill>
                <a:srgbClr val="FF0000"/>
              </a:solidFill>
            </a:rPr>
            <a:t>「５　人員配置体制加算の算定における必要加配数」欄のとおり、この勤務体制では、３０：１の加算の場合は、「算定要件に対しての加配状況」欄が０以上となっているため算定可能だが、１２：１の加算の場合は、－９（時間</a:t>
          </a:r>
          <a:r>
            <a:rPr kumimoji="1" lang="en-US" altLang="ja-JP" sz="2000" b="1">
              <a:solidFill>
                <a:srgbClr val="FF0000"/>
              </a:solidFill>
            </a:rPr>
            <a:t>/</a:t>
          </a:r>
          <a:r>
            <a:rPr kumimoji="1" lang="ja-JP" altLang="en-US" sz="2000" b="1">
              <a:solidFill>
                <a:srgbClr val="FF0000"/>
              </a:solidFill>
            </a:rPr>
            <a:t>週）となっているため、４週であと３６時間を加配しなければ算定できない。</a:t>
          </a:r>
          <a:endParaRPr kumimoji="1" lang="en-US" altLang="ja-JP" sz="20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34742C0-6E20-462B-8FC4-E1D6303DF058}"/>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D754E6F0-2028-42C3-86AA-4451275BF392}"/>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006600"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61C8B89B-0CFE-420F-B6BA-121F96DB20FB}"/>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37C9B3E4-17A7-4968-9CBB-01C291584A6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98640</xdr:colOff>
      <xdr:row>12</xdr:row>
      <xdr:rowOff>315360</xdr:rowOff>
    </xdr:from>
    <xdr:to>
      <xdr:col>6</xdr:col>
      <xdr:colOff>2820</xdr:colOff>
      <xdr:row>12</xdr:row>
      <xdr:rowOff>315360</xdr:rowOff>
    </xdr:to>
    <xdr:sp macro="" textlink="">
      <xdr:nvSpPr>
        <xdr:cNvPr id="2" name="Line 1">
          <a:extLst>
            <a:ext uri="{FF2B5EF4-FFF2-40B4-BE49-F238E27FC236}">
              <a16:creationId xmlns:a16="http://schemas.microsoft.com/office/drawing/2014/main" id="{E692FD45-3639-42A6-804D-EB594C29971C}"/>
            </a:ext>
          </a:extLst>
        </xdr:cNvPr>
        <xdr:cNvSpPr/>
      </xdr:nvSpPr>
      <xdr:spPr>
        <a:xfrm>
          <a:off x="5059260" y="5550300"/>
          <a:ext cx="414720" cy="0"/>
        </a:xfrm>
        <a:prstGeom prst="line">
          <a:avLst/>
        </a:prstGeom>
        <a:ln w="936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5.bin"/><Relationship Id="rId4" Type="http://schemas.openxmlformats.org/officeDocument/2006/relationships/comments" Target="../comments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92C1-37DF-4897-A819-B5C72F8AC05C}">
  <sheetPr>
    <tabColor rgb="FFFFFF00"/>
    <pageSetUpPr fitToPage="1"/>
  </sheetPr>
  <dimension ref="B2:G46"/>
  <sheetViews>
    <sheetView tabSelected="1" workbookViewId="0">
      <pane ySplit="4" topLeftCell="A5" activePane="bottomLeft" state="frozen"/>
      <selection pane="bottomLeft" activeCell="B1" sqref="B1"/>
    </sheetView>
  </sheetViews>
  <sheetFormatPr defaultColWidth="9" defaultRowHeight="15"/>
  <cols>
    <col min="1" max="1" width="2.21875" style="20" customWidth="1"/>
    <col min="2" max="2" width="7.109375" style="20" customWidth="1"/>
    <col min="3" max="3" width="58" style="20" bestFit="1" customWidth="1"/>
    <col min="4" max="6" width="16.77734375" style="20" customWidth="1"/>
    <col min="7" max="7" width="66.44140625" style="20" bestFit="1" customWidth="1"/>
    <col min="8" max="16384" width="9" style="20"/>
  </cols>
  <sheetData>
    <row r="2" spans="2:7" ht="26.4" customHeight="1">
      <c r="B2" s="21" t="s">
        <v>40</v>
      </c>
    </row>
    <row r="3" spans="2:7" ht="21" customHeight="1">
      <c r="D3" s="818" t="s">
        <v>16</v>
      </c>
      <c r="E3" s="818"/>
      <c r="F3" s="818"/>
    </row>
    <row r="4" spans="2:7" ht="36.6" customHeight="1">
      <c r="B4" s="153" t="s">
        <v>39</v>
      </c>
      <c r="C4" s="153" t="s">
        <v>42</v>
      </c>
      <c r="D4" s="158" t="s">
        <v>339</v>
      </c>
      <c r="E4" s="260" t="s">
        <v>337</v>
      </c>
      <c r="F4" s="261" t="s">
        <v>338</v>
      </c>
      <c r="G4" s="153" t="s">
        <v>24</v>
      </c>
    </row>
    <row r="5" spans="2:7" ht="23.25" customHeight="1">
      <c r="B5" s="24" t="s">
        <v>830</v>
      </c>
      <c r="C5" s="26" t="s">
        <v>129</v>
      </c>
      <c r="D5" s="27" t="s">
        <v>43</v>
      </c>
      <c r="E5" s="27" t="s">
        <v>43</v>
      </c>
      <c r="F5" s="22"/>
      <c r="G5" s="23"/>
    </row>
    <row r="6" spans="2:7" ht="23.25" customHeight="1">
      <c r="B6" s="24" t="s">
        <v>831</v>
      </c>
      <c r="C6" s="26" t="s">
        <v>130</v>
      </c>
      <c r="D6" s="27" t="s">
        <v>43</v>
      </c>
      <c r="E6" s="27" t="s">
        <v>43</v>
      </c>
      <c r="F6" s="22"/>
      <c r="G6" s="23"/>
    </row>
    <row r="7" spans="2:7" ht="21" customHeight="1">
      <c r="B7" s="162" t="s">
        <v>832</v>
      </c>
      <c r="C7" s="25" t="s">
        <v>335</v>
      </c>
      <c r="D7" s="27" t="s">
        <v>43</v>
      </c>
      <c r="E7" s="27" t="s">
        <v>43</v>
      </c>
      <c r="F7" s="23"/>
      <c r="G7" s="23"/>
    </row>
    <row r="8" spans="2:7" ht="23.25" customHeight="1">
      <c r="B8" s="24" t="s">
        <v>833</v>
      </c>
      <c r="C8" s="190" t="s">
        <v>191</v>
      </c>
      <c r="D8" s="27" t="s">
        <v>43</v>
      </c>
      <c r="E8" s="27" t="s">
        <v>43</v>
      </c>
      <c r="F8" s="27"/>
      <c r="G8" s="23"/>
    </row>
    <row r="9" spans="2:7" ht="23.25" customHeight="1">
      <c r="B9" s="162" t="s">
        <v>834</v>
      </c>
      <c r="C9" s="406" t="s">
        <v>461</v>
      </c>
      <c r="D9" s="27" t="s">
        <v>43</v>
      </c>
      <c r="E9" s="27" t="s">
        <v>43</v>
      </c>
      <c r="F9" s="160"/>
      <c r="G9" s="161"/>
    </row>
    <row r="10" spans="2:7" ht="21" customHeight="1">
      <c r="B10" s="24" t="s">
        <v>835</v>
      </c>
      <c r="C10" s="25" t="s">
        <v>132</v>
      </c>
      <c r="D10" s="22"/>
      <c r="E10" s="27" t="s">
        <v>43</v>
      </c>
      <c r="F10" s="27" t="s">
        <v>43</v>
      </c>
      <c r="G10" s="23" t="s">
        <v>193</v>
      </c>
    </row>
    <row r="11" spans="2:7" ht="21" customHeight="1">
      <c r="B11" s="428">
        <v>1</v>
      </c>
      <c r="C11" s="25" t="s">
        <v>36</v>
      </c>
      <c r="D11" s="22" t="s">
        <v>43</v>
      </c>
      <c r="E11" s="22"/>
      <c r="F11" s="22"/>
      <c r="G11" s="23"/>
    </row>
    <row r="12" spans="2:7" ht="23.25" customHeight="1">
      <c r="B12" s="428">
        <v>2</v>
      </c>
      <c r="C12" s="181" t="s">
        <v>229</v>
      </c>
      <c r="D12" s="27" t="s">
        <v>43</v>
      </c>
      <c r="E12" s="160"/>
      <c r="F12" s="160"/>
      <c r="G12" s="194"/>
    </row>
    <row r="13" spans="2:7" ht="21" customHeight="1">
      <c r="B13" s="428">
        <v>3</v>
      </c>
      <c r="C13" s="25" t="s">
        <v>383</v>
      </c>
      <c r="D13" s="27" t="s">
        <v>43</v>
      </c>
      <c r="E13" s="22"/>
      <c r="F13" s="23"/>
      <c r="G13" s="23" t="s">
        <v>870</v>
      </c>
    </row>
    <row r="14" spans="2:7" ht="21" customHeight="1">
      <c r="B14" s="428">
        <v>4</v>
      </c>
      <c r="C14" s="159" t="s">
        <v>541</v>
      </c>
      <c r="D14" s="27" t="s">
        <v>43</v>
      </c>
      <c r="E14" s="160"/>
      <c r="F14" s="161"/>
      <c r="G14" s="161" t="s">
        <v>871</v>
      </c>
    </row>
    <row r="15" spans="2:7" ht="21" customHeight="1">
      <c r="B15" s="428">
        <v>5</v>
      </c>
      <c r="C15" s="159" t="s">
        <v>542</v>
      </c>
      <c r="D15" s="27" t="s">
        <v>43</v>
      </c>
      <c r="E15" s="160"/>
      <c r="F15" s="161"/>
      <c r="G15" s="23" t="s">
        <v>869</v>
      </c>
    </row>
    <row r="16" spans="2:7" ht="21" customHeight="1">
      <c r="B16" s="428">
        <v>6</v>
      </c>
      <c r="C16" s="26" t="s">
        <v>336</v>
      </c>
      <c r="D16" s="27" t="s">
        <v>43</v>
      </c>
      <c r="E16" s="23"/>
      <c r="F16" s="23"/>
      <c r="G16" s="23"/>
    </row>
    <row r="17" spans="2:7" ht="21" customHeight="1">
      <c r="B17" s="428">
        <v>7</v>
      </c>
      <c r="C17" s="25" t="s">
        <v>543</v>
      </c>
      <c r="D17" s="27" t="s">
        <v>43</v>
      </c>
      <c r="E17" s="23"/>
      <c r="F17" s="23"/>
      <c r="G17" s="23" t="s">
        <v>869</v>
      </c>
    </row>
    <row r="18" spans="2:7" ht="21" customHeight="1">
      <c r="B18" s="428">
        <v>8</v>
      </c>
      <c r="C18" s="159" t="s">
        <v>556</v>
      </c>
      <c r="D18" s="27" t="s">
        <v>43</v>
      </c>
      <c r="E18" s="161"/>
      <c r="F18" s="161"/>
      <c r="G18" s="23" t="s">
        <v>869</v>
      </c>
    </row>
    <row r="19" spans="2:7" ht="21" customHeight="1">
      <c r="B19" s="428">
        <v>9</v>
      </c>
      <c r="C19" s="159" t="s">
        <v>557</v>
      </c>
      <c r="D19" s="27" t="s">
        <v>43</v>
      </c>
      <c r="E19" s="161"/>
      <c r="F19" s="161"/>
      <c r="G19" s="161"/>
    </row>
    <row r="20" spans="2:7" ht="21" customHeight="1">
      <c r="B20" s="428">
        <v>10</v>
      </c>
      <c r="C20" s="25" t="s">
        <v>334</v>
      </c>
      <c r="D20" s="27" t="s">
        <v>43</v>
      </c>
      <c r="E20" s="23"/>
      <c r="F20" s="23"/>
      <c r="G20" s="23" t="s">
        <v>870</v>
      </c>
    </row>
    <row r="21" spans="2:7" ht="21" customHeight="1">
      <c r="B21" s="428">
        <v>11</v>
      </c>
      <c r="C21" s="159" t="s">
        <v>566</v>
      </c>
      <c r="D21" s="27" t="s">
        <v>43</v>
      </c>
      <c r="E21" s="161"/>
      <c r="F21" s="161"/>
      <c r="G21" s="161"/>
    </row>
    <row r="22" spans="2:7" ht="21" customHeight="1">
      <c r="B22" s="428">
        <v>12</v>
      </c>
      <c r="C22" s="159" t="s">
        <v>575</v>
      </c>
      <c r="D22" s="27" t="s">
        <v>43</v>
      </c>
      <c r="E22" s="161"/>
      <c r="F22" s="161"/>
      <c r="G22" s="161"/>
    </row>
    <row r="23" spans="2:7" ht="21" customHeight="1">
      <c r="B23" s="428">
        <v>13</v>
      </c>
      <c r="C23" s="159" t="s">
        <v>780</v>
      </c>
      <c r="D23" s="27" t="s">
        <v>43</v>
      </c>
      <c r="E23" s="161"/>
      <c r="F23" s="161"/>
      <c r="G23" s="161"/>
    </row>
    <row r="24" spans="2:7" ht="21" customHeight="1">
      <c r="B24" s="428">
        <v>14</v>
      </c>
      <c r="C24" s="159" t="s">
        <v>781</v>
      </c>
      <c r="D24" s="27" t="s">
        <v>43</v>
      </c>
      <c r="E24" s="161"/>
      <c r="F24" s="161"/>
      <c r="G24" s="161"/>
    </row>
    <row r="25" spans="2:7" ht="21" customHeight="1">
      <c r="B25" s="793" t="s">
        <v>836</v>
      </c>
      <c r="C25" s="159" t="s">
        <v>782</v>
      </c>
      <c r="D25" s="27" t="s">
        <v>43</v>
      </c>
      <c r="E25" s="161"/>
      <c r="F25" s="161"/>
      <c r="G25" s="161"/>
    </row>
    <row r="26" spans="2:7" ht="23.25" customHeight="1">
      <c r="B26" s="428">
        <v>15</v>
      </c>
      <c r="C26" s="181" t="s">
        <v>228</v>
      </c>
      <c r="D26" s="27" t="s">
        <v>43</v>
      </c>
      <c r="E26" s="27"/>
      <c r="F26" s="160"/>
      <c r="G26" s="161"/>
    </row>
    <row r="27" spans="2:7" ht="23.25" customHeight="1">
      <c r="B27" s="793" t="s">
        <v>837</v>
      </c>
      <c r="C27" s="181" t="s">
        <v>694</v>
      </c>
      <c r="D27" s="27" t="s">
        <v>43</v>
      </c>
      <c r="E27" s="160"/>
      <c r="F27" s="160"/>
      <c r="G27" s="161"/>
    </row>
    <row r="28" spans="2:7" ht="23.25" customHeight="1">
      <c r="B28" s="428">
        <v>16</v>
      </c>
      <c r="C28" s="181" t="s">
        <v>695</v>
      </c>
      <c r="D28" s="27" t="s">
        <v>43</v>
      </c>
      <c r="E28" s="160"/>
      <c r="F28" s="160"/>
      <c r="G28" s="161"/>
    </row>
    <row r="29" spans="2:7" ht="23.25" customHeight="1">
      <c r="B29" s="793" t="s">
        <v>838</v>
      </c>
      <c r="C29" s="181" t="s">
        <v>696</v>
      </c>
      <c r="D29" s="27" t="s">
        <v>43</v>
      </c>
      <c r="E29" s="160"/>
      <c r="F29" s="160"/>
      <c r="G29" s="161"/>
    </row>
    <row r="30" spans="2:7" ht="23.25" customHeight="1">
      <c r="B30" s="428">
        <v>17</v>
      </c>
      <c r="C30" s="181" t="s">
        <v>246</v>
      </c>
      <c r="D30" s="27" t="s">
        <v>43</v>
      </c>
      <c r="E30" s="160"/>
      <c r="F30" s="27"/>
      <c r="G30" s="194"/>
    </row>
    <row r="31" spans="2:7" ht="23.25" customHeight="1">
      <c r="B31" s="428">
        <v>18</v>
      </c>
      <c r="C31" s="181" t="s">
        <v>802</v>
      </c>
      <c r="D31" s="27" t="s">
        <v>43</v>
      </c>
      <c r="E31" s="160"/>
      <c r="F31" s="160"/>
      <c r="G31" s="194"/>
    </row>
    <row r="32" spans="2:7" ht="23.25" customHeight="1">
      <c r="B32" s="315" t="s">
        <v>484</v>
      </c>
      <c r="C32" s="159" t="s">
        <v>483</v>
      </c>
      <c r="D32" s="161"/>
      <c r="E32" s="27" t="s">
        <v>43</v>
      </c>
      <c r="F32" s="161"/>
      <c r="G32" s="161"/>
    </row>
    <row r="33" spans="2:7" ht="23.25" customHeight="1">
      <c r="B33" s="315" t="s">
        <v>485</v>
      </c>
      <c r="C33" s="25" t="s">
        <v>245</v>
      </c>
      <c r="D33" s="23"/>
      <c r="E33" s="27" t="s">
        <v>43</v>
      </c>
      <c r="F33" s="23"/>
      <c r="G33" s="23"/>
    </row>
    <row r="34" spans="2:7" ht="23.25" customHeight="1">
      <c r="B34" s="315" t="s">
        <v>486</v>
      </c>
      <c r="C34" s="159" t="s">
        <v>396</v>
      </c>
      <c r="D34" s="161"/>
      <c r="E34" s="27" t="s">
        <v>43</v>
      </c>
      <c r="F34" s="161"/>
      <c r="G34" s="161"/>
    </row>
    <row r="35" spans="2:7" ht="23.25" customHeight="1">
      <c r="B35" s="315" t="s">
        <v>487</v>
      </c>
      <c r="C35" s="159" t="s">
        <v>411</v>
      </c>
      <c r="D35" s="161"/>
      <c r="E35" s="27" t="s">
        <v>43</v>
      </c>
      <c r="F35" s="161"/>
      <c r="G35" s="161"/>
    </row>
    <row r="36" spans="2:7" ht="23.25" customHeight="1">
      <c r="B36" s="315" t="s">
        <v>498</v>
      </c>
      <c r="C36" s="159" t="s">
        <v>412</v>
      </c>
      <c r="D36" s="161"/>
      <c r="E36" s="27" t="s">
        <v>43</v>
      </c>
      <c r="F36" s="161"/>
      <c r="G36" s="161"/>
    </row>
    <row r="37" spans="2:7" ht="23.25" customHeight="1">
      <c r="B37" s="315" t="s">
        <v>499</v>
      </c>
      <c r="C37" s="159" t="s">
        <v>497</v>
      </c>
      <c r="D37" s="161"/>
      <c r="E37" s="27" t="s">
        <v>43</v>
      </c>
      <c r="F37" s="161"/>
      <c r="G37" s="161"/>
    </row>
    <row r="38" spans="2:7" ht="23.25" customHeight="1">
      <c r="B38" s="315" t="s">
        <v>503</v>
      </c>
      <c r="C38" s="159" t="s">
        <v>500</v>
      </c>
      <c r="D38" s="161"/>
      <c r="E38" s="27" t="s">
        <v>43</v>
      </c>
      <c r="F38" s="161"/>
      <c r="G38" s="161"/>
    </row>
    <row r="39" spans="2:7" ht="23.25" customHeight="1">
      <c r="B39" s="315" t="s">
        <v>504</v>
      </c>
      <c r="C39" s="159" t="s">
        <v>501</v>
      </c>
      <c r="D39" s="161"/>
      <c r="E39" s="27" t="s">
        <v>43</v>
      </c>
      <c r="F39" s="161"/>
      <c r="G39" s="161"/>
    </row>
    <row r="40" spans="2:7" ht="21" customHeight="1">
      <c r="B40" s="28" t="s">
        <v>505</v>
      </c>
      <c r="C40" s="26" t="s">
        <v>225</v>
      </c>
      <c r="D40" s="23"/>
      <c r="E40" s="23"/>
      <c r="F40" s="27" t="s">
        <v>43</v>
      </c>
      <c r="G40" s="23"/>
    </row>
    <row r="41" spans="2:7" ht="21" customHeight="1">
      <c r="B41" s="28" t="s">
        <v>839</v>
      </c>
      <c r="C41" s="159" t="s">
        <v>840</v>
      </c>
      <c r="D41" s="161"/>
      <c r="E41" s="161"/>
      <c r="F41" s="27" t="s">
        <v>43</v>
      </c>
      <c r="G41" s="161"/>
    </row>
    <row r="42" spans="2:7" ht="21" customHeight="1">
      <c r="B42" s="28" t="s">
        <v>843</v>
      </c>
      <c r="C42" s="159" t="s">
        <v>841</v>
      </c>
      <c r="D42" s="23"/>
      <c r="E42" s="23"/>
      <c r="F42" s="27" t="s">
        <v>43</v>
      </c>
      <c r="G42" s="23"/>
    </row>
    <row r="43" spans="2:7" ht="21" customHeight="1">
      <c r="B43" s="28" t="s">
        <v>844</v>
      </c>
      <c r="C43" s="25" t="s">
        <v>842</v>
      </c>
      <c r="D43" s="23"/>
      <c r="E43" s="23"/>
      <c r="F43" s="27" t="s">
        <v>43</v>
      </c>
      <c r="G43" s="23"/>
    </row>
    <row r="44" spans="2:7" ht="23.25" customHeight="1">
      <c r="B44" s="28" t="s">
        <v>845</v>
      </c>
      <c r="C44" s="26" t="s">
        <v>58</v>
      </c>
      <c r="D44" s="22"/>
      <c r="E44" s="22"/>
      <c r="F44" s="27" t="s">
        <v>43</v>
      </c>
      <c r="G44" s="23"/>
    </row>
    <row r="45" spans="2:7" ht="21" customHeight="1">
      <c r="B45" s="28" t="s">
        <v>846</v>
      </c>
      <c r="C45" s="25" t="s">
        <v>35</v>
      </c>
      <c r="D45" s="22"/>
      <c r="E45" s="22"/>
      <c r="F45" s="27" t="s">
        <v>43</v>
      </c>
      <c r="G45" s="23"/>
    </row>
    <row r="46" spans="2:7" ht="23.25" customHeight="1">
      <c r="B46" s="28" t="s">
        <v>847</v>
      </c>
      <c r="C46" s="25" t="s">
        <v>36</v>
      </c>
      <c r="D46" s="27"/>
      <c r="E46" s="27"/>
      <c r="F46" s="27" t="s">
        <v>43</v>
      </c>
      <c r="G46" s="23" t="s">
        <v>868</v>
      </c>
    </row>
  </sheetData>
  <autoFilter ref="B4:G4" xr:uid="{529C92C1-37DF-4897-A819-B5C72F8AC05C}"/>
  <mergeCells count="1">
    <mergeCell ref="D3:F3"/>
  </mergeCells>
  <phoneticPr fontId="9"/>
  <pageMargins left="0.7" right="0.7" top="0.75" bottom="0.75" header="0.3" footer="0.3"/>
  <pageSetup paperSize="9" scale="51" orientation="portrait" r:id="rId1"/>
  <ignoredErrors>
    <ignoredError sqref="B25 B27 B29"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A446-244F-4E82-B096-B4FA5C4DC753}">
  <dimension ref="A1:AM50"/>
  <sheetViews>
    <sheetView view="pageBreakPreview" zoomScaleSheetLayoutView="100" workbookViewId="0">
      <selection activeCell="AO21" sqref="AO21"/>
    </sheetView>
  </sheetViews>
  <sheetFormatPr defaultColWidth="9.88671875" defaultRowHeight="21" customHeight="1"/>
  <cols>
    <col min="1" max="1" width="9" style="79" customWidth="1"/>
    <col min="2" max="23" width="3" style="79" customWidth="1"/>
    <col min="24" max="24" width="6.33203125" style="79" customWidth="1"/>
    <col min="25" max="25" width="5" style="79" customWidth="1"/>
    <col min="26" max="37" width="3" style="79" customWidth="1"/>
    <col min="38" max="38" width="2.88671875" style="79" customWidth="1"/>
    <col min="39" max="39" width="10.33203125" style="79" customWidth="1"/>
    <col min="40" max="40" width="2.88671875" style="79" customWidth="1"/>
    <col min="41" max="16384" width="9.88671875" style="79"/>
  </cols>
  <sheetData>
    <row r="1" spans="1:39" ht="20.100000000000001" customHeight="1"/>
    <row r="2" spans="1:39" ht="20.100000000000001" customHeight="1">
      <c r="AA2" s="819" t="s">
        <v>95</v>
      </c>
      <c r="AB2" s="819"/>
      <c r="AC2" s="819"/>
      <c r="AD2" s="819"/>
      <c r="AE2" s="819"/>
      <c r="AF2" s="819"/>
      <c r="AG2" s="819"/>
      <c r="AH2" s="819"/>
      <c r="AI2" s="819"/>
      <c r="AJ2" s="819"/>
    </row>
    <row r="3" spans="1:39" ht="20.100000000000001" customHeight="1"/>
    <row r="4" spans="1:39" ht="20.100000000000001" customHeight="1">
      <c r="A4" s="77"/>
      <c r="B4" s="820" t="s">
        <v>96</v>
      </c>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77"/>
    </row>
    <row r="5" spans="1:39" s="82" customFormat="1" ht="20.100000000000001" customHeight="1">
      <c r="A5" s="80"/>
      <c r="B5" s="80"/>
      <c r="C5" s="80"/>
      <c r="D5" s="80"/>
      <c r="E5" s="80"/>
      <c r="F5" s="80"/>
      <c r="G5" s="80"/>
      <c r="H5" s="80"/>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row>
    <row r="6" spans="1:39" s="82" customFormat="1" ht="29.25" customHeight="1">
      <c r="A6" s="80"/>
      <c r="B6" s="821" t="s">
        <v>97</v>
      </c>
      <c r="C6" s="822"/>
      <c r="D6" s="822"/>
      <c r="E6" s="822"/>
      <c r="F6" s="822"/>
      <c r="G6" s="822"/>
      <c r="H6" s="822"/>
      <c r="I6" s="822"/>
      <c r="J6" s="822"/>
      <c r="K6" s="822"/>
      <c r="L6" s="823"/>
      <c r="M6" s="824"/>
      <c r="N6" s="824"/>
      <c r="O6" s="824"/>
      <c r="P6" s="824"/>
      <c r="Q6" s="824"/>
      <c r="R6" s="824"/>
      <c r="S6" s="824"/>
      <c r="T6" s="824"/>
      <c r="U6" s="824"/>
      <c r="V6" s="824"/>
      <c r="W6" s="824"/>
      <c r="X6" s="824"/>
      <c r="Y6" s="824"/>
      <c r="Z6" s="824"/>
      <c r="AA6" s="824"/>
      <c r="AB6" s="824"/>
      <c r="AC6" s="824"/>
      <c r="AD6" s="824"/>
      <c r="AE6" s="824"/>
      <c r="AF6" s="824"/>
      <c r="AG6" s="824"/>
      <c r="AH6" s="824"/>
      <c r="AI6" s="824"/>
      <c r="AJ6" s="825"/>
      <c r="AK6" s="81"/>
    </row>
    <row r="7" spans="1:39" s="82" customFormat="1" ht="31.5" customHeight="1">
      <c r="A7" s="80"/>
      <c r="B7" s="826" t="s">
        <v>98</v>
      </c>
      <c r="C7" s="826"/>
      <c r="D7" s="826"/>
      <c r="E7" s="826"/>
      <c r="F7" s="826"/>
      <c r="G7" s="826"/>
      <c r="H7" s="826"/>
      <c r="I7" s="826"/>
      <c r="J7" s="826"/>
      <c r="K7" s="826"/>
      <c r="L7" s="827"/>
      <c r="M7" s="827"/>
      <c r="N7" s="827"/>
      <c r="O7" s="827"/>
      <c r="P7" s="827"/>
      <c r="Q7" s="827"/>
      <c r="R7" s="827"/>
      <c r="S7" s="827"/>
      <c r="T7" s="827"/>
      <c r="U7" s="827"/>
      <c r="V7" s="827"/>
      <c r="W7" s="827"/>
      <c r="X7" s="827"/>
      <c r="Y7" s="827"/>
      <c r="Z7" s="828" t="s">
        <v>127</v>
      </c>
      <c r="AA7" s="828"/>
      <c r="AB7" s="828"/>
      <c r="AC7" s="828"/>
      <c r="AD7" s="828"/>
      <c r="AE7" s="828"/>
      <c r="AF7" s="828"/>
      <c r="AG7" s="829" t="s">
        <v>123</v>
      </c>
      <c r="AH7" s="829"/>
      <c r="AI7" s="829"/>
      <c r="AJ7" s="829"/>
      <c r="AK7" s="81"/>
    </row>
    <row r="8" spans="1:39" s="82" customFormat="1" ht="29.25" customHeight="1">
      <c r="A8" s="81"/>
      <c r="B8" s="830" t="s">
        <v>128</v>
      </c>
      <c r="C8" s="830"/>
      <c r="D8" s="830"/>
      <c r="E8" s="830"/>
      <c r="F8" s="830"/>
      <c r="G8" s="830"/>
      <c r="H8" s="830"/>
      <c r="I8" s="830"/>
      <c r="J8" s="830"/>
      <c r="K8" s="830"/>
      <c r="L8" s="831" t="s">
        <v>99</v>
      </c>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1"/>
    </row>
    <row r="9" spans="1:39" ht="9.75" customHeight="1">
      <c r="A9" s="77"/>
      <c r="B9" s="76"/>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8"/>
      <c r="AK9" s="77"/>
    </row>
    <row r="10" spans="1:39" ht="21" customHeight="1">
      <c r="A10" s="77"/>
      <c r="B10" s="832" t="s">
        <v>100</v>
      </c>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77"/>
    </row>
    <row r="11" spans="1:39" ht="21" customHeight="1">
      <c r="A11" s="77"/>
      <c r="B11" s="833" t="s">
        <v>101</v>
      </c>
      <c r="C11" s="834"/>
      <c r="D11" s="834"/>
      <c r="E11" s="834"/>
      <c r="F11" s="834"/>
      <c r="G11" s="834"/>
      <c r="H11" s="834"/>
      <c r="I11" s="834"/>
      <c r="J11" s="834"/>
      <c r="K11" s="834"/>
      <c r="L11" s="834"/>
      <c r="M11" s="834"/>
      <c r="N11" s="834"/>
      <c r="O11" s="834"/>
      <c r="P11" s="834"/>
      <c r="Q11" s="834"/>
      <c r="R11" s="835"/>
      <c r="S11" s="836"/>
      <c r="T11" s="837"/>
      <c r="U11" s="837"/>
      <c r="V11" s="837"/>
      <c r="W11" s="837"/>
      <c r="X11" s="837"/>
      <c r="Y11" s="837"/>
      <c r="Z11" s="837"/>
      <c r="AA11" s="837"/>
      <c r="AB11" s="837"/>
      <c r="AC11" s="95" t="s">
        <v>1</v>
      </c>
      <c r="AD11" s="95"/>
      <c r="AE11" s="838"/>
      <c r="AF11" s="839"/>
      <c r="AG11" s="839"/>
      <c r="AH11" s="839"/>
      <c r="AI11" s="839"/>
      <c r="AJ11" s="840"/>
      <c r="AK11" s="77"/>
      <c r="AM11" s="83"/>
    </row>
    <row r="12" spans="1:39" ht="21" customHeight="1" thickBot="1">
      <c r="A12" s="77"/>
      <c r="B12" s="93"/>
      <c r="C12" s="841" t="s">
        <v>131</v>
      </c>
      <c r="D12" s="841"/>
      <c r="E12" s="841"/>
      <c r="F12" s="841"/>
      <c r="G12" s="841"/>
      <c r="H12" s="841"/>
      <c r="I12" s="841"/>
      <c r="J12" s="841"/>
      <c r="K12" s="841"/>
      <c r="L12" s="841"/>
      <c r="M12" s="841"/>
      <c r="N12" s="841"/>
      <c r="O12" s="841"/>
      <c r="P12" s="841"/>
      <c r="Q12" s="841"/>
      <c r="R12" s="842"/>
      <c r="S12" s="843">
        <f>ROUNDUP(S11*50%,1)</f>
        <v>0</v>
      </c>
      <c r="T12" s="844"/>
      <c r="U12" s="844"/>
      <c r="V12" s="844"/>
      <c r="W12" s="844"/>
      <c r="X12" s="844"/>
      <c r="Y12" s="844"/>
      <c r="Z12" s="844"/>
      <c r="AA12" s="844"/>
      <c r="AB12" s="844"/>
      <c r="AC12" s="94" t="s">
        <v>1</v>
      </c>
      <c r="AD12" s="94"/>
      <c r="AE12" s="845"/>
      <c r="AF12" s="846"/>
      <c r="AG12" s="846"/>
      <c r="AH12" s="846"/>
      <c r="AI12" s="846"/>
      <c r="AJ12" s="847"/>
      <c r="AK12" s="77"/>
    </row>
    <row r="13" spans="1:39" ht="21" customHeight="1" thickTop="1">
      <c r="A13" s="77"/>
      <c r="B13" s="833" t="s">
        <v>102</v>
      </c>
      <c r="C13" s="834"/>
      <c r="D13" s="834"/>
      <c r="E13" s="834"/>
      <c r="F13" s="834"/>
      <c r="G13" s="834"/>
      <c r="H13" s="834"/>
      <c r="I13" s="834"/>
      <c r="J13" s="834"/>
      <c r="K13" s="834"/>
      <c r="L13" s="834"/>
      <c r="M13" s="834"/>
      <c r="N13" s="834"/>
      <c r="O13" s="834"/>
      <c r="P13" s="834"/>
      <c r="Q13" s="834"/>
      <c r="R13" s="835"/>
      <c r="S13" s="848" t="e">
        <f>ROUNDUP(AE25/L25,1)</f>
        <v>#DIV/0!</v>
      </c>
      <c r="T13" s="849"/>
      <c r="U13" s="849"/>
      <c r="V13" s="849"/>
      <c r="W13" s="849"/>
      <c r="X13" s="849"/>
      <c r="Y13" s="849"/>
      <c r="Z13" s="849"/>
      <c r="AA13" s="849"/>
      <c r="AB13" s="849"/>
      <c r="AC13" s="96" t="s">
        <v>1</v>
      </c>
      <c r="AD13" s="96"/>
      <c r="AE13" s="850" t="s">
        <v>103</v>
      </c>
      <c r="AF13" s="851"/>
      <c r="AG13" s="851"/>
      <c r="AH13" s="851"/>
      <c r="AI13" s="851"/>
      <c r="AJ13" s="852"/>
      <c r="AK13" s="77"/>
    </row>
    <row r="14" spans="1:39" ht="21" customHeight="1">
      <c r="A14" s="77"/>
      <c r="B14" s="853" t="s">
        <v>104</v>
      </c>
      <c r="C14" s="853"/>
      <c r="D14" s="853"/>
      <c r="E14" s="853"/>
      <c r="F14" s="853"/>
      <c r="G14" s="853"/>
      <c r="H14" s="853"/>
      <c r="I14" s="853"/>
      <c r="J14" s="853"/>
      <c r="K14" s="853"/>
      <c r="L14" s="853" t="s">
        <v>105</v>
      </c>
      <c r="M14" s="853"/>
      <c r="N14" s="853"/>
      <c r="O14" s="853"/>
      <c r="P14" s="853"/>
      <c r="Q14" s="853"/>
      <c r="R14" s="853"/>
      <c r="S14" s="853"/>
      <c r="T14" s="853"/>
      <c r="U14" s="853"/>
      <c r="V14" s="853"/>
      <c r="W14" s="853"/>
      <c r="X14" s="853"/>
      <c r="Y14" s="853" t="s">
        <v>106</v>
      </c>
      <c r="Z14" s="853"/>
      <c r="AA14" s="853"/>
      <c r="AB14" s="853"/>
      <c r="AC14" s="853"/>
      <c r="AD14" s="853"/>
      <c r="AE14" s="853" t="s">
        <v>107</v>
      </c>
      <c r="AF14" s="853"/>
      <c r="AG14" s="853"/>
      <c r="AH14" s="853"/>
      <c r="AI14" s="853"/>
      <c r="AJ14" s="853"/>
      <c r="AK14" s="77"/>
    </row>
    <row r="15" spans="1:39" ht="21" customHeight="1">
      <c r="A15" s="77"/>
      <c r="B15" s="90">
        <v>1</v>
      </c>
      <c r="C15" s="854"/>
      <c r="D15" s="854"/>
      <c r="E15" s="854"/>
      <c r="F15" s="854"/>
      <c r="G15" s="854"/>
      <c r="H15" s="854"/>
      <c r="I15" s="854"/>
      <c r="J15" s="854"/>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77"/>
    </row>
    <row r="16" spans="1:39" ht="21" customHeight="1">
      <c r="A16" s="77"/>
      <c r="B16" s="90">
        <v>2</v>
      </c>
      <c r="C16" s="854"/>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77"/>
    </row>
    <row r="17" spans="1:37" ht="21" customHeight="1">
      <c r="A17" s="77"/>
      <c r="B17" s="90">
        <v>3</v>
      </c>
      <c r="C17" s="854"/>
      <c r="D17" s="854"/>
      <c r="E17" s="854"/>
      <c r="F17" s="854"/>
      <c r="G17" s="854"/>
      <c r="H17" s="854"/>
      <c r="I17" s="854"/>
      <c r="J17" s="854"/>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77"/>
    </row>
    <row r="18" spans="1:37" ht="21" customHeight="1">
      <c r="A18" s="77"/>
      <c r="B18" s="90">
        <v>4</v>
      </c>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77"/>
    </row>
    <row r="19" spans="1:37" ht="21" customHeight="1">
      <c r="A19" s="77"/>
      <c r="B19" s="90">
        <v>5</v>
      </c>
      <c r="C19" s="854"/>
      <c r="D19" s="854"/>
      <c r="E19" s="854"/>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77"/>
    </row>
    <row r="20" spans="1:37" ht="21" customHeight="1">
      <c r="A20" s="77"/>
      <c r="B20" s="90">
        <v>6</v>
      </c>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77"/>
    </row>
    <row r="21" spans="1:37" ht="21" customHeight="1">
      <c r="A21" s="77"/>
      <c r="B21" s="90">
        <v>7</v>
      </c>
      <c r="C21" s="854"/>
      <c r="D21" s="854"/>
      <c r="E21" s="854"/>
      <c r="F21" s="854"/>
      <c r="G21" s="854"/>
      <c r="H21" s="854"/>
      <c r="I21" s="854"/>
      <c r="J21" s="854"/>
      <c r="K21" s="854"/>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854"/>
      <c r="AJ21" s="854"/>
      <c r="AK21" s="77"/>
    </row>
    <row r="22" spans="1:37" ht="21" customHeight="1">
      <c r="A22" s="77"/>
      <c r="B22" s="90">
        <v>8</v>
      </c>
      <c r="C22" s="854"/>
      <c r="D22" s="854"/>
      <c r="E22" s="854"/>
      <c r="F22" s="854"/>
      <c r="G22" s="854"/>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77"/>
    </row>
    <row r="23" spans="1:37" ht="21" customHeight="1">
      <c r="A23" s="77"/>
      <c r="B23" s="90">
        <v>9</v>
      </c>
      <c r="C23" s="854"/>
      <c r="D23" s="854"/>
      <c r="E23" s="854"/>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77"/>
    </row>
    <row r="24" spans="1:37" ht="21" customHeight="1">
      <c r="A24" s="77"/>
      <c r="B24" s="90">
        <v>10</v>
      </c>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77"/>
    </row>
    <row r="25" spans="1:37" ht="21" customHeight="1">
      <c r="A25" s="77"/>
      <c r="B25" s="855" t="s">
        <v>108</v>
      </c>
      <c r="C25" s="855"/>
      <c r="D25" s="855"/>
      <c r="E25" s="855"/>
      <c r="F25" s="855"/>
      <c r="G25" s="855"/>
      <c r="H25" s="855"/>
      <c r="I25" s="855"/>
      <c r="J25" s="855"/>
      <c r="K25" s="855"/>
      <c r="L25" s="854"/>
      <c r="M25" s="854"/>
      <c r="N25" s="854"/>
      <c r="O25" s="854"/>
      <c r="P25" s="854"/>
      <c r="Q25" s="853" t="s">
        <v>25</v>
      </c>
      <c r="R25" s="853"/>
      <c r="S25" s="853" t="s">
        <v>109</v>
      </c>
      <c r="T25" s="853"/>
      <c r="U25" s="853"/>
      <c r="V25" s="853"/>
      <c r="W25" s="853"/>
      <c r="X25" s="853"/>
      <c r="Y25" s="853"/>
      <c r="Z25" s="853"/>
      <c r="AA25" s="853"/>
      <c r="AB25" s="853"/>
      <c r="AC25" s="853"/>
      <c r="AD25" s="853"/>
      <c r="AE25" s="856">
        <f>SUM(AE15:AJ24)</f>
        <v>0</v>
      </c>
      <c r="AF25" s="856"/>
      <c r="AG25" s="856"/>
      <c r="AH25" s="856"/>
      <c r="AI25" s="856"/>
      <c r="AJ25" s="856"/>
      <c r="AK25" s="77"/>
    </row>
    <row r="26" spans="1:37" ht="9" customHeight="1">
      <c r="A26" s="77"/>
      <c r="B26" s="84"/>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77"/>
    </row>
    <row r="27" spans="1:37" ht="21" customHeight="1">
      <c r="A27" s="77"/>
      <c r="B27" s="832" t="s">
        <v>110</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77"/>
    </row>
    <row r="28" spans="1:37" ht="21" customHeight="1" thickBot="1">
      <c r="A28" s="77"/>
      <c r="B28" s="857" t="s">
        <v>111</v>
      </c>
      <c r="C28" s="857"/>
      <c r="D28" s="857"/>
      <c r="E28" s="857"/>
      <c r="F28" s="857"/>
      <c r="G28" s="857"/>
      <c r="H28" s="857"/>
      <c r="I28" s="857"/>
      <c r="J28" s="857"/>
      <c r="K28" s="857"/>
      <c r="L28" s="857"/>
      <c r="M28" s="857"/>
      <c r="N28" s="857"/>
      <c r="O28" s="857"/>
      <c r="P28" s="857"/>
      <c r="Q28" s="857"/>
      <c r="R28" s="857"/>
      <c r="S28" s="858">
        <f>ROUNDUP(S11/40,1)</f>
        <v>0</v>
      </c>
      <c r="T28" s="844"/>
      <c r="U28" s="844"/>
      <c r="V28" s="844"/>
      <c r="W28" s="844"/>
      <c r="X28" s="844"/>
      <c r="Y28" s="844"/>
      <c r="Z28" s="844"/>
      <c r="AA28" s="844"/>
      <c r="AB28" s="844"/>
      <c r="AC28" s="92" t="s">
        <v>1</v>
      </c>
      <c r="AD28" s="92"/>
      <c r="AE28" s="859"/>
      <c r="AF28" s="860"/>
      <c r="AG28" s="860"/>
      <c r="AH28" s="860"/>
      <c r="AI28" s="860"/>
      <c r="AJ28" s="861"/>
      <c r="AK28" s="77"/>
    </row>
    <row r="29" spans="1:37" ht="21" customHeight="1" thickTop="1">
      <c r="A29" s="77"/>
      <c r="B29" s="853" t="s">
        <v>112</v>
      </c>
      <c r="C29" s="853"/>
      <c r="D29" s="853"/>
      <c r="E29" s="853"/>
      <c r="F29" s="853"/>
      <c r="G29" s="853"/>
      <c r="H29" s="853"/>
      <c r="I29" s="853"/>
      <c r="J29" s="853"/>
      <c r="K29" s="853"/>
      <c r="L29" s="853"/>
      <c r="M29" s="853"/>
      <c r="N29" s="853"/>
      <c r="O29" s="853"/>
      <c r="P29" s="853"/>
      <c r="Q29" s="853"/>
      <c r="R29" s="853"/>
      <c r="S29" s="862"/>
      <c r="T29" s="863"/>
      <c r="U29" s="863"/>
      <c r="V29" s="863"/>
      <c r="W29" s="863"/>
      <c r="X29" s="863"/>
      <c r="Y29" s="863"/>
      <c r="Z29" s="863"/>
      <c r="AA29" s="863"/>
      <c r="AB29" s="863"/>
      <c r="AC29" s="91" t="s">
        <v>1</v>
      </c>
      <c r="AD29" s="91"/>
      <c r="AE29" s="850" t="s">
        <v>126</v>
      </c>
      <c r="AF29" s="851"/>
      <c r="AG29" s="851"/>
      <c r="AH29" s="851"/>
      <c r="AI29" s="851"/>
      <c r="AJ29" s="852"/>
      <c r="AK29" s="77"/>
    </row>
    <row r="30" spans="1:37" ht="21" customHeight="1">
      <c r="A30" s="77"/>
      <c r="B30" s="853" t="s">
        <v>113</v>
      </c>
      <c r="C30" s="853"/>
      <c r="D30" s="853"/>
      <c r="E30" s="853"/>
      <c r="F30" s="853"/>
      <c r="G30" s="853"/>
      <c r="H30" s="853"/>
      <c r="I30" s="853"/>
      <c r="J30" s="853"/>
      <c r="K30" s="853"/>
      <c r="L30" s="853"/>
      <c r="M30" s="853"/>
      <c r="N30" s="853"/>
      <c r="O30" s="853"/>
      <c r="P30" s="853"/>
      <c r="Q30" s="853"/>
      <c r="R30" s="853"/>
      <c r="S30" s="853" t="s">
        <v>114</v>
      </c>
      <c r="T30" s="853"/>
      <c r="U30" s="853"/>
      <c r="V30" s="853"/>
      <c r="W30" s="853"/>
      <c r="X30" s="853"/>
      <c r="Y30" s="853"/>
      <c r="Z30" s="853"/>
      <c r="AA30" s="853"/>
      <c r="AB30" s="853"/>
      <c r="AC30" s="853"/>
      <c r="AD30" s="853"/>
      <c r="AE30" s="853"/>
      <c r="AF30" s="853"/>
      <c r="AG30" s="853"/>
      <c r="AH30" s="853"/>
      <c r="AI30" s="853"/>
      <c r="AJ30" s="853"/>
      <c r="AK30" s="77"/>
    </row>
    <row r="31" spans="1:37" ht="21" customHeight="1">
      <c r="A31" s="77"/>
      <c r="B31" s="90">
        <v>1</v>
      </c>
      <c r="C31" s="854"/>
      <c r="D31" s="854"/>
      <c r="E31" s="854"/>
      <c r="F31" s="854"/>
      <c r="G31" s="854"/>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77"/>
    </row>
    <row r="32" spans="1:37" ht="21" customHeight="1">
      <c r="A32" s="77"/>
      <c r="B32" s="90">
        <v>2</v>
      </c>
      <c r="C32" s="854"/>
      <c r="D32" s="854"/>
      <c r="E32" s="854"/>
      <c r="F32" s="854"/>
      <c r="G32" s="854"/>
      <c r="H32" s="854"/>
      <c r="I32" s="854"/>
      <c r="J32" s="854"/>
      <c r="K32" s="854"/>
      <c r="L32" s="854"/>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77"/>
    </row>
    <row r="33" spans="1:38" ht="21" customHeight="1">
      <c r="A33" s="77"/>
      <c r="B33" s="90">
        <v>3</v>
      </c>
      <c r="C33" s="854"/>
      <c r="D33" s="854"/>
      <c r="E33" s="854"/>
      <c r="F33" s="854"/>
      <c r="G33" s="854"/>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77"/>
    </row>
    <row r="34" spans="1:38" ht="8.25" customHeight="1">
      <c r="A34" s="77"/>
      <c r="B34" s="84"/>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77"/>
    </row>
    <row r="35" spans="1:38" ht="22.5" customHeight="1">
      <c r="A35" s="77"/>
      <c r="B35" s="865" t="s">
        <v>115</v>
      </c>
      <c r="C35" s="865"/>
      <c r="D35" s="865"/>
      <c r="E35" s="865"/>
      <c r="F35" s="865"/>
      <c r="G35" s="865"/>
      <c r="H35" s="866" t="s">
        <v>116</v>
      </c>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77"/>
    </row>
    <row r="36" spans="1:38" ht="8.25" customHeight="1">
      <c r="A36" s="77"/>
      <c r="B36" s="84"/>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77"/>
    </row>
    <row r="37" spans="1:38" ht="18.75" customHeight="1">
      <c r="A37" s="77"/>
      <c r="B37" s="867" t="s">
        <v>117</v>
      </c>
      <c r="C37" s="867"/>
      <c r="D37" s="867"/>
      <c r="E37" s="867"/>
      <c r="F37" s="867"/>
      <c r="G37" s="867"/>
      <c r="H37" s="867"/>
      <c r="I37" s="867"/>
      <c r="J37" s="867"/>
      <c r="K37" s="867"/>
      <c r="L37" s="867"/>
      <c r="M37" s="867"/>
      <c r="N37" s="867"/>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86"/>
    </row>
    <row r="38" spans="1:38" ht="18.75" customHeight="1">
      <c r="A38" s="77"/>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
    </row>
    <row r="39" spans="1:38" ht="18.75" customHeight="1">
      <c r="A39" s="77"/>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
    </row>
    <row r="40" spans="1:38" ht="18.75" customHeight="1">
      <c r="A40" s="77"/>
      <c r="B40" s="867"/>
      <c r="C40" s="867"/>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86"/>
    </row>
    <row r="41" spans="1:38" ht="81.75" customHeight="1">
      <c r="A41" s="77"/>
      <c r="B41" s="867"/>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
    </row>
    <row r="42" spans="1:38" ht="15" customHeight="1">
      <c r="A42" s="77"/>
      <c r="B42" s="864" t="s">
        <v>118</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86"/>
    </row>
    <row r="43" spans="1:38" ht="15" customHeight="1">
      <c r="A43" s="77"/>
      <c r="B43" s="864"/>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864"/>
      <c r="AL43" s="86"/>
    </row>
    <row r="44" spans="1:38" ht="15" customHeight="1">
      <c r="A44" s="77"/>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4"/>
      <c r="AA44" s="864"/>
      <c r="AB44" s="864"/>
      <c r="AC44" s="864"/>
      <c r="AD44" s="864"/>
      <c r="AE44" s="864"/>
      <c r="AF44" s="864"/>
      <c r="AG44" s="864"/>
      <c r="AH44" s="864"/>
      <c r="AI44" s="864"/>
      <c r="AJ44" s="864"/>
      <c r="AK44" s="864"/>
      <c r="AL44" s="86"/>
    </row>
    <row r="45" spans="1:38" ht="15" customHeight="1">
      <c r="A45" s="77"/>
      <c r="B45" s="864"/>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86"/>
    </row>
    <row r="46" spans="1:38" ht="36" customHeight="1">
      <c r="A46" s="77"/>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64"/>
      <c r="AL46" s="86"/>
    </row>
    <row r="47" spans="1:38" s="88" customFormat="1" ht="32.25" customHeight="1">
      <c r="A47" s="87"/>
      <c r="B47" s="864" t="s">
        <v>119</v>
      </c>
      <c r="C47" s="864"/>
      <c r="D47" s="864"/>
      <c r="E47" s="864"/>
      <c r="F47" s="864"/>
      <c r="G47" s="864"/>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K47" s="864"/>
    </row>
    <row r="48" spans="1:38" s="88" customFormat="1" ht="36" customHeight="1">
      <c r="A48" s="87"/>
      <c r="B48" s="864" t="s">
        <v>120</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864"/>
    </row>
    <row r="49" spans="2:37" s="88" customFormat="1" ht="21" customHeight="1">
      <c r="B49" s="88" t="s">
        <v>121</v>
      </c>
      <c r="AK49" s="89"/>
    </row>
    <row r="50" spans="2:37" s="88" customFormat="1" ht="21" customHeight="1">
      <c r="B50" s="88" t="s">
        <v>121</v>
      </c>
      <c r="AK50" s="8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9"/>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A8F4-0248-4209-A61C-6112456F6696}">
  <dimension ref="A1:AM50"/>
  <sheetViews>
    <sheetView view="pageBreakPreview" zoomScaleSheetLayoutView="100" workbookViewId="0">
      <selection activeCell="AO17" sqref="AO17"/>
    </sheetView>
  </sheetViews>
  <sheetFormatPr defaultColWidth="9.88671875" defaultRowHeight="21" customHeight="1"/>
  <cols>
    <col min="1" max="1" width="9" style="79" customWidth="1"/>
    <col min="2" max="23" width="3" style="79" customWidth="1"/>
    <col min="24" max="24" width="6.33203125" style="79" customWidth="1"/>
    <col min="25" max="25" width="5" style="79" customWidth="1"/>
    <col min="26" max="37" width="3" style="79" customWidth="1"/>
    <col min="38" max="38" width="2.88671875" style="79" customWidth="1"/>
    <col min="39" max="39" width="10.33203125" style="79" customWidth="1"/>
    <col min="40" max="40" width="2.88671875" style="79" customWidth="1"/>
    <col min="41" max="16384" width="9.88671875" style="79"/>
  </cols>
  <sheetData>
    <row r="1" spans="1:39" ht="20.100000000000001" customHeight="1"/>
    <row r="2" spans="1:39" ht="20.100000000000001" customHeight="1">
      <c r="AA2" s="819" t="s">
        <v>95</v>
      </c>
      <c r="AB2" s="819"/>
      <c r="AC2" s="819"/>
      <c r="AD2" s="819"/>
      <c r="AE2" s="819"/>
      <c r="AF2" s="819"/>
      <c r="AG2" s="819"/>
      <c r="AH2" s="819"/>
      <c r="AI2" s="819"/>
      <c r="AJ2" s="819"/>
    </row>
    <row r="3" spans="1:39" ht="20.100000000000001" customHeight="1"/>
    <row r="4" spans="1:39" ht="20.100000000000001" customHeight="1">
      <c r="A4" s="77"/>
      <c r="B4" s="820" t="s">
        <v>122</v>
      </c>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77"/>
    </row>
    <row r="5" spans="1:39" s="82" customFormat="1" ht="20.100000000000001" customHeight="1">
      <c r="A5" s="80"/>
      <c r="B5" s="80"/>
      <c r="C5" s="80"/>
      <c r="D5" s="80"/>
      <c r="E5" s="80"/>
      <c r="F5" s="80"/>
      <c r="G5" s="80"/>
      <c r="H5" s="80"/>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row>
    <row r="6" spans="1:39" s="82" customFormat="1" ht="29.25" customHeight="1">
      <c r="A6" s="80"/>
      <c r="B6" s="821" t="s">
        <v>97</v>
      </c>
      <c r="C6" s="822"/>
      <c r="D6" s="822"/>
      <c r="E6" s="822"/>
      <c r="F6" s="822"/>
      <c r="G6" s="822"/>
      <c r="H6" s="822"/>
      <c r="I6" s="822"/>
      <c r="J6" s="822"/>
      <c r="K6" s="822"/>
      <c r="L6" s="823"/>
      <c r="M6" s="824"/>
      <c r="N6" s="824"/>
      <c r="O6" s="824"/>
      <c r="P6" s="824"/>
      <c r="Q6" s="824"/>
      <c r="R6" s="824"/>
      <c r="S6" s="824"/>
      <c r="T6" s="824"/>
      <c r="U6" s="824"/>
      <c r="V6" s="824"/>
      <c r="W6" s="824"/>
      <c r="X6" s="824"/>
      <c r="Y6" s="824"/>
      <c r="Z6" s="824"/>
      <c r="AA6" s="824"/>
      <c r="AB6" s="824"/>
      <c r="AC6" s="824"/>
      <c r="AD6" s="824"/>
      <c r="AE6" s="824"/>
      <c r="AF6" s="824"/>
      <c r="AG6" s="824"/>
      <c r="AH6" s="824"/>
      <c r="AI6" s="824"/>
      <c r="AJ6" s="825"/>
      <c r="AK6" s="81"/>
    </row>
    <row r="7" spans="1:39" s="82" customFormat="1" ht="31.5" customHeight="1">
      <c r="A7" s="80"/>
      <c r="B7" s="826" t="s">
        <v>98</v>
      </c>
      <c r="C7" s="826"/>
      <c r="D7" s="826"/>
      <c r="E7" s="826"/>
      <c r="F7" s="826"/>
      <c r="G7" s="826"/>
      <c r="H7" s="826"/>
      <c r="I7" s="826"/>
      <c r="J7" s="826"/>
      <c r="K7" s="826"/>
      <c r="L7" s="827"/>
      <c r="M7" s="827"/>
      <c r="N7" s="827"/>
      <c r="O7" s="827"/>
      <c r="P7" s="827"/>
      <c r="Q7" s="827"/>
      <c r="R7" s="827"/>
      <c r="S7" s="827"/>
      <c r="T7" s="827"/>
      <c r="U7" s="827"/>
      <c r="V7" s="827"/>
      <c r="W7" s="827"/>
      <c r="X7" s="827"/>
      <c r="Y7" s="827"/>
      <c r="Z7" s="828" t="s">
        <v>127</v>
      </c>
      <c r="AA7" s="828"/>
      <c r="AB7" s="828"/>
      <c r="AC7" s="828"/>
      <c r="AD7" s="828"/>
      <c r="AE7" s="828"/>
      <c r="AF7" s="828"/>
      <c r="AG7" s="829" t="s">
        <v>123</v>
      </c>
      <c r="AH7" s="829"/>
      <c r="AI7" s="829"/>
      <c r="AJ7" s="829"/>
      <c r="AK7" s="81"/>
    </row>
    <row r="8" spans="1:39" s="82" customFormat="1" ht="29.25" customHeight="1">
      <c r="A8" s="81"/>
      <c r="B8" s="830" t="s">
        <v>128</v>
      </c>
      <c r="C8" s="830"/>
      <c r="D8" s="830"/>
      <c r="E8" s="830"/>
      <c r="F8" s="830"/>
      <c r="G8" s="830"/>
      <c r="H8" s="830"/>
      <c r="I8" s="830"/>
      <c r="J8" s="830"/>
      <c r="K8" s="830"/>
      <c r="L8" s="831" t="s">
        <v>99</v>
      </c>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1"/>
    </row>
    <row r="9" spans="1:39" ht="9.75" customHeight="1">
      <c r="A9" s="77"/>
      <c r="B9" s="76"/>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8"/>
      <c r="AK9" s="77"/>
    </row>
    <row r="10" spans="1:39" ht="21" customHeight="1">
      <c r="A10" s="77"/>
      <c r="B10" s="832" t="s">
        <v>100</v>
      </c>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77"/>
    </row>
    <row r="11" spans="1:39" ht="21" customHeight="1">
      <c r="A11" s="77"/>
      <c r="B11" s="833" t="s">
        <v>101</v>
      </c>
      <c r="C11" s="834"/>
      <c r="D11" s="834"/>
      <c r="E11" s="834"/>
      <c r="F11" s="834"/>
      <c r="G11" s="834"/>
      <c r="H11" s="834"/>
      <c r="I11" s="834"/>
      <c r="J11" s="834"/>
      <c r="K11" s="834"/>
      <c r="L11" s="834"/>
      <c r="M11" s="834"/>
      <c r="N11" s="834"/>
      <c r="O11" s="834"/>
      <c r="P11" s="834"/>
      <c r="Q11" s="834"/>
      <c r="R11" s="835"/>
      <c r="S11" s="836"/>
      <c r="T11" s="837"/>
      <c r="U11" s="837"/>
      <c r="V11" s="837"/>
      <c r="W11" s="837"/>
      <c r="X11" s="837"/>
      <c r="Y11" s="837"/>
      <c r="Z11" s="837"/>
      <c r="AA11" s="837"/>
      <c r="AB11" s="837"/>
      <c r="AC11" s="95" t="s">
        <v>1</v>
      </c>
      <c r="AD11" s="95"/>
      <c r="AE11" s="838"/>
      <c r="AF11" s="839"/>
      <c r="AG11" s="839"/>
      <c r="AH11" s="839"/>
      <c r="AI11" s="839"/>
      <c r="AJ11" s="840"/>
      <c r="AK11" s="77"/>
      <c r="AM11" s="83"/>
    </row>
    <row r="12" spans="1:39" ht="21" customHeight="1" thickBot="1">
      <c r="A12" s="77"/>
      <c r="B12" s="93"/>
      <c r="C12" s="841" t="s">
        <v>124</v>
      </c>
      <c r="D12" s="841"/>
      <c r="E12" s="841"/>
      <c r="F12" s="841"/>
      <c r="G12" s="841"/>
      <c r="H12" s="841"/>
      <c r="I12" s="841"/>
      <c r="J12" s="841"/>
      <c r="K12" s="841"/>
      <c r="L12" s="841"/>
      <c r="M12" s="841"/>
      <c r="N12" s="841"/>
      <c r="O12" s="841"/>
      <c r="P12" s="841"/>
      <c r="Q12" s="841"/>
      <c r="R12" s="842"/>
      <c r="S12" s="843">
        <f>ROUNDUP(S11*30%,1)</f>
        <v>0</v>
      </c>
      <c r="T12" s="844"/>
      <c r="U12" s="844"/>
      <c r="V12" s="844"/>
      <c r="W12" s="844"/>
      <c r="X12" s="844"/>
      <c r="Y12" s="844"/>
      <c r="Z12" s="844"/>
      <c r="AA12" s="844"/>
      <c r="AB12" s="844"/>
      <c r="AC12" s="94" t="s">
        <v>1</v>
      </c>
      <c r="AD12" s="94"/>
      <c r="AE12" s="845"/>
      <c r="AF12" s="846"/>
      <c r="AG12" s="846"/>
      <c r="AH12" s="846"/>
      <c r="AI12" s="846"/>
      <c r="AJ12" s="847"/>
      <c r="AK12" s="77"/>
    </row>
    <row r="13" spans="1:39" ht="21" customHeight="1" thickTop="1">
      <c r="A13" s="77"/>
      <c r="B13" s="833" t="s">
        <v>102</v>
      </c>
      <c r="C13" s="834"/>
      <c r="D13" s="834"/>
      <c r="E13" s="834"/>
      <c r="F13" s="834"/>
      <c r="G13" s="834"/>
      <c r="H13" s="834"/>
      <c r="I13" s="834"/>
      <c r="J13" s="834"/>
      <c r="K13" s="834"/>
      <c r="L13" s="834"/>
      <c r="M13" s="834"/>
      <c r="N13" s="834"/>
      <c r="O13" s="834"/>
      <c r="P13" s="834"/>
      <c r="Q13" s="834"/>
      <c r="R13" s="835"/>
      <c r="S13" s="848" t="e">
        <f>ROUNDUP(AE25/L25,1)</f>
        <v>#DIV/0!</v>
      </c>
      <c r="T13" s="849"/>
      <c r="U13" s="849"/>
      <c r="V13" s="849"/>
      <c r="W13" s="849"/>
      <c r="X13" s="849"/>
      <c r="Y13" s="849"/>
      <c r="Z13" s="849"/>
      <c r="AA13" s="849"/>
      <c r="AB13" s="849"/>
      <c r="AC13" s="96" t="s">
        <v>1</v>
      </c>
      <c r="AD13" s="96"/>
      <c r="AE13" s="850" t="s">
        <v>103</v>
      </c>
      <c r="AF13" s="851"/>
      <c r="AG13" s="851"/>
      <c r="AH13" s="851"/>
      <c r="AI13" s="851"/>
      <c r="AJ13" s="852"/>
      <c r="AK13" s="77"/>
    </row>
    <row r="14" spans="1:39" ht="21" customHeight="1">
      <c r="A14" s="77"/>
      <c r="B14" s="853" t="s">
        <v>104</v>
      </c>
      <c r="C14" s="853"/>
      <c r="D14" s="853"/>
      <c r="E14" s="853"/>
      <c r="F14" s="853"/>
      <c r="G14" s="853"/>
      <c r="H14" s="853"/>
      <c r="I14" s="853"/>
      <c r="J14" s="853"/>
      <c r="K14" s="853"/>
      <c r="L14" s="853" t="s">
        <v>105</v>
      </c>
      <c r="M14" s="853"/>
      <c r="N14" s="853"/>
      <c r="O14" s="853"/>
      <c r="P14" s="853"/>
      <c r="Q14" s="853"/>
      <c r="R14" s="853"/>
      <c r="S14" s="853"/>
      <c r="T14" s="853"/>
      <c r="U14" s="853"/>
      <c r="V14" s="853"/>
      <c r="W14" s="853"/>
      <c r="X14" s="853"/>
      <c r="Y14" s="853" t="s">
        <v>106</v>
      </c>
      <c r="Z14" s="853"/>
      <c r="AA14" s="853"/>
      <c r="AB14" s="853"/>
      <c r="AC14" s="853"/>
      <c r="AD14" s="853"/>
      <c r="AE14" s="853" t="s">
        <v>107</v>
      </c>
      <c r="AF14" s="853"/>
      <c r="AG14" s="853"/>
      <c r="AH14" s="853"/>
      <c r="AI14" s="853"/>
      <c r="AJ14" s="853"/>
      <c r="AK14" s="77"/>
    </row>
    <row r="15" spans="1:39" ht="21" customHeight="1">
      <c r="A15" s="77"/>
      <c r="B15" s="90">
        <v>1</v>
      </c>
      <c r="C15" s="854"/>
      <c r="D15" s="854"/>
      <c r="E15" s="854"/>
      <c r="F15" s="854"/>
      <c r="G15" s="854"/>
      <c r="H15" s="854"/>
      <c r="I15" s="854"/>
      <c r="J15" s="854"/>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77"/>
    </row>
    <row r="16" spans="1:39" ht="21" customHeight="1">
      <c r="A16" s="77"/>
      <c r="B16" s="90">
        <v>2</v>
      </c>
      <c r="C16" s="854"/>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77"/>
    </row>
    <row r="17" spans="1:37" ht="21" customHeight="1">
      <c r="A17" s="77"/>
      <c r="B17" s="90">
        <v>3</v>
      </c>
      <c r="C17" s="854"/>
      <c r="D17" s="854"/>
      <c r="E17" s="854"/>
      <c r="F17" s="854"/>
      <c r="G17" s="854"/>
      <c r="H17" s="854"/>
      <c r="I17" s="854"/>
      <c r="J17" s="854"/>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77"/>
    </row>
    <row r="18" spans="1:37" ht="21" customHeight="1">
      <c r="A18" s="77"/>
      <c r="B18" s="90">
        <v>4</v>
      </c>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77"/>
    </row>
    <row r="19" spans="1:37" ht="21" customHeight="1">
      <c r="A19" s="77"/>
      <c r="B19" s="90">
        <v>5</v>
      </c>
      <c r="C19" s="854"/>
      <c r="D19" s="854"/>
      <c r="E19" s="854"/>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77"/>
    </row>
    <row r="20" spans="1:37" ht="21" customHeight="1">
      <c r="A20" s="77"/>
      <c r="B20" s="90">
        <v>6</v>
      </c>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77"/>
    </row>
    <row r="21" spans="1:37" ht="21" customHeight="1">
      <c r="A21" s="77"/>
      <c r="B21" s="90">
        <v>7</v>
      </c>
      <c r="C21" s="854"/>
      <c r="D21" s="854"/>
      <c r="E21" s="854"/>
      <c r="F21" s="854"/>
      <c r="G21" s="854"/>
      <c r="H21" s="854"/>
      <c r="I21" s="854"/>
      <c r="J21" s="854"/>
      <c r="K21" s="854"/>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854"/>
      <c r="AJ21" s="854"/>
      <c r="AK21" s="77"/>
    </row>
    <row r="22" spans="1:37" ht="21" customHeight="1">
      <c r="A22" s="77"/>
      <c r="B22" s="90">
        <v>8</v>
      </c>
      <c r="C22" s="854"/>
      <c r="D22" s="854"/>
      <c r="E22" s="854"/>
      <c r="F22" s="854"/>
      <c r="G22" s="854"/>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77"/>
    </row>
    <row r="23" spans="1:37" ht="21" customHeight="1">
      <c r="A23" s="77"/>
      <c r="B23" s="90">
        <v>9</v>
      </c>
      <c r="C23" s="854"/>
      <c r="D23" s="854"/>
      <c r="E23" s="854"/>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77"/>
    </row>
    <row r="24" spans="1:37" ht="21" customHeight="1">
      <c r="A24" s="77"/>
      <c r="B24" s="90">
        <v>10</v>
      </c>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77"/>
    </row>
    <row r="25" spans="1:37" ht="21" customHeight="1">
      <c r="A25" s="77"/>
      <c r="B25" s="855" t="s">
        <v>108</v>
      </c>
      <c r="C25" s="855"/>
      <c r="D25" s="855"/>
      <c r="E25" s="855"/>
      <c r="F25" s="855"/>
      <c r="G25" s="855"/>
      <c r="H25" s="855"/>
      <c r="I25" s="855"/>
      <c r="J25" s="855"/>
      <c r="K25" s="855"/>
      <c r="L25" s="854"/>
      <c r="M25" s="854"/>
      <c r="N25" s="854"/>
      <c r="O25" s="854"/>
      <c r="P25" s="854"/>
      <c r="Q25" s="853" t="s">
        <v>25</v>
      </c>
      <c r="R25" s="853"/>
      <c r="S25" s="853" t="s">
        <v>109</v>
      </c>
      <c r="T25" s="853"/>
      <c r="U25" s="853"/>
      <c r="V25" s="853"/>
      <c r="W25" s="853"/>
      <c r="X25" s="853"/>
      <c r="Y25" s="853"/>
      <c r="Z25" s="853"/>
      <c r="AA25" s="853"/>
      <c r="AB25" s="853"/>
      <c r="AC25" s="853"/>
      <c r="AD25" s="853"/>
      <c r="AE25" s="856">
        <f>SUM(AE15:AJ24)</f>
        <v>0</v>
      </c>
      <c r="AF25" s="856"/>
      <c r="AG25" s="856"/>
      <c r="AH25" s="856"/>
      <c r="AI25" s="856"/>
      <c r="AJ25" s="856"/>
      <c r="AK25" s="77"/>
    </row>
    <row r="26" spans="1:37" ht="9" customHeight="1">
      <c r="A26" s="77"/>
      <c r="B26" s="84"/>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77"/>
    </row>
    <row r="27" spans="1:37" ht="21" customHeight="1">
      <c r="A27" s="77"/>
      <c r="B27" s="832" t="s">
        <v>110</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77"/>
    </row>
    <row r="28" spans="1:37" ht="21" customHeight="1" thickBot="1">
      <c r="A28" s="77"/>
      <c r="B28" s="857" t="s">
        <v>125</v>
      </c>
      <c r="C28" s="857"/>
      <c r="D28" s="857"/>
      <c r="E28" s="857"/>
      <c r="F28" s="857"/>
      <c r="G28" s="857"/>
      <c r="H28" s="857"/>
      <c r="I28" s="857"/>
      <c r="J28" s="857"/>
      <c r="K28" s="857"/>
      <c r="L28" s="857"/>
      <c r="M28" s="857"/>
      <c r="N28" s="857"/>
      <c r="O28" s="857"/>
      <c r="P28" s="857"/>
      <c r="Q28" s="857"/>
      <c r="R28" s="857"/>
      <c r="S28" s="858">
        <f>ROUNDUP(S11/50,1)</f>
        <v>0</v>
      </c>
      <c r="T28" s="844"/>
      <c r="U28" s="844"/>
      <c r="V28" s="844"/>
      <c r="W28" s="844"/>
      <c r="X28" s="844"/>
      <c r="Y28" s="844"/>
      <c r="Z28" s="844"/>
      <c r="AA28" s="844"/>
      <c r="AB28" s="844"/>
      <c r="AC28" s="92" t="s">
        <v>1</v>
      </c>
      <c r="AD28" s="92"/>
      <c r="AE28" s="859"/>
      <c r="AF28" s="860"/>
      <c r="AG28" s="860"/>
      <c r="AH28" s="860"/>
      <c r="AI28" s="860"/>
      <c r="AJ28" s="861"/>
      <c r="AK28" s="77"/>
    </row>
    <row r="29" spans="1:37" ht="21" customHeight="1" thickTop="1">
      <c r="A29" s="77"/>
      <c r="B29" s="853" t="s">
        <v>112</v>
      </c>
      <c r="C29" s="853"/>
      <c r="D29" s="853"/>
      <c r="E29" s="853"/>
      <c r="F29" s="853"/>
      <c r="G29" s="853"/>
      <c r="H29" s="853"/>
      <c r="I29" s="853"/>
      <c r="J29" s="853"/>
      <c r="K29" s="853"/>
      <c r="L29" s="853"/>
      <c r="M29" s="853"/>
      <c r="N29" s="853"/>
      <c r="O29" s="853"/>
      <c r="P29" s="853"/>
      <c r="Q29" s="853"/>
      <c r="R29" s="853"/>
      <c r="S29" s="862"/>
      <c r="T29" s="863"/>
      <c r="U29" s="863"/>
      <c r="V29" s="863"/>
      <c r="W29" s="863"/>
      <c r="X29" s="863"/>
      <c r="Y29" s="863"/>
      <c r="Z29" s="863"/>
      <c r="AA29" s="863"/>
      <c r="AB29" s="863"/>
      <c r="AC29" s="91" t="s">
        <v>1</v>
      </c>
      <c r="AD29" s="91"/>
      <c r="AE29" s="850" t="s">
        <v>126</v>
      </c>
      <c r="AF29" s="851"/>
      <c r="AG29" s="851"/>
      <c r="AH29" s="851"/>
      <c r="AI29" s="851"/>
      <c r="AJ29" s="852"/>
      <c r="AK29" s="77"/>
    </row>
    <row r="30" spans="1:37" ht="21" customHeight="1">
      <c r="A30" s="77"/>
      <c r="B30" s="853" t="s">
        <v>113</v>
      </c>
      <c r="C30" s="853"/>
      <c r="D30" s="853"/>
      <c r="E30" s="853"/>
      <c r="F30" s="853"/>
      <c r="G30" s="853"/>
      <c r="H30" s="853"/>
      <c r="I30" s="853"/>
      <c r="J30" s="853"/>
      <c r="K30" s="853"/>
      <c r="L30" s="853"/>
      <c r="M30" s="853"/>
      <c r="N30" s="853"/>
      <c r="O30" s="853"/>
      <c r="P30" s="853"/>
      <c r="Q30" s="853"/>
      <c r="R30" s="853"/>
      <c r="S30" s="853" t="s">
        <v>114</v>
      </c>
      <c r="T30" s="853"/>
      <c r="U30" s="853"/>
      <c r="V30" s="853"/>
      <c r="W30" s="853"/>
      <c r="X30" s="853"/>
      <c r="Y30" s="853"/>
      <c r="Z30" s="853"/>
      <c r="AA30" s="853"/>
      <c r="AB30" s="853"/>
      <c r="AC30" s="853"/>
      <c r="AD30" s="853"/>
      <c r="AE30" s="853"/>
      <c r="AF30" s="853"/>
      <c r="AG30" s="853"/>
      <c r="AH30" s="853"/>
      <c r="AI30" s="853"/>
      <c r="AJ30" s="853"/>
      <c r="AK30" s="77"/>
    </row>
    <row r="31" spans="1:37" ht="21" customHeight="1">
      <c r="A31" s="77"/>
      <c r="B31" s="90">
        <v>1</v>
      </c>
      <c r="C31" s="854"/>
      <c r="D31" s="854"/>
      <c r="E31" s="854"/>
      <c r="F31" s="854"/>
      <c r="G31" s="854"/>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77"/>
    </row>
    <row r="32" spans="1:37" ht="21" customHeight="1">
      <c r="A32" s="77"/>
      <c r="B32" s="90">
        <v>2</v>
      </c>
      <c r="C32" s="854"/>
      <c r="D32" s="854"/>
      <c r="E32" s="854"/>
      <c r="F32" s="854"/>
      <c r="G32" s="854"/>
      <c r="H32" s="854"/>
      <c r="I32" s="854"/>
      <c r="J32" s="854"/>
      <c r="K32" s="854"/>
      <c r="L32" s="854"/>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77"/>
    </row>
    <row r="33" spans="1:38" ht="21" customHeight="1">
      <c r="A33" s="77"/>
      <c r="B33" s="90">
        <v>3</v>
      </c>
      <c r="C33" s="854"/>
      <c r="D33" s="854"/>
      <c r="E33" s="854"/>
      <c r="F33" s="854"/>
      <c r="G33" s="854"/>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77"/>
    </row>
    <row r="34" spans="1:38" ht="8.25" customHeight="1">
      <c r="A34" s="77"/>
      <c r="B34" s="84"/>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77"/>
    </row>
    <row r="35" spans="1:38" ht="22.5" customHeight="1">
      <c r="A35" s="77"/>
      <c r="B35" s="865" t="s">
        <v>115</v>
      </c>
      <c r="C35" s="865"/>
      <c r="D35" s="865"/>
      <c r="E35" s="865"/>
      <c r="F35" s="865"/>
      <c r="G35" s="865"/>
      <c r="H35" s="866" t="s">
        <v>116</v>
      </c>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77"/>
    </row>
    <row r="36" spans="1:38" ht="8.25" customHeight="1">
      <c r="A36" s="77"/>
      <c r="B36" s="84"/>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77"/>
    </row>
    <row r="37" spans="1:38" ht="18.75" customHeight="1">
      <c r="A37" s="77"/>
      <c r="B37" s="867" t="s">
        <v>117</v>
      </c>
      <c r="C37" s="867"/>
      <c r="D37" s="867"/>
      <c r="E37" s="867"/>
      <c r="F37" s="867"/>
      <c r="G37" s="867"/>
      <c r="H37" s="867"/>
      <c r="I37" s="867"/>
      <c r="J37" s="867"/>
      <c r="K37" s="867"/>
      <c r="L37" s="867"/>
      <c r="M37" s="867"/>
      <c r="N37" s="867"/>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86"/>
    </row>
    <row r="38" spans="1:38" ht="18.75" customHeight="1">
      <c r="A38" s="77"/>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
    </row>
    <row r="39" spans="1:38" ht="18.75" customHeight="1">
      <c r="A39" s="77"/>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
    </row>
    <row r="40" spans="1:38" ht="18.75" customHeight="1">
      <c r="A40" s="77"/>
      <c r="B40" s="867"/>
      <c r="C40" s="867"/>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86"/>
    </row>
    <row r="41" spans="1:38" ht="81.75" customHeight="1">
      <c r="A41" s="77"/>
      <c r="B41" s="867"/>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
    </row>
    <row r="42" spans="1:38" ht="15" customHeight="1">
      <c r="A42" s="77"/>
      <c r="B42" s="864" t="s">
        <v>118</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86"/>
    </row>
    <row r="43" spans="1:38" ht="15" customHeight="1">
      <c r="A43" s="77"/>
      <c r="B43" s="864"/>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864"/>
      <c r="AL43" s="86"/>
    </row>
    <row r="44" spans="1:38" ht="15" customHeight="1">
      <c r="A44" s="77"/>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4"/>
      <c r="AA44" s="864"/>
      <c r="AB44" s="864"/>
      <c r="AC44" s="864"/>
      <c r="AD44" s="864"/>
      <c r="AE44" s="864"/>
      <c r="AF44" s="864"/>
      <c r="AG44" s="864"/>
      <c r="AH44" s="864"/>
      <c r="AI44" s="864"/>
      <c r="AJ44" s="864"/>
      <c r="AK44" s="864"/>
      <c r="AL44" s="86"/>
    </row>
    <row r="45" spans="1:38" ht="15" customHeight="1">
      <c r="A45" s="77"/>
      <c r="B45" s="864"/>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86"/>
    </row>
    <row r="46" spans="1:38" ht="36" customHeight="1">
      <c r="A46" s="77"/>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64"/>
      <c r="AL46" s="86"/>
    </row>
    <row r="47" spans="1:38" s="88" customFormat="1" ht="32.25" customHeight="1">
      <c r="A47" s="87"/>
      <c r="B47" s="864" t="s">
        <v>119</v>
      </c>
      <c r="C47" s="864"/>
      <c r="D47" s="864"/>
      <c r="E47" s="864"/>
      <c r="F47" s="864"/>
      <c r="G47" s="864"/>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K47" s="864"/>
    </row>
    <row r="48" spans="1:38" s="88" customFormat="1" ht="36" customHeight="1">
      <c r="A48" s="87"/>
      <c r="B48" s="864" t="s">
        <v>120</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864"/>
    </row>
    <row r="49" spans="2:37" s="88" customFormat="1" ht="21" customHeight="1">
      <c r="B49" s="88" t="s">
        <v>121</v>
      </c>
      <c r="AK49" s="89"/>
    </row>
    <row r="50" spans="2:37" s="88" customFormat="1" ht="21" customHeight="1">
      <c r="B50" s="88" t="s">
        <v>121</v>
      </c>
      <c r="AK50" s="8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9"/>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32A5A-AC72-4AB4-86A4-427F51B6BEB2}">
  <dimension ref="A1:E30"/>
  <sheetViews>
    <sheetView view="pageBreakPreview" zoomScale="90" zoomScaleNormal="90" zoomScaleSheetLayoutView="90" workbookViewId="0">
      <selection activeCell="F20" sqref="F20"/>
    </sheetView>
  </sheetViews>
  <sheetFormatPr defaultColWidth="9" defaultRowHeight="14.4"/>
  <cols>
    <col min="1" max="1" width="6.109375" style="202" customWidth="1"/>
    <col min="2" max="2" width="30.21875" style="217" customWidth="1"/>
    <col min="3" max="3" width="52.6640625" style="217" customWidth="1"/>
    <col min="4" max="4" width="21.44140625" style="217" customWidth="1"/>
    <col min="5" max="16384" width="9" style="202"/>
  </cols>
  <sheetData>
    <row r="1" spans="1:5" ht="20.100000000000001" customHeight="1">
      <c r="A1" s="198"/>
      <c r="B1" s="199"/>
      <c r="C1" s="199"/>
      <c r="D1" s="200"/>
      <c r="E1" s="201"/>
    </row>
    <row r="2" spans="1:5" ht="20.100000000000001" customHeight="1">
      <c r="A2" s="198"/>
      <c r="B2" s="199"/>
      <c r="C2" s="203"/>
      <c r="D2" s="204" t="s">
        <v>255</v>
      </c>
      <c r="E2" s="198"/>
    </row>
    <row r="3" spans="1:5" ht="20.100000000000001" customHeight="1">
      <c r="A3" s="198"/>
      <c r="B3" s="199"/>
      <c r="C3" s="203"/>
      <c r="D3" s="204"/>
      <c r="E3" s="198"/>
    </row>
    <row r="4" spans="1:5" ht="20.100000000000001" customHeight="1">
      <c r="A4" s="889" t="s">
        <v>256</v>
      </c>
      <c r="B4" s="889"/>
      <c r="C4" s="889"/>
      <c r="D4" s="889"/>
      <c r="E4" s="198"/>
    </row>
    <row r="5" spans="1:5" ht="20.100000000000001" customHeight="1">
      <c r="A5" s="198"/>
      <c r="B5" s="199"/>
      <c r="C5" s="203"/>
      <c r="D5" s="199"/>
      <c r="E5" s="198"/>
    </row>
    <row r="6" spans="1:5" ht="32.25" customHeight="1">
      <c r="A6" s="887" t="s">
        <v>60</v>
      </c>
      <c r="B6" s="887"/>
      <c r="C6" s="890"/>
      <c r="D6" s="890"/>
      <c r="E6" s="198"/>
    </row>
    <row r="7" spans="1:5" ht="32.25" customHeight="1">
      <c r="A7" s="887" t="s">
        <v>46</v>
      </c>
      <c r="B7" s="887"/>
      <c r="C7" s="881"/>
      <c r="D7" s="882"/>
      <c r="E7" s="198"/>
    </row>
    <row r="8" spans="1:5" ht="32.25" customHeight="1">
      <c r="A8" s="887" t="s">
        <v>194</v>
      </c>
      <c r="B8" s="887"/>
      <c r="C8" s="888" t="s">
        <v>257</v>
      </c>
      <c r="D8" s="888"/>
      <c r="E8" s="198"/>
    </row>
    <row r="9" spans="1:5" ht="10.5" customHeight="1">
      <c r="A9" s="198"/>
      <c r="B9" s="199"/>
      <c r="C9" s="199"/>
      <c r="D9" s="199"/>
      <c r="E9" s="198"/>
    </row>
    <row r="10" spans="1:5" s="206" customFormat="1" ht="22.5" customHeight="1">
      <c r="A10" s="881" t="s">
        <v>258</v>
      </c>
      <c r="B10" s="885"/>
      <c r="C10" s="885"/>
      <c r="D10" s="882"/>
      <c r="E10" s="205"/>
    </row>
    <row r="11" spans="1:5" ht="32.25" customHeight="1">
      <c r="A11" s="876" t="s">
        <v>259</v>
      </c>
      <c r="B11" s="871" t="s">
        <v>260</v>
      </c>
      <c r="C11" s="871"/>
      <c r="D11" s="872"/>
      <c r="E11" s="198"/>
    </row>
    <row r="12" spans="1:5" ht="32.25" customHeight="1">
      <c r="A12" s="876"/>
      <c r="B12" s="207" t="s">
        <v>261</v>
      </c>
      <c r="C12" s="208"/>
      <c r="D12" s="209" t="s">
        <v>15</v>
      </c>
      <c r="E12" s="198"/>
    </row>
    <row r="13" spans="1:5" ht="31.95" customHeight="1">
      <c r="A13" s="876"/>
      <c r="B13" s="207" t="s">
        <v>262</v>
      </c>
      <c r="C13" s="208"/>
      <c r="D13" s="210" t="s">
        <v>15</v>
      </c>
      <c r="E13" s="198"/>
    </row>
    <row r="14" spans="1:5" ht="32.25" customHeight="1">
      <c r="A14" s="869" t="s">
        <v>263</v>
      </c>
      <c r="B14" s="871" t="s">
        <v>264</v>
      </c>
      <c r="C14" s="871"/>
      <c r="D14" s="872"/>
      <c r="E14" s="198"/>
    </row>
    <row r="15" spans="1:5" ht="31.2" customHeight="1">
      <c r="A15" s="873"/>
      <c r="B15" s="207" t="s">
        <v>265</v>
      </c>
      <c r="C15" s="886"/>
      <c r="D15" s="879"/>
      <c r="E15" s="198"/>
    </row>
    <row r="16" spans="1:5" ht="32.25" customHeight="1">
      <c r="A16" s="869" t="s">
        <v>266</v>
      </c>
      <c r="B16" s="871" t="s">
        <v>267</v>
      </c>
      <c r="C16" s="871"/>
      <c r="D16" s="872"/>
      <c r="E16" s="198"/>
    </row>
    <row r="17" spans="1:5" ht="32.25" customHeight="1">
      <c r="A17" s="870"/>
      <c r="B17" s="207" t="s">
        <v>268</v>
      </c>
      <c r="C17" s="211"/>
      <c r="D17" s="209" t="s">
        <v>269</v>
      </c>
      <c r="E17" s="198"/>
    </row>
    <row r="18" spans="1:5" ht="32.25" customHeight="1">
      <c r="A18" s="869" t="s">
        <v>270</v>
      </c>
      <c r="B18" s="871" t="s">
        <v>271</v>
      </c>
      <c r="C18" s="871"/>
      <c r="D18" s="872"/>
      <c r="E18" s="198"/>
    </row>
    <row r="19" spans="1:5" ht="32.25" customHeight="1">
      <c r="A19" s="870"/>
      <c r="B19" s="207" t="s">
        <v>272</v>
      </c>
      <c r="C19" s="212"/>
      <c r="D19" s="209" t="s">
        <v>273</v>
      </c>
      <c r="E19" s="198"/>
    </row>
    <row r="20" spans="1:5" ht="31.2" customHeight="1">
      <c r="A20" s="873"/>
      <c r="B20" s="207" t="s">
        <v>274</v>
      </c>
      <c r="C20" s="874"/>
      <c r="D20" s="875"/>
      <c r="E20" s="198"/>
    </row>
    <row r="21" spans="1:5" ht="32.25" customHeight="1">
      <c r="A21" s="876" t="s">
        <v>275</v>
      </c>
      <c r="B21" s="878" t="s">
        <v>276</v>
      </c>
      <c r="C21" s="878"/>
      <c r="D21" s="879"/>
      <c r="E21" s="198"/>
    </row>
    <row r="22" spans="1:5" ht="32.25" customHeight="1">
      <c r="A22" s="876"/>
      <c r="B22" s="207" t="s">
        <v>277</v>
      </c>
      <c r="C22" s="880"/>
      <c r="D22" s="880"/>
      <c r="E22" s="198"/>
    </row>
    <row r="23" spans="1:5" ht="32.25" customHeight="1">
      <c r="A23" s="877"/>
      <c r="B23" s="213" t="s">
        <v>278</v>
      </c>
      <c r="C23" s="880"/>
      <c r="D23" s="880"/>
      <c r="E23" s="198"/>
    </row>
    <row r="24" spans="1:5" ht="10.5" customHeight="1">
      <c r="A24" s="198"/>
      <c r="B24" s="214"/>
      <c r="C24" s="214"/>
      <c r="D24" s="215"/>
      <c r="E24" s="198"/>
    </row>
    <row r="25" spans="1:5" ht="46.5" customHeight="1">
      <c r="A25" s="881" t="s">
        <v>279</v>
      </c>
      <c r="B25" s="882"/>
      <c r="C25" s="883" t="s">
        <v>280</v>
      </c>
      <c r="D25" s="883"/>
      <c r="E25" s="198"/>
    </row>
    <row r="26" spans="1:5" ht="4.5" customHeight="1">
      <c r="A26" s="198"/>
      <c r="B26" s="199"/>
      <c r="C26" s="199"/>
      <c r="D26" s="199"/>
      <c r="E26" s="198"/>
    </row>
    <row r="27" spans="1:5" ht="66" customHeight="1">
      <c r="A27" s="216" t="s">
        <v>281</v>
      </c>
      <c r="B27" s="884" t="s">
        <v>282</v>
      </c>
      <c r="C27" s="884"/>
      <c r="D27" s="884"/>
      <c r="E27" s="198"/>
    </row>
    <row r="28" spans="1:5" ht="21" customHeight="1">
      <c r="A28" s="216" t="s">
        <v>283</v>
      </c>
      <c r="B28" s="868" t="s">
        <v>284</v>
      </c>
      <c r="C28" s="868"/>
      <c r="D28" s="868"/>
      <c r="E28" s="198"/>
    </row>
    <row r="29" spans="1:5" ht="48.75" customHeight="1">
      <c r="A29" s="216" t="s">
        <v>285</v>
      </c>
      <c r="B29" s="868" t="s">
        <v>286</v>
      </c>
      <c r="C29" s="868"/>
      <c r="D29" s="868"/>
      <c r="E29" s="198"/>
    </row>
    <row r="30" spans="1:5" ht="72.75" customHeight="1">
      <c r="A30" s="216" t="s">
        <v>287</v>
      </c>
      <c r="B30" s="868" t="s">
        <v>288</v>
      </c>
      <c r="C30" s="868"/>
      <c r="D30" s="868"/>
      <c r="E30" s="198"/>
    </row>
  </sheetData>
  <mergeCells count="28">
    <mergeCell ref="A8:B8"/>
    <mergeCell ref="C8:D8"/>
    <mergeCell ref="A4:D4"/>
    <mergeCell ref="A6:B6"/>
    <mergeCell ref="C6:D6"/>
    <mergeCell ref="A7:B7"/>
    <mergeCell ref="C7:D7"/>
    <mergeCell ref="A10:D10"/>
    <mergeCell ref="A11:A13"/>
    <mergeCell ref="B11:D11"/>
    <mergeCell ref="A14:A15"/>
    <mergeCell ref="B14:D14"/>
    <mergeCell ref="C15:D15"/>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s>
  <phoneticPr fontId="9"/>
  <pageMargins left="0.6" right="0.5" top="0.66" bottom="0.47" header="0.42" footer="0.27"/>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99DD3-B5AA-4E2C-A873-238702DD89CE}">
  <dimension ref="A1:AO36"/>
  <sheetViews>
    <sheetView view="pageBreakPreview" zoomScaleSheetLayoutView="100" workbookViewId="0">
      <selection activeCell="AT16" sqref="AT16"/>
    </sheetView>
  </sheetViews>
  <sheetFormatPr defaultColWidth="9.5546875" defaultRowHeight="21" customHeight="1"/>
  <cols>
    <col min="1" max="18" width="2.88671875" style="128" customWidth="1"/>
    <col min="19" max="34" width="3.21875" style="128" customWidth="1"/>
    <col min="35" max="39" width="2.88671875" style="128" customWidth="1"/>
    <col min="40" max="40" width="2.77734375" style="128" customWidth="1"/>
    <col min="41" max="41" width="10" style="128" customWidth="1"/>
    <col min="42" max="42" width="2.77734375" style="128" customWidth="1"/>
    <col min="43" max="16384" width="9.5546875" style="128"/>
  </cols>
  <sheetData>
    <row r="1" spans="1:41" ht="20.100000000000001" customHeight="1"/>
    <row r="2" spans="1:41" ht="20.100000000000001" customHeight="1">
      <c r="AD2" s="975" t="s">
        <v>165</v>
      </c>
      <c r="AE2" s="975"/>
      <c r="AF2" s="975"/>
      <c r="AG2" s="975"/>
      <c r="AH2" s="975"/>
      <c r="AI2" s="975"/>
      <c r="AJ2" s="975"/>
      <c r="AK2" s="975"/>
      <c r="AL2" s="975"/>
    </row>
    <row r="3" spans="1:41" ht="20.100000000000001" customHeight="1"/>
    <row r="4" spans="1:41" ht="20.100000000000001" customHeight="1">
      <c r="B4" s="976" t="s">
        <v>166</v>
      </c>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row>
    <row r="5" spans="1:41" s="18" customFormat="1" ht="20.100000000000001" customHeight="1">
      <c r="A5" s="129"/>
      <c r="B5" s="130"/>
      <c r="C5" s="130"/>
      <c r="D5" s="130"/>
      <c r="E5" s="130"/>
      <c r="F5" s="130"/>
      <c r="G5" s="130"/>
      <c r="H5" s="130"/>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1:41" s="18" customFormat="1" ht="29.25" customHeight="1">
      <c r="A6" s="129"/>
      <c r="B6" s="977" t="s">
        <v>97</v>
      </c>
      <c r="C6" s="977"/>
      <c r="D6" s="977"/>
      <c r="E6" s="977"/>
      <c r="F6" s="977"/>
      <c r="G6" s="977"/>
      <c r="H6" s="977"/>
      <c r="I6" s="977"/>
      <c r="J6" s="977"/>
      <c r="K6" s="977"/>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966"/>
      <c r="AK6" s="966"/>
      <c r="AL6" s="966"/>
    </row>
    <row r="7" spans="1:41" s="18" customFormat="1" ht="31.5" customHeight="1">
      <c r="A7" s="129"/>
      <c r="B7" s="977" t="s">
        <v>98</v>
      </c>
      <c r="C7" s="977"/>
      <c r="D7" s="977"/>
      <c r="E7" s="977"/>
      <c r="F7" s="977"/>
      <c r="G7" s="977"/>
      <c r="H7" s="977"/>
      <c r="I7" s="977"/>
      <c r="J7" s="977"/>
      <c r="K7" s="977"/>
      <c r="L7" s="978"/>
      <c r="M7" s="978"/>
      <c r="N7" s="978"/>
      <c r="O7" s="978"/>
      <c r="P7" s="978"/>
      <c r="Q7" s="978"/>
      <c r="R7" s="978"/>
      <c r="S7" s="978"/>
      <c r="T7" s="978"/>
      <c r="U7" s="978"/>
      <c r="V7" s="978"/>
      <c r="W7" s="978"/>
      <c r="X7" s="978"/>
      <c r="Y7" s="978"/>
      <c r="Z7" s="978"/>
      <c r="AA7" s="979" t="s">
        <v>167</v>
      </c>
      <c r="AB7" s="979"/>
      <c r="AC7" s="979"/>
      <c r="AD7" s="979"/>
      <c r="AE7" s="979"/>
      <c r="AF7" s="979"/>
      <c r="AG7" s="979"/>
      <c r="AH7" s="979"/>
      <c r="AI7" s="980" t="s">
        <v>168</v>
      </c>
      <c r="AJ7" s="980"/>
      <c r="AK7" s="980"/>
      <c r="AL7" s="980"/>
    </row>
    <row r="8" spans="1:41" s="18" customFormat="1" ht="29.25" customHeight="1">
      <c r="B8" s="965" t="s">
        <v>169</v>
      </c>
      <c r="C8" s="965"/>
      <c r="D8" s="965"/>
      <c r="E8" s="965"/>
      <c r="F8" s="965"/>
      <c r="G8" s="965"/>
      <c r="H8" s="965"/>
      <c r="I8" s="965"/>
      <c r="J8" s="965"/>
      <c r="K8" s="965"/>
      <c r="L8" s="966" t="s">
        <v>170</v>
      </c>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row>
    <row r="9" spans="1:41" ht="12.75" customHeight="1" thickBot="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row>
    <row r="10" spans="1:41" ht="21" customHeight="1">
      <c r="B10" s="962" t="s">
        <v>100</v>
      </c>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964"/>
    </row>
    <row r="11" spans="1:41" ht="27.75" customHeight="1">
      <c r="B11" s="967" t="s">
        <v>171</v>
      </c>
      <c r="C11" s="968"/>
      <c r="D11" s="968"/>
      <c r="E11" s="968"/>
      <c r="F11" s="968"/>
      <c r="G11" s="968"/>
      <c r="H11" s="968"/>
      <c r="I11" s="968"/>
      <c r="J11" s="968"/>
      <c r="K11" s="968"/>
      <c r="L11" s="968"/>
      <c r="M11" s="968"/>
      <c r="N11" s="968"/>
      <c r="O11" s="968"/>
      <c r="P11" s="968"/>
      <c r="Q11" s="968"/>
      <c r="R11" s="969"/>
      <c r="S11" s="970"/>
      <c r="T11" s="971"/>
      <c r="U11" s="971"/>
      <c r="V11" s="971"/>
      <c r="W11" s="971"/>
      <c r="X11" s="971"/>
      <c r="Y11" s="971"/>
      <c r="Z11" s="971"/>
      <c r="AA11" s="971"/>
      <c r="AB11" s="971"/>
      <c r="AC11" s="971"/>
      <c r="AD11" s="971"/>
      <c r="AE11" s="147" t="s">
        <v>1</v>
      </c>
      <c r="AF11" s="147"/>
      <c r="AG11" s="972"/>
      <c r="AH11" s="973"/>
      <c r="AI11" s="973"/>
      <c r="AJ11" s="973"/>
      <c r="AK11" s="973"/>
      <c r="AL11" s="974"/>
      <c r="AO11" s="132"/>
    </row>
    <row r="12" spans="1:41" ht="27.75" customHeight="1" thickBot="1">
      <c r="B12" s="149"/>
      <c r="C12" s="936" t="s">
        <v>172</v>
      </c>
      <c r="D12" s="937"/>
      <c r="E12" s="937"/>
      <c r="F12" s="937"/>
      <c r="G12" s="937"/>
      <c r="H12" s="937"/>
      <c r="I12" s="937"/>
      <c r="J12" s="937"/>
      <c r="K12" s="937"/>
      <c r="L12" s="937"/>
      <c r="M12" s="937"/>
      <c r="N12" s="937"/>
      <c r="O12" s="937"/>
      <c r="P12" s="937"/>
      <c r="Q12" s="937"/>
      <c r="R12" s="938"/>
      <c r="S12" s="939">
        <f>ROUNDUP(S11*30%,1)</f>
        <v>0</v>
      </c>
      <c r="T12" s="940"/>
      <c r="U12" s="940"/>
      <c r="V12" s="940"/>
      <c r="W12" s="940"/>
      <c r="X12" s="940"/>
      <c r="Y12" s="940"/>
      <c r="Z12" s="940"/>
      <c r="AA12" s="940"/>
      <c r="AB12" s="940"/>
      <c r="AC12" s="940"/>
      <c r="AD12" s="940"/>
      <c r="AE12" s="150" t="s">
        <v>1</v>
      </c>
      <c r="AF12" s="150"/>
      <c r="AG12" s="941"/>
      <c r="AH12" s="942"/>
      <c r="AI12" s="942"/>
      <c r="AJ12" s="942"/>
      <c r="AK12" s="942"/>
      <c r="AL12" s="943"/>
    </row>
    <row r="13" spans="1:41" ht="27.75" customHeight="1" thickTop="1">
      <c r="B13" s="944" t="s">
        <v>173</v>
      </c>
      <c r="C13" s="945"/>
      <c r="D13" s="945"/>
      <c r="E13" s="945"/>
      <c r="F13" s="945"/>
      <c r="G13" s="945"/>
      <c r="H13" s="945"/>
      <c r="I13" s="945"/>
      <c r="J13" s="945"/>
      <c r="K13" s="945"/>
      <c r="L13" s="945"/>
      <c r="M13" s="945"/>
      <c r="N13" s="945"/>
      <c r="O13" s="945"/>
      <c r="P13" s="945"/>
      <c r="Q13" s="945"/>
      <c r="R13" s="946"/>
      <c r="S13" s="947" t="e">
        <f>ROUNDUP(AG14/AG15,1)</f>
        <v>#DIV/0!</v>
      </c>
      <c r="T13" s="948"/>
      <c r="U13" s="948"/>
      <c r="V13" s="948"/>
      <c r="W13" s="948"/>
      <c r="X13" s="948"/>
      <c r="Y13" s="948"/>
      <c r="Z13" s="948"/>
      <c r="AA13" s="948"/>
      <c r="AB13" s="948"/>
      <c r="AC13" s="948"/>
      <c r="AD13" s="948"/>
      <c r="AE13" s="148" t="s">
        <v>1</v>
      </c>
      <c r="AF13" s="148"/>
      <c r="AG13" s="949" t="s">
        <v>174</v>
      </c>
      <c r="AH13" s="950"/>
      <c r="AI13" s="950"/>
      <c r="AJ13" s="950"/>
      <c r="AK13" s="950"/>
      <c r="AL13" s="951"/>
    </row>
    <row r="14" spans="1:41" ht="27.75" customHeight="1">
      <c r="B14" s="952" t="s">
        <v>175</v>
      </c>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4"/>
      <c r="AH14" s="955"/>
      <c r="AI14" s="955"/>
      <c r="AJ14" s="955"/>
      <c r="AK14" s="955"/>
      <c r="AL14" s="956"/>
    </row>
    <row r="15" spans="1:41" ht="27.75" customHeight="1" thickBot="1">
      <c r="B15" s="957" t="s">
        <v>176</v>
      </c>
      <c r="C15" s="958"/>
      <c r="D15" s="958"/>
      <c r="E15" s="958"/>
      <c r="F15" s="958"/>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9"/>
      <c r="AH15" s="960"/>
      <c r="AI15" s="960"/>
      <c r="AJ15" s="960"/>
      <c r="AK15" s="960"/>
      <c r="AL15" s="961"/>
    </row>
    <row r="16" spans="1:41" ht="12.75" customHeight="1" thickBot="1">
      <c r="B16" s="133"/>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row>
    <row r="17" spans="2:38" ht="21" customHeight="1">
      <c r="B17" s="962" t="s">
        <v>177</v>
      </c>
      <c r="C17" s="963"/>
      <c r="D17" s="963"/>
      <c r="E17" s="963"/>
      <c r="F17" s="963"/>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c r="AE17" s="963"/>
      <c r="AF17" s="963"/>
      <c r="AG17" s="963"/>
      <c r="AH17" s="963"/>
      <c r="AI17" s="963"/>
      <c r="AJ17" s="963"/>
      <c r="AK17" s="963"/>
      <c r="AL17" s="964"/>
    </row>
    <row r="18" spans="2:38" ht="27.75" customHeight="1" thickBot="1">
      <c r="B18" s="928" t="s">
        <v>178</v>
      </c>
      <c r="C18" s="929"/>
      <c r="D18" s="929"/>
      <c r="E18" s="929"/>
      <c r="F18" s="929"/>
      <c r="G18" s="929"/>
      <c r="H18" s="929"/>
      <c r="I18" s="929"/>
      <c r="J18" s="929"/>
      <c r="K18" s="929"/>
      <c r="L18" s="929"/>
      <c r="M18" s="929"/>
      <c r="N18" s="929"/>
      <c r="O18" s="929"/>
      <c r="P18" s="929"/>
      <c r="Q18" s="929"/>
      <c r="R18" s="930"/>
      <c r="S18" s="931">
        <f>ROUNDUP(S11/50,1)</f>
        <v>0</v>
      </c>
      <c r="T18" s="932"/>
      <c r="U18" s="932"/>
      <c r="V18" s="932"/>
      <c r="W18" s="932"/>
      <c r="X18" s="932"/>
      <c r="Y18" s="932"/>
      <c r="Z18" s="932"/>
      <c r="AA18" s="932"/>
      <c r="AB18" s="932"/>
      <c r="AC18" s="932"/>
      <c r="AD18" s="932"/>
      <c r="AE18" s="146" t="s">
        <v>1</v>
      </c>
      <c r="AF18" s="146"/>
      <c r="AG18" s="933"/>
      <c r="AH18" s="934"/>
      <c r="AI18" s="934"/>
      <c r="AJ18" s="934"/>
      <c r="AK18" s="934"/>
      <c r="AL18" s="935"/>
    </row>
    <row r="19" spans="2:38" ht="27.75" customHeight="1" thickTop="1" thickBot="1">
      <c r="B19" s="906" t="s">
        <v>179</v>
      </c>
      <c r="C19" s="907"/>
      <c r="D19" s="907"/>
      <c r="E19" s="907"/>
      <c r="F19" s="907"/>
      <c r="G19" s="907"/>
      <c r="H19" s="907"/>
      <c r="I19" s="907"/>
      <c r="J19" s="907"/>
      <c r="K19" s="907"/>
      <c r="L19" s="907"/>
      <c r="M19" s="907"/>
      <c r="N19" s="907"/>
      <c r="O19" s="907"/>
      <c r="P19" s="907"/>
      <c r="Q19" s="907"/>
      <c r="R19" s="908"/>
      <c r="S19" s="909"/>
      <c r="T19" s="910"/>
      <c r="U19" s="910"/>
      <c r="V19" s="910"/>
      <c r="W19" s="910"/>
      <c r="X19" s="910"/>
      <c r="Y19" s="910"/>
      <c r="Z19" s="910"/>
      <c r="AA19" s="910"/>
      <c r="AB19" s="910"/>
      <c r="AC19" s="910"/>
      <c r="AD19" s="910"/>
      <c r="AE19" s="145" t="s">
        <v>1</v>
      </c>
      <c r="AF19" s="145"/>
      <c r="AG19" s="911" t="s">
        <v>180</v>
      </c>
      <c r="AH19" s="912"/>
      <c r="AI19" s="912"/>
      <c r="AJ19" s="912"/>
      <c r="AK19" s="912"/>
      <c r="AL19" s="913"/>
    </row>
    <row r="20" spans="2:38" ht="12.75" customHeight="1" thickBot="1">
      <c r="B20" s="134"/>
      <c r="C20" s="134"/>
      <c r="D20" s="134"/>
      <c r="E20" s="134"/>
      <c r="F20" s="134"/>
      <c r="G20" s="134"/>
      <c r="H20" s="134"/>
      <c r="I20" s="134"/>
      <c r="J20" s="134"/>
      <c r="K20" s="134"/>
      <c r="L20" s="134"/>
      <c r="M20" s="134"/>
      <c r="N20" s="134"/>
      <c r="O20" s="134"/>
      <c r="P20" s="134"/>
      <c r="Q20" s="134"/>
      <c r="R20" s="134"/>
      <c r="S20" s="135"/>
      <c r="T20" s="135"/>
      <c r="U20" s="135"/>
      <c r="V20" s="135"/>
      <c r="W20" s="135"/>
      <c r="X20" s="135"/>
      <c r="Y20" s="135"/>
      <c r="Z20" s="135"/>
      <c r="AA20" s="135"/>
      <c r="AB20" s="135"/>
      <c r="AC20" s="135"/>
      <c r="AD20" s="135"/>
      <c r="AE20" s="136"/>
      <c r="AF20" s="136"/>
      <c r="AG20" s="137"/>
      <c r="AH20" s="137"/>
      <c r="AI20" s="137"/>
      <c r="AJ20" s="137"/>
      <c r="AK20" s="137"/>
      <c r="AL20" s="137"/>
    </row>
    <row r="21" spans="2:38" ht="27.75" customHeight="1" thickBot="1">
      <c r="B21" s="914" t="s">
        <v>181</v>
      </c>
      <c r="C21" s="915"/>
      <c r="D21" s="915"/>
      <c r="E21" s="915"/>
      <c r="F21" s="915"/>
      <c r="G21" s="915"/>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6"/>
    </row>
    <row r="22" spans="2:38" ht="27.75" customHeight="1">
      <c r="B22" s="917" t="s">
        <v>182</v>
      </c>
      <c r="C22" s="918"/>
      <c r="D22" s="918"/>
      <c r="E22" s="918"/>
      <c r="F22" s="918"/>
      <c r="G22" s="918"/>
      <c r="H22" s="918"/>
      <c r="I22" s="918"/>
      <c r="J22" s="918"/>
      <c r="K22" s="918"/>
      <c r="L22" s="918"/>
      <c r="M22" s="918"/>
      <c r="N22" s="918"/>
      <c r="O22" s="918"/>
      <c r="P22" s="918"/>
      <c r="Q22" s="918"/>
      <c r="R22" s="918"/>
      <c r="S22" s="921" t="s">
        <v>183</v>
      </c>
      <c r="T22" s="922"/>
      <c r="U22" s="922"/>
      <c r="V22" s="922"/>
      <c r="W22" s="922"/>
      <c r="X22" s="922"/>
      <c r="Y22" s="922"/>
      <c r="Z22" s="922"/>
      <c r="AA22" s="922"/>
      <c r="AB22" s="922"/>
      <c r="AC22" s="922"/>
      <c r="AD22" s="922"/>
      <c r="AE22" s="922"/>
      <c r="AF22" s="922"/>
      <c r="AG22" s="922"/>
      <c r="AH22" s="922"/>
      <c r="AI22" s="922"/>
      <c r="AJ22" s="922"/>
      <c r="AK22" s="922"/>
      <c r="AL22" s="923"/>
    </row>
    <row r="23" spans="2:38" ht="47.25" customHeight="1">
      <c r="B23" s="919"/>
      <c r="C23" s="920"/>
      <c r="D23" s="920"/>
      <c r="E23" s="920"/>
      <c r="F23" s="920"/>
      <c r="G23" s="920"/>
      <c r="H23" s="920"/>
      <c r="I23" s="920"/>
      <c r="J23" s="920"/>
      <c r="K23" s="920"/>
      <c r="L23" s="920"/>
      <c r="M23" s="920"/>
      <c r="N23" s="920"/>
      <c r="O23" s="920"/>
      <c r="P23" s="920"/>
      <c r="Q23" s="920"/>
      <c r="R23" s="920"/>
      <c r="S23" s="924" t="s">
        <v>184</v>
      </c>
      <c r="T23" s="924"/>
      <c r="U23" s="924"/>
      <c r="V23" s="924"/>
      <c r="W23" s="924"/>
      <c r="X23" s="924"/>
      <c r="Y23" s="924"/>
      <c r="Z23" s="924"/>
      <c r="AA23" s="924"/>
      <c r="AB23" s="924"/>
      <c r="AC23" s="924"/>
      <c r="AD23" s="924"/>
      <c r="AE23" s="924"/>
      <c r="AF23" s="924" t="s">
        <v>185</v>
      </c>
      <c r="AG23" s="924"/>
      <c r="AH23" s="924"/>
      <c r="AI23" s="925" t="s">
        <v>186</v>
      </c>
      <c r="AJ23" s="926"/>
      <c r="AK23" s="926"/>
      <c r="AL23" s="927"/>
    </row>
    <row r="24" spans="2:38" ht="27.75" customHeight="1">
      <c r="B24" s="138">
        <v>1</v>
      </c>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139" t="s">
        <v>41</v>
      </c>
      <c r="AI24" s="892"/>
      <c r="AJ24" s="892"/>
      <c r="AK24" s="892"/>
      <c r="AL24" s="893"/>
    </row>
    <row r="25" spans="2:38" ht="27.75" customHeight="1">
      <c r="B25" s="138">
        <v>2</v>
      </c>
      <c r="C25" s="892"/>
      <c r="D25" s="892"/>
      <c r="E25" s="892"/>
      <c r="F25" s="892"/>
      <c r="G25" s="892"/>
      <c r="H25" s="892"/>
      <c r="I25" s="892"/>
      <c r="J25" s="892"/>
      <c r="K25" s="892"/>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139" t="s">
        <v>41</v>
      </c>
      <c r="AI25" s="892"/>
      <c r="AJ25" s="892"/>
      <c r="AK25" s="892"/>
      <c r="AL25" s="893"/>
    </row>
    <row r="26" spans="2:38" ht="27.75" customHeight="1">
      <c r="B26" s="138">
        <v>3</v>
      </c>
      <c r="C26" s="892"/>
      <c r="D26" s="892"/>
      <c r="E26" s="892"/>
      <c r="F26" s="892"/>
      <c r="G26" s="892"/>
      <c r="H26" s="892"/>
      <c r="I26" s="892"/>
      <c r="J26" s="892"/>
      <c r="K26" s="892"/>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139" t="s">
        <v>41</v>
      </c>
      <c r="AI26" s="892"/>
      <c r="AJ26" s="892"/>
      <c r="AK26" s="892"/>
      <c r="AL26" s="893"/>
    </row>
    <row r="27" spans="2:38" ht="27.75" customHeight="1" thickBot="1">
      <c r="B27" s="140">
        <v>4</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141" t="s">
        <v>41</v>
      </c>
      <c r="AI27" s="894"/>
      <c r="AJ27" s="894"/>
      <c r="AK27" s="894"/>
      <c r="AL27" s="895"/>
    </row>
    <row r="28" spans="2:38" ht="15" customHeight="1">
      <c r="B28" s="896" t="s">
        <v>187</v>
      </c>
      <c r="C28" s="897"/>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900" t="s">
        <v>188</v>
      </c>
      <c r="AJ28" s="900"/>
      <c r="AK28" s="900"/>
      <c r="AL28" s="901"/>
    </row>
    <row r="29" spans="2:38" ht="36.75" customHeight="1" thickBot="1">
      <c r="B29" s="898"/>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902"/>
      <c r="AJ29" s="902"/>
      <c r="AK29" s="902"/>
      <c r="AL29" s="903"/>
    </row>
    <row r="30" spans="2:38" ht="9.75" customHeight="1">
      <c r="B30" s="133"/>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row>
    <row r="31" spans="2:38" ht="22.5" customHeight="1">
      <c r="B31" s="904" t="s">
        <v>115</v>
      </c>
      <c r="C31" s="904"/>
      <c r="D31" s="904"/>
      <c r="E31" s="904"/>
      <c r="F31" s="904"/>
      <c r="G31" s="904"/>
      <c r="H31" s="905" t="s">
        <v>189</v>
      </c>
      <c r="I31" s="905"/>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5"/>
    </row>
    <row r="32" spans="2:38" ht="8.25" customHeight="1">
      <c r="B32" s="133"/>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row>
    <row r="33" spans="2:39" s="142" customFormat="1" ht="17.25" customHeight="1">
      <c r="B33" s="891" t="s">
        <v>190</v>
      </c>
      <c r="C33" s="891"/>
      <c r="D33" s="891"/>
      <c r="E33" s="891"/>
      <c r="F33" s="891"/>
      <c r="G33" s="891"/>
      <c r="H33" s="891"/>
      <c r="I33" s="891"/>
      <c r="J33" s="891"/>
      <c r="K33" s="891"/>
      <c r="L33" s="891"/>
      <c r="M33" s="891"/>
      <c r="N33" s="891"/>
      <c r="O33" s="891"/>
      <c r="P33" s="891"/>
      <c r="Q33" s="891"/>
      <c r="R33" s="891"/>
      <c r="S33" s="891"/>
      <c r="T33" s="891"/>
      <c r="U33" s="891"/>
      <c r="V33" s="891"/>
      <c r="W33" s="891"/>
      <c r="X33" s="891"/>
      <c r="Y33" s="891"/>
      <c r="Z33" s="891"/>
      <c r="AA33" s="891"/>
      <c r="AB33" s="891"/>
      <c r="AC33" s="891"/>
      <c r="AD33" s="891"/>
      <c r="AE33" s="891"/>
      <c r="AF33" s="891"/>
      <c r="AG33" s="891"/>
      <c r="AH33" s="891"/>
      <c r="AI33" s="891"/>
      <c r="AJ33" s="891"/>
      <c r="AK33" s="891"/>
      <c r="AL33" s="891"/>
    </row>
    <row r="34" spans="2:39" s="142" customFormat="1" ht="45.75" customHeight="1">
      <c r="B34" s="891"/>
      <c r="C34" s="891"/>
      <c r="D34" s="891"/>
      <c r="E34" s="891"/>
      <c r="F34" s="891"/>
      <c r="G34" s="891"/>
      <c r="H34" s="891"/>
      <c r="I34" s="891"/>
      <c r="J34" s="891"/>
      <c r="K34" s="891"/>
      <c r="L34" s="891"/>
      <c r="M34" s="891"/>
      <c r="N34" s="891"/>
      <c r="O34" s="891"/>
      <c r="P34" s="891"/>
      <c r="Q34" s="891"/>
      <c r="R34" s="891"/>
      <c r="S34" s="891"/>
      <c r="T34" s="891"/>
      <c r="U34" s="891"/>
      <c r="V34" s="891"/>
      <c r="W34" s="891"/>
      <c r="X34" s="891"/>
      <c r="Y34" s="891"/>
      <c r="Z34" s="891"/>
      <c r="AA34" s="891"/>
      <c r="AB34" s="891"/>
      <c r="AC34" s="891"/>
      <c r="AD34" s="891"/>
      <c r="AE34" s="891"/>
      <c r="AF34" s="891"/>
      <c r="AG34" s="891"/>
      <c r="AH34" s="891"/>
      <c r="AI34" s="891"/>
      <c r="AJ34" s="891"/>
      <c r="AK34" s="891"/>
      <c r="AL34" s="891"/>
      <c r="AM34" s="143"/>
    </row>
    <row r="35" spans="2:39" s="142" customFormat="1" ht="9" customHeight="1">
      <c r="B35" s="142" t="s">
        <v>121</v>
      </c>
      <c r="AM35" s="144"/>
    </row>
    <row r="36" spans="2:39" s="142" customFormat="1" ht="21" customHeight="1">
      <c r="B36" s="142" t="s">
        <v>121</v>
      </c>
      <c r="AM36" s="144"/>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9"/>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FC99D-2957-42E6-B326-DE45B40A1A70}">
  <dimension ref="A1:BG55"/>
  <sheetViews>
    <sheetView view="pageBreakPreview" zoomScaleNormal="100" zoomScaleSheetLayoutView="100" workbookViewId="0">
      <selection activeCell="AU27" sqref="AU27"/>
    </sheetView>
  </sheetViews>
  <sheetFormatPr defaultColWidth="3.88671875" defaultRowHeight="13.2"/>
  <cols>
    <col min="1" max="1" width="1.33203125" style="346" customWidth="1"/>
    <col min="2" max="2" width="3.44140625" style="405" customWidth="1"/>
    <col min="3" max="5" width="3.44140625" style="346" customWidth="1"/>
    <col min="6" max="6" width="8.44140625" style="346" customWidth="1"/>
    <col min="7" max="30" width="3.44140625" style="346" customWidth="1"/>
    <col min="31" max="33" width="3.5546875" style="346" customWidth="1"/>
    <col min="34" max="34" width="3.44140625" style="346" customWidth="1"/>
    <col min="35" max="35" width="1.33203125" style="346" customWidth="1"/>
    <col min="36" max="256" width="3.88671875" style="346"/>
    <col min="257" max="257" width="1.33203125" style="346" customWidth="1"/>
    <col min="258" max="286" width="3.44140625" style="346" customWidth="1"/>
    <col min="287" max="289" width="3.5546875" style="346" customWidth="1"/>
    <col min="290" max="290" width="3.44140625" style="346" customWidth="1"/>
    <col min="291" max="291" width="1.33203125" style="346" customWidth="1"/>
    <col min="292" max="512" width="3.88671875" style="346"/>
    <col min="513" max="513" width="1.33203125" style="346" customWidth="1"/>
    <col min="514" max="542" width="3.44140625" style="346" customWidth="1"/>
    <col min="543" max="545" width="3.5546875" style="346" customWidth="1"/>
    <col min="546" max="546" width="3.44140625" style="346" customWidth="1"/>
    <col min="547" max="547" width="1.33203125" style="346" customWidth="1"/>
    <col min="548" max="768" width="3.88671875" style="346"/>
    <col min="769" max="769" width="1.33203125" style="346" customWidth="1"/>
    <col min="770" max="798" width="3.44140625" style="346" customWidth="1"/>
    <col min="799" max="801" width="3.5546875" style="346" customWidth="1"/>
    <col min="802" max="802" width="3.44140625" style="346" customWidth="1"/>
    <col min="803" max="803" width="1.33203125" style="346" customWidth="1"/>
    <col min="804" max="1024" width="3.88671875" style="346"/>
    <col min="1025" max="1025" width="1.33203125" style="346" customWidth="1"/>
    <col min="1026" max="1054" width="3.44140625" style="346" customWidth="1"/>
    <col min="1055" max="1057" width="3.5546875" style="346" customWidth="1"/>
    <col min="1058" max="1058" width="3.44140625" style="346" customWidth="1"/>
    <col min="1059" max="1059" width="1.33203125" style="346" customWidth="1"/>
    <col min="1060" max="1280" width="3.88671875" style="346"/>
    <col min="1281" max="1281" width="1.33203125" style="346" customWidth="1"/>
    <col min="1282" max="1310" width="3.44140625" style="346" customWidth="1"/>
    <col min="1311" max="1313" width="3.5546875" style="346" customWidth="1"/>
    <col min="1314" max="1314" width="3.44140625" style="346" customWidth="1"/>
    <col min="1315" max="1315" width="1.33203125" style="346" customWidth="1"/>
    <col min="1316" max="1536" width="3.88671875" style="346"/>
    <col min="1537" max="1537" width="1.33203125" style="346" customWidth="1"/>
    <col min="1538" max="1566" width="3.44140625" style="346" customWidth="1"/>
    <col min="1567" max="1569" width="3.5546875" style="346" customWidth="1"/>
    <col min="1570" max="1570" width="3.44140625" style="346" customWidth="1"/>
    <col min="1571" max="1571" width="1.33203125" style="346" customWidth="1"/>
    <col min="1572" max="1792" width="3.88671875" style="346"/>
    <col min="1793" max="1793" width="1.33203125" style="346" customWidth="1"/>
    <col min="1794" max="1822" width="3.44140625" style="346" customWidth="1"/>
    <col min="1823" max="1825" width="3.5546875" style="346" customWidth="1"/>
    <col min="1826" max="1826" width="3.44140625" style="346" customWidth="1"/>
    <col min="1827" max="1827" width="1.33203125" style="346" customWidth="1"/>
    <col min="1828" max="2048" width="3.88671875" style="346"/>
    <col min="2049" max="2049" width="1.33203125" style="346" customWidth="1"/>
    <col min="2050" max="2078" width="3.44140625" style="346" customWidth="1"/>
    <col min="2079" max="2081" width="3.5546875" style="346" customWidth="1"/>
    <col min="2082" max="2082" width="3.44140625" style="346" customWidth="1"/>
    <col min="2083" max="2083" width="1.33203125" style="346" customWidth="1"/>
    <col min="2084" max="2304" width="3.88671875" style="346"/>
    <col min="2305" max="2305" width="1.33203125" style="346" customWidth="1"/>
    <col min="2306" max="2334" width="3.44140625" style="346" customWidth="1"/>
    <col min="2335" max="2337" width="3.5546875" style="346" customWidth="1"/>
    <col min="2338" max="2338" width="3.44140625" style="346" customWidth="1"/>
    <col min="2339" max="2339" width="1.33203125" style="346" customWidth="1"/>
    <col min="2340" max="2560" width="3.88671875" style="346"/>
    <col min="2561" max="2561" width="1.33203125" style="346" customWidth="1"/>
    <col min="2562" max="2590" width="3.44140625" style="346" customWidth="1"/>
    <col min="2591" max="2593" width="3.5546875" style="346" customWidth="1"/>
    <col min="2594" max="2594" width="3.44140625" style="346" customWidth="1"/>
    <col min="2595" max="2595" width="1.33203125" style="346" customWidth="1"/>
    <col min="2596" max="2816" width="3.88671875" style="346"/>
    <col min="2817" max="2817" width="1.33203125" style="346" customWidth="1"/>
    <col min="2818" max="2846" width="3.44140625" style="346" customWidth="1"/>
    <col min="2847" max="2849" width="3.5546875" style="346" customWidth="1"/>
    <col min="2850" max="2850" width="3.44140625" style="346" customWidth="1"/>
    <col min="2851" max="2851" width="1.33203125" style="346" customWidth="1"/>
    <col min="2852" max="3072" width="3.88671875" style="346"/>
    <col min="3073" max="3073" width="1.33203125" style="346" customWidth="1"/>
    <col min="3074" max="3102" width="3.44140625" style="346" customWidth="1"/>
    <col min="3103" max="3105" width="3.5546875" style="346" customWidth="1"/>
    <col min="3106" max="3106" width="3.44140625" style="346" customWidth="1"/>
    <col min="3107" max="3107" width="1.33203125" style="346" customWidth="1"/>
    <col min="3108" max="3328" width="3.88671875" style="346"/>
    <col min="3329" max="3329" width="1.33203125" style="346" customWidth="1"/>
    <col min="3330" max="3358" width="3.44140625" style="346" customWidth="1"/>
    <col min="3359" max="3361" width="3.5546875" style="346" customWidth="1"/>
    <col min="3362" max="3362" width="3.44140625" style="346" customWidth="1"/>
    <col min="3363" max="3363" width="1.33203125" style="346" customWidth="1"/>
    <col min="3364" max="3584" width="3.88671875" style="346"/>
    <col min="3585" max="3585" width="1.33203125" style="346" customWidth="1"/>
    <col min="3586" max="3614" width="3.44140625" style="346" customWidth="1"/>
    <col min="3615" max="3617" width="3.5546875" style="346" customWidth="1"/>
    <col min="3618" max="3618" width="3.44140625" style="346" customWidth="1"/>
    <col min="3619" max="3619" width="1.33203125" style="346" customWidth="1"/>
    <col min="3620" max="3840" width="3.88671875" style="346"/>
    <col min="3841" max="3841" width="1.33203125" style="346" customWidth="1"/>
    <col min="3842" max="3870" width="3.44140625" style="346" customWidth="1"/>
    <col min="3871" max="3873" width="3.5546875" style="346" customWidth="1"/>
    <col min="3874" max="3874" width="3.44140625" style="346" customWidth="1"/>
    <col min="3875" max="3875" width="1.33203125" style="346" customWidth="1"/>
    <col min="3876" max="4096" width="3.88671875" style="346"/>
    <col min="4097" max="4097" width="1.33203125" style="346" customWidth="1"/>
    <col min="4098" max="4126" width="3.44140625" style="346" customWidth="1"/>
    <col min="4127" max="4129" width="3.5546875" style="346" customWidth="1"/>
    <col min="4130" max="4130" width="3.44140625" style="346" customWidth="1"/>
    <col min="4131" max="4131" width="1.33203125" style="346" customWidth="1"/>
    <col min="4132" max="4352" width="3.88671875" style="346"/>
    <col min="4353" max="4353" width="1.33203125" style="346" customWidth="1"/>
    <col min="4354" max="4382" width="3.44140625" style="346" customWidth="1"/>
    <col min="4383" max="4385" width="3.5546875" style="346" customWidth="1"/>
    <col min="4386" max="4386" width="3.44140625" style="346" customWidth="1"/>
    <col min="4387" max="4387" width="1.33203125" style="346" customWidth="1"/>
    <col min="4388" max="4608" width="3.88671875" style="346"/>
    <col min="4609" max="4609" width="1.33203125" style="346" customWidth="1"/>
    <col min="4610" max="4638" width="3.44140625" style="346" customWidth="1"/>
    <col min="4639" max="4641" width="3.5546875" style="346" customWidth="1"/>
    <col min="4642" max="4642" width="3.44140625" style="346" customWidth="1"/>
    <col min="4643" max="4643" width="1.33203125" style="346" customWidth="1"/>
    <col min="4644" max="4864" width="3.88671875" style="346"/>
    <col min="4865" max="4865" width="1.33203125" style="346" customWidth="1"/>
    <col min="4866" max="4894" width="3.44140625" style="346" customWidth="1"/>
    <col min="4895" max="4897" width="3.5546875" style="346" customWidth="1"/>
    <col min="4898" max="4898" width="3.44140625" style="346" customWidth="1"/>
    <col min="4899" max="4899" width="1.33203125" style="346" customWidth="1"/>
    <col min="4900" max="5120" width="3.88671875" style="346"/>
    <col min="5121" max="5121" width="1.33203125" style="346" customWidth="1"/>
    <col min="5122" max="5150" width="3.44140625" style="346" customWidth="1"/>
    <col min="5151" max="5153" width="3.5546875" style="346" customWidth="1"/>
    <col min="5154" max="5154" width="3.44140625" style="346" customWidth="1"/>
    <col min="5155" max="5155" width="1.33203125" style="346" customWidth="1"/>
    <col min="5156" max="5376" width="3.88671875" style="346"/>
    <col min="5377" max="5377" width="1.33203125" style="346" customWidth="1"/>
    <col min="5378" max="5406" width="3.44140625" style="346" customWidth="1"/>
    <col min="5407" max="5409" width="3.5546875" style="346" customWidth="1"/>
    <col min="5410" max="5410" width="3.44140625" style="346" customWidth="1"/>
    <col min="5411" max="5411" width="1.33203125" style="346" customWidth="1"/>
    <col min="5412" max="5632" width="3.88671875" style="346"/>
    <col min="5633" max="5633" width="1.33203125" style="346" customWidth="1"/>
    <col min="5634" max="5662" width="3.44140625" style="346" customWidth="1"/>
    <col min="5663" max="5665" width="3.5546875" style="346" customWidth="1"/>
    <col min="5666" max="5666" width="3.44140625" style="346" customWidth="1"/>
    <col min="5667" max="5667" width="1.33203125" style="346" customWidth="1"/>
    <col min="5668" max="5888" width="3.88671875" style="346"/>
    <col min="5889" max="5889" width="1.33203125" style="346" customWidth="1"/>
    <col min="5890" max="5918" width="3.44140625" style="346" customWidth="1"/>
    <col min="5919" max="5921" width="3.5546875" style="346" customWidth="1"/>
    <col min="5922" max="5922" width="3.44140625" style="346" customWidth="1"/>
    <col min="5923" max="5923" width="1.33203125" style="346" customWidth="1"/>
    <col min="5924" max="6144" width="3.88671875" style="346"/>
    <col min="6145" max="6145" width="1.33203125" style="346" customWidth="1"/>
    <col min="6146" max="6174" width="3.44140625" style="346" customWidth="1"/>
    <col min="6175" max="6177" width="3.5546875" style="346" customWidth="1"/>
    <col min="6178" max="6178" width="3.44140625" style="346" customWidth="1"/>
    <col min="6179" max="6179" width="1.33203125" style="346" customWidth="1"/>
    <col min="6180" max="6400" width="3.88671875" style="346"/>
    <col min="6401" max="6401" width="1.33203125" style="346" customWidth="1"/>
    <col min="6402" max="6430" width="3.44140625" style="346" customWidth="1"/>
    <col min="6431" max="6433" width="3.5546875" style="346" customWidth="1"/>
    <col min="6434" max="6434" width="3.44140625" style="346" customWidth="1"/>
    <col min="6435" max="6435" width="1.33203125" style="346" customWidth="1"/>
    <col min="6436" max="6656" width="3.88671875" style="346"/>
    <col min="6657" max="6657" width="1.33203125" style="346" customWidth="1"/>
    <col min="6658" max="6686" width="3.44140625" style="346" customWidth="1"/>
    <col min="6687" max="6689" width="3.5546875" style="346" customWidth="1"/>
    <col min="6690" max="6690" width="3.44140625" style="346" customWidth="1"/>
    <col min="6691" max="6691" width="1.33203125" style="346" customWidth="1"/>
    <col min="6692" max="6912" width="3.88671875" style="346"/>
    <col min="6913" max="6913" width="1.33203125" style="346" customWidth="1"/>
    <col min="6914" max="6942" width="3.44140625" style="346" customWidth="1"/>
    <col min="6943" max="6945" width="3.5546875" style="346" customWidth="1"/>
    <col min="6946" max="6946" width="3.44140625" style="346" customWidth="1"/>
    <col min="6947" max="6947" width="1.33203125" style="346" customWidth="1"/>
    <col min="6948" max="7168" width="3.88671875" style="346"/>
    <col min="7169" max="7169" width="1.33203125" style="346" customWidth="1"/>
    <col min="7170" max="7198" width="3.44140625" style="346" customWidth="1"/>
    <col min="7199" max="7201" width="3.5546875" style="346" customWidth="1"/>
    <col min="7202" max="7202" width="3.44140625" style="346" customWidth="1"/>
    <col min="7203" max="7203" width="1.33203125" style="346" customWidth="1"/>
    <col min="7204" max="7424" width="3.88671875" style="346"/>
    <col min="7425" max="7425" width="1.33203125" style="346" customWidth="1"/>
    <col min="7426" max="7454" width="3.44140625" style="346" customWidth="1"/>
    <col min="7455" max="7457" width="3.5546875" style="346" customWidth="1"/>
    <col min="7458" max="7458" width="3.44140625" style="346" customWidth="1"/>
    <col min="7459" max="7459" width="1.33203125" style="346" customWidth="1"/>
    <col min="7460" max="7680" width="3.88671875" style="346"/>
    <col min="7681" max="7681" width="1.33203125" style="346" customWidth="1"/>
    <col min="7682" max="7710" width="3.44140625" style="346" customWidth="1"/>
    <col min="7711" max="7713" width="3.5546875" style="346" customWidth="1"/>
    <col min="7714" max="7714" width="3.44140625" style="346" customWidth="1"/>
    <col min="7715" max="7715" width="1.33203125" style="346" customWidth="1"/>
    <col min="7716" max="7936" width="3.88671875" style="346"/>
    <col min="7937" max="7937" width="1.33203125" style="346" customWidth="1"/>
    <col min="7938" max="7966" width="3.44140625" style="346" customWidth="1"/>
    <col min="7967" max="7969" width="3.5546875" style="346" customWidth="1"/>
    <col min="7970" max="7970" width="3.44140625" style="346" customWidth="1"/>
    <col min="7971" max="7971" width="1.33203125" style="346" customWidth="1"/>
    <col min="7972" max="8192" width="3.88671875" style="346"/>
    <col min="8193" max="8193" width="1.33203125" style="346" customWidth="1"/>
    <col min="8194" max="8222" width="3.44140625" style="346" customWidth="1"/>
    <col min="8223" max="8225" width="3.5546875" style="346" customWidth="1"/>
    <col min="8226" max="8226" width="3.44140625" style="346" customWidth="1"/>
    <col min="8227" max="8227" width="1.33203125" style="346" customWidth="1"/>
    <col min="8228" max="8448" width="3.88671875" style="346"/>
    <col min="8449" max="8449" width="1.33203125" style="346" customWidth="1"/>
    <col min="8450" max="8478" width="3.44140625" style="346" customWidth="1"/>
    <col min="8479" max="8481" width="3.5546875" style="346" customWidth="1"/>
    <col min="8482" max="8482" width="3.44140625" style="346" customWidth="1"/>
    <col min="8483" max="8483" width="1.33203125" style="346" customWidth="1"/>
    <col min="8484" max="8704" width="3.88671875" style="346"/>
    <col min="8705" max="8705" width="1.33203125" style="346" customWidth="1"/>
    <col min="8706" max="8734" width="3.44140625" style="346" customWidth="1"/>
    <col min="8735" max="8737" width="3.5546875" style="346" customWidth="1"/>
    <col min="8738" max="8738" width="3.44140625" style="346" customWidth="1"/>
    <col min="8739" max="8739" width="1.33203125" style="346" customWidth="1"/>
    <col min="8740" max="8960" width="3.88671875" style="346"/>
    <col min="8961" max="8961" width="1.33203125" style="346" customWidth="1"/>
    <col min="8962" max="8990" width="3.44140625" style="346" customWidth="1"/>
    <col min="8991" max="8993" width="3.5546875" style="346" customWidth="1"/>
    <col min="8994" max="8994" width="3.44140625" style="346" customWidth="1"/>
    <col min="8995" max="8995" width="1.33203125" style="346" customWidth="1"/>
    <col min="8996" max="9216" width="3.88671875" style="346"/>
    <col min="9217" max="9217" width="1.33203125" style="346" customWidth="1"/>
    <col min="9218" max="9246" width="3.44140625" style="346" customWidth="1"/>
    <col min="9247" max="9249" width="3.5546875" style="346" customWidth="1"/>
    <col min="9250" max="9250" width="3.44140625" style="346" customWidth="1"/>
    <col min="9251" max="9251" width="1.33203125" style="346" customWidth="1"/>
    <col min="9252" max="9472" width="3.88671875" style="346"/>
    <col min="9473" max="9473" width="1.33203125" style="346" customWidth="1"/>
    <col min="9474" max="9502" width="3.44140625" style="346" customWidth="1"/>
    <col min="9503" max="9505" width="3.5546875" style="346" customWidth="1"/>
    <col min="9506" max="9506" width="3.44140625" style="346" customWidth="1"/>
    <col min="9507" max="9507" width="1.33203125" style="346" customWidth="1"/>
    <col min="9508" max="9728" width="3.88671875" style="346"/>
    <col min="9729" max="9729" width="1.33203125" style="346" customWidth="1"/>
    <col min="9730" max="9758" width="3.44140625" style="346" customWidth="1"/>
    <col min="9759" max="9761" width="3.5546875" style="346" customWidth="1"/>
    <col min="9762" max="9762" width="3.44140625" style="346" customWidth="1"/>
    <col min="9763" max="9763" width="1.33203125" style="346" customWidth="1"/>
    <col min="9764" max="9984" width="3.88671875" style="346"/>
    <col min="9985" max="9985" width="1.33203125" style="346" customWidth="1"/>
    <col min="9986" max="10014" width="3.44140625" style="346" customWidth="1"/>
    <col min="10015" max="10017" width="3.5546875" style="346" customWidth="1"/>
    <col min="10018" max="10018" width="3.44140625" style="346" customWidth="1"/>
    <col min="10019" max="10019" width="1.33203125" style="346" customWidth="1"/>
    <col min="10020" max="10240" width="3.88671875" style="346"/>
    <col min="10241" max="10241" width="1.33203125" style="346" customWidth="1"/>
    <col min="10242" max="10270" width="3.44140625" style="346" customWidth="1"/>
    <col min="10271" max="10273" width="3.5546875" style="346" customWidth="1"/>
    <col min="10274" max="10274" width="3.44140625" style="346" customWidth="1"/>
    <col min="10275" max="10275" width="1.33203125" style="346" customWidth="1"/>
    <col min="10276" max="10496" width="3.88671875" style="346"/>
    <col min="10497" max="10497" width="1.33203125" style="346" customWidth="1"/>
    <col min="10498" max="10526" width="3.44140625" style="346" customWidth="1"/>
    <col min="10527" max="10529" width="3.5546875" style="346" customWidth="1"/>
    <col min="10530" max="10530" width="3.44140625" style="346" customWidth="1"/>
    <col min="10531" max="10531" width="1.33203125" style="346" customWidth="1"/>
    <col min="10532" max="10752" width="3.88671875" style="346"/>
    <col min="10753" max="10753" width="1.33203125" style="346" customWidth="1"/>
    <col min="10754" max="10782" width="3.44140625" style="346" customWidth="1"/>
    <col min="10783" max="10785" width="3.5546875" style="346" customWidth="1"/>
    <col min="10786" max="10786" width="3.44140625" style="346" customWidth="1"/>
    <col min="10787" max="10787" width="1.33203125" style="346" customWidth="1"/>
    <col min="10788" max="11008" width="3.88671875" style="346"/>
    <col min="11009" max="11009" width="1.33203125" style="346" customWidth="1"/>
    <col min="11010" max="11038" width="3.44140625" style="346" customWidth="1"/>
    <col min="11039" max="11041" width="3.5546875" style="346" customWidth="1"/>
    <col min="11042" max="11042" width="3.44140625" style="346" customWidth="1"/>
    <col min="11043" max="11043" width="1.33203125" style="346" customWidth="1"/>
    <col min="11044" max="11264" width="3.88671875" style="346"/>
    <col min="11265" max="11265" width="1.33203125" style="346" customWidth="1"/>
    <col min="11266" max="11294" width="3.44140625" style="346" customWidth="1"/>
    <col min="11295" max="11297" width="3.5546875" style="346" customWidth="1"/>
    <col min="11298" max="11298" width="3.44140625" style="346" customWidth="1"/>
    <col min="11299" max="11299" width="1.33203125" style="346" customWidth="1"/>
    <col min="11300" max="11520" width="3.88671875" style="346"/>
    <col min="11521" max="11521" width="1.33203125" style="346" customWidth="1"/>
    <col min="11522" max="11550" width="3.44140625" style="346" customWidth="1"/>
    <col min="11551" max="11553" width="3.5546875" style="346" customWidth="1"/>
    <col min="11554" max="11554" width="3.44140625" style="346" customWidth="1"/>
    <col min="11555" max="11555" width="1.33203125" style="346" customWidth="1"/>
    <col min="11556" max="11776" width="3.88671875" style="346"/>
    <col min="11777" max="11777" width="1.33203125" style="346" customWidth="1"/>
    <col min="11778" max="11806" width="3.44140625" style="346" customWidth="1"/>
    <col min="11807" max="11809" width="3.5546875" style="346" customWidth="1"/>
    <col min="11810" max="11810" width="3.44140625" style="346" customWidth="1"/>
    <col min="11811" max="11811" width="1.33203125" style="346" customWidth="1"/>
    <col min="11812" max="12032" width="3.88671875" style="346"/>
    <col min="12033" max="12033" width="1.33203125" style="346" customWidth="1"/>
    <col min="12034" max="12062" width="3.44140625" style="346" customWidth="1"/>
    <col min="12063" max="12065" width="3.5546875" style="346" customWidth="1"/>
    <col min="12066" max="12066" width="3.44140625" style="346" customWidth="1"/>
    <col min="12067" max="12067" width="1.33203125" style="346" customWidth="1"/>
    <col min="12068" max="12288" width="3.88671875" style="346"/>
    <col min="12289" max="12289" width="1.33203125" style="346" customWidth="1"/>
    <col min="12290" max="12318" width="3.44140625" style="346" customWidth="1"/>
    <col min="12319" max="12321" width="3.5546875" style="346" customWidth="1"/>
    <col min="12322" max="12322" width="3.44140625" style="346" customWidth="1"/>
    <col min="12323" max="12323" width="1.33203125" style="346" customWidth="1"/>
    <col min="12324" max="12544" width="3.88671875" style="346"/>
    <col min="12545" max="12545" width="1.33203125" style="346" customWidth="1"/>
    <col min="12546" max="12574" width="3.44140625" style="346" customWidth="1"/>
    <col min="12575" max="12577" width="3.5546875" style="346" customWidth="1"/>
    <col min="12578" max="12578" width="3.44140625" style="346" customWidth="1"/>
    <col min="12579" max="12579" width="1.33203125" style="346" customWidth="1"/>
    <col min="12580" max="12800" width="3.88671875" style="346"/>
    <col min="12801" max="12801" width="1.33203125" style="346" customWidth="1"/>
    <col min="12802" max="12830" width="3.44140625" style="346" customWidth="1"/>
    <col min="12831" max="12833" width="3.5546875" style="346" customWidth="1"/>
    <col min="12834" max="12834" width="3.44140625" style="346" customWidth="1"/>
    <col min="12835" max="12835" width="1.33203125" style="346" customWidth="1"/>
    <col min="12836" max="13056" width="3.88671875" style="346"/>
    <col min="13057" max="13057" width="1.33203125" style="346" customWidth="1"/>
    <col min="13058" max="13086" width="3.44140625" style="346" customWidth="1"/>
    <col min="13087" max="13089" width="3.5546875" style="346" customWidth="1"/>
    <col min="13090" max="13090" width="3.44140625" style="346" customWidth="1"/>
    <col min="13091" max="13091" width="1.33203125" style="346" customWidth="1"/>
    <col min="13092" max="13312" width="3.88671875" style="346"/>
    <col min="13313" max="13313" width="1.33203125" style="346" customWidth="1"/>
    <col min="13314" max="13342" width="3.44140625" style="346" customWidth="1"/>
    <col min="13343" max="13345" width="3.5546875" style="346" customWidth="1"/>
    <col min="13346" max="13346" width="3.44140625" style="346" customWidth="1"/>
    <col min="13347" max="13347" width="1.33203125" style="346" customWidth="1"/>
    <col min="13348" max="13568" width="3.88671875" style="346"/>
    <col min="13569" max="13569" width="1.33203125" style="346" customWidth="1"/>
    <col min="13570" max="13598" width="3.44140625" style="346" customWidth="1"/>
    <col min="13599" max="13601" width="3.5546875" style="346" customWidth="1"/>
    <col min="13602" max="13602" width="3.44140625" style="346" customWidth="1"/>
    <col min="13603" max="13603" width="1.33203125" style="346" customWidth="1"/>
    <col min="13604" max="13824" width="3.88671875" style="346"/>
    <col min="13825" max="13825" width="1.33203125" style="346" customWidth="1"/>
    <col min="13826" max="13854" width="3.44140625" style="346" customWidth="1"/>
    <col min="13855" max="13857" width="3.5546875" style="346" customWidth="1"/>
    <col min="13858" max="13858" width="3.44140625" style="346" customWidth="1"/>
    <col min="13859" max="13859" width="1.33203125" style="346" customWidth="1"/>
    <col min="13860" max="14080" width="3.88671875" style="346"/>
    <col min="14081" max="14081" width="1.33203125" style="346" customWidth="1"/>
    <col min="14082" max="14110" width="3.44140625" style="346" customWidth="1"/>
    <col min="14111" max="14113" width="3.5546875" style="346" customWidth="1"/>
    <col min="14114" max="14114" width="3.44140625" style="346" customWidth="1"/>
    <col min="14115" max="14115" width="1.33203125" style="346" customWidth="1"/>
    <col min="14116" max="14336" width="3.88671875" style="346"/>
    <col min="14337" max="14337" width="1.33203125" style="346" customWidth="1"/>
    <col min="14338" max="14366" width="3.44140625" style="346" customWidth="1"/>
    <col min="14367" max="14369" width="3.5546875" style="346" customWidth="1"/>
    <col min="14370" max="14370" width="3.44140625" style="346" customWidth="1"/>
    <col min="14371" max="14371" width="1.33203125" style="346" customWidth="1"/>
    <col min="14372" max="14592" width="3.88671875" style="346"/>
    <col min="14593" max="14593" width="1.33203125" style="346" customWidth="1"/>
    <col min="14594" max="14622" width="3.44140625" style="346" customWidth="1"/>
    <col min="14623" max="14625" width="3.5546875" style="346" customWidth="1"/>
    <col min="14626" max="14626" width="3.44140625" style="346" customWidth="1"/>
    <col min="14627" max="14627" width="1.33203125" style="346" customWidth="1"/>
    <col min="14628" max="14848" width="3.88671875" style="346"/>
    <col min="14849" max="14849" width="1.33203125" style="346" customWidth="1"/>
    <col min="14850" max="14878" width="3.44140625" style="346" customWidth="1"/>
    <col min="14879" max="14881" width="3.5546875" style="346" customWidth="1"/>
    <col min="14882" max="14882" width="3.44140625" style="346" customWidth="1"/>
    <col min="14883" max="14883" width="1.33203125" style="346" customWidth="1"/>
    <col min="14884" max="15104" width="3.88671875" style="346"/>
    <col min="15105" max="15105" width="1.33203125" style="346" customWidth="1"/>
    <col min="15106" max="15134" width="3.44140625" style="346" customWidth="1"/>
    <col min="15135" max="15137" width="3.5546875" style="346" customWidth="1"/>
    <col min="15138" max="15138" width="3.44140625" style="346" customWidth="1"/>
    <col min="15139" max="15139" width="1.33203125" style="346" customWidth="1"/>
    <col min="15140" max="15360" width="3.88671875" style="346"/>
    <col min="15361" max="15361" width="1.33203125" style="346" customWidth="1"/>
    <col min="15362" max="15390" width="3.44140625" style="346" customWidth="1"/>
    <col min="15391" max="15393" width="3.5546875" style="346" customWidth="1"/>
    <col min="15394" max="15394" width="3.44140625" style="346" customWidth="1"/>
    <col min="15395" max="15395" width="1.33203125" style="346" customWidth="1"/>
    <col min="15396" max="15616" width="3.88671875" style="346"/>
    <col min="15617" max="15617" width="1.33203125" style="346" customWidth="1"/>
    <col min="15618" max="15646" width="3.44140625" style="346" customWidth="1"/>
    <col min="15647" max="15649" width="3.5546875" style="346" customWidth="1"/>
    <col min="15650" max="15650" width="3.44140625" style="346" customWidth="1"/>
    <col min="15651" max="15651" width="1.33203125" style="346" customWidth="1"/>
    <col min="15652" max="15872" width="3.88671875" style="346"/>
    <col min="15873" max="15873" width="1.33203125" style="346" customWidth="1"/>
    <col min="15874" max="15902" width="3.44140625" style="346" customWidth="1"/>
    <col min="15903" max="15905" width="3.5546875" style="346" customWidth="1"/>
    <col min="15906" max="15906" width="3.44140625" style="346" customWidth="1"/>
    <col min="15907" max="15907" width="1.33203125" style="346" customWidth="1"/>
    <col min="15908" max="16128" width="3.88671875" style="346"/>
    <col min="16129" max="16129" width="1.33203125" style="346" customWidth="1"/>
    <col min="16130" max="16158" width="3.44140625" style="346" customWidth="1"/>
    <col min="16159" max="16161" width="3.5546875" style="346" customWidth="1"/>
    <col min="16162" max="16162" width="3.44140625" style="346" customWidth="1"/>
    <col min="16163" max="16163" width="1.33203125" style="346" customWidth="1"/>
    <col min="16164" max="16384" width="3.88671875" style="346"/>
  </cols>
  <sheetData>
    <row r="1" spans="2:59" s="341" customFormat="1"/>
    <row r="2" spans="2:59" s="341" customFormat="1">
      <c r="Y2" s="342"/>
      <c r="Z2" s="1009"/>
      <c r="AA2" s="1009"/>
      <c r="AB2" s="342" t="s">
        <v>416</v>
      </c>
      <c r="AC2" s="1009"/>
      <c r="AD2" s="1009"/>
      <c r="AE2" s="342" t="s">
        <v>417</v>
      </c>
      <c r="AF2" s="1009"/>
      <c r="AG2" s="1009"/>
      <c r="AH2" s="342" t="s">
        <v>418</v>
      </c>
    </row>
    <row r="3" spans="2:59" s="341" customFormat="1">
      <c r="AH3" s="342"/>
    </row>
    <row r="4" spans="2:59" s="341" customFormat="1" ht="16.2">
      <c r="B4" s="1010" t="s">
        <v>419</v>
      </c>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row>
    <row r="5" spans="2:59" s="341" customFormat="1"/>
    <row r="6" spans="2:59" s="341" customFormat="1" ht="21" customHeight="1">
      <c r="B6" s="1011" t="s">
        <v>420</v>
      </c>
      <c r="C6" s="1011"/>
      <c r="D6" s="1011"/>
      <c r="E6" s="1011"/>
      <c r="F6" s="1012"/>
      <c r="G6" s="343"/>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5"/>
    </row>
    <row r="7" spans="2:59" ht="21" customHeight="1">
      <c r="B7" s="1012" t="s">
        <v>421</v>
      </c>
      <c r="C7" s="1013"/>
      <c r="D7" s="1013"/>
      <c r="E7" s="1013"/>
      <c r="F7" s="1014"/>
      <c r="G7" s="1015" t="s">
        <v>422</v>
      </c>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6"/>
      <c r="AG7" s="1016"/>
      <c r="AH7" s="1017"/>
    </row>
    <row r="8" spans="2:59" ht="21" customHeight="1">
      <c r="B8" s="1001" t="s">
        <v>423</v>
      </c>
      <c r="C8" s="1002"/>
      <c r="D8" s="1002"/>
      <c r="E8" s="1002"/>
      <c r="F8" s="1003"/>
      <c r="G8" s="347"/>
      <c r="H8" s="1002" t="s">
        <v>424</v>
      </c>
      <c r="I8" s="1002"/>
      <c r="J8" s="1002"/>
      <c r="K8" s="1002"/>
      <c r="L8" s="1002"/>
      <c r="M8" s="1002"/>
      <c r="N8" s="1002"/>
      <c r="O8" s="1002"/>
      <c r="P8" s="1002"/>
      <c r="Q8" s="1002"/>
      <c r="R8" s="1002"/>
      <c r="S8" s="1002"/>
      <c r="T8" s="348"/>
      <c r="U8" s="349"/>
      <c r="V8" s="350" t="s">
        <v>425</v>
      </c>
      <c r="W8" s="350"/>
      <c r="X8" s="351"/>
      <c r="Y8" s="351"/>
      <c r="Z8" s="351"/>
      <c r="AA8" s="351"/>
      <c r="AB8" s="351"/>
      <c r="AC8" s="351"/>
      <c r="AD8" s="351"/>
      <c r="AE8" s="351"/>
      <c r="AF8" s="351"/>
      <c r="AG8" s="351"/>
      <c r="AH8" s="352"/>
    </row>
    <row r="9" spans="2:59" ht="21" customHeight="1">
      <c r="B9" s="1004"/>
      <c r="C9" s="1005"/>
      <c r="D9" s="1005"/>
      <c r="E9" s="1005"/>
      <c r="F9" s="1005"/>
      <c r="G9" s="353"/>
      <c r="H9" s="341" t="s">
        <v>426</v>
      </c>
      <c r="I9" s="354"/>
      <c r="J9" s="354"/>
      <c r="K9" s="354"/>
      <c r="L9" s="354"/>
      <c r="M9" s="354"/>
      <c r="N9" s="354"/>
      <c r="O9" s="354"/>
      <c r="P9" s="354"/>
      <c r="Q9" s="354"/>
      <c r="R9" s="354"/>
      <c r="S9" s="355"/>
      <c r="T9" s="348"/>
      <c r="U9" s="356"/>
      <c r="V9" s="341"/>
      <c r="W9" s="341"/>
      <c r="X9" s="357"/>
      <c r="Y9" s="357"/>
      <c r="Z9" s="357"/>
      <c r="AA9" s="357"/>
      <c r="AB9" s="357"/>
      <c r="AC9" s="357"/>
      <c r="AD9" s="357"/>
      <c r="AE9" s="357"/>
      <c r="AF9" s="357"/>
      <c r="AG9" s="357"/>
      <c r="AH9" s="358"/>
    </row>
    <row r="10" spans="2:59" ht="21" customHeight="1">
      <c r="B10" s="1001" t="s">
        <v>427</v>
      </c>
      <c r="C10" s="1002"/>
      <c r="D10" s="1002"/>
      <c r="E10" s="1002"/>
      <c r="F10" s="1003"/>
      <c r="G10" s="347"/>
      <c r="H10" s="350" t="s">
        <v>428</v>
      </c>
      <c r="I10" s="359"/>
      <c r="J10" s="359"/>
      <c r="K10" s="359"/>
      <c r="L10" s="359"/>
      <c r="M10" s="359"/>
      <c r="N10" s="359"/>
      <c r="O10" s="359"/>
      <c r="P10" s="359"/>
      <c r="Q10" s="359"/>
      <c r="R10" s="359"/>
      <c r="S10" s="354"/>
      <c r="T10" s="359"/>
      <c r="U10" s="349"/>
      <c r="V10" s="349"/>
      <c r="W10" s="349"/>
      <c r="X10" s="350"/>
      <c r="Y10" s="351"/>
      <c r="Z10" s="351"/>
      <c r="AA10" s="351"/>
      <c r="AB10" s="351"/>
      <c r="AC10" s="351"/>
      <c r="AD10" s="351"/>
      <c r="AE10" s="351"/>
      <c r="AF10" s="351"/>
      <c r="AG10" s="351"/>
      <c r="AH10" s="352"/>
    </row>
    <row r="11" spans="2:59" ht="21" customHeight="1">
      <c r="B11" s="1006"/>
      <c r="C11" s="1007"/>
      <c r="D11" s="1007"/>
      <c r="E11" s="1007"/>
      <c r="F11" s="1008"/>
      <c r="G11" s="360"/>
      <c r="H11" s="361" t="s">
        <v>429</v>
      </c>
      <c r="I11" s="355"/>
      <c r="J11" s="355"/>
      <c r="K11" s="355"/>
      <c r="L11" s="355"/>
      <c r="M11" s="355"/>
      <c r="N11" s="355"/>
      <c r="O11" s="355"/>
      <c r="P11" s="355"/>
      <c r="Q11" s="355"/>
      <c r="R11" s="355"/>
      <c r="S11" s="355"/>
      <c r="T11" s="355"/>
      <c r="U11" s="362"/>
      <c r="V11" s="362"/>
      <c r="W11" s="362"/>
      <c r="X11" s="362"/>
      <c r="Y11" s="362"/>
      <c r="Z11" s="362"/>
      <c r="AA11" s="362"/>
      <c r="AB11" s="362"/>
      <c r="AC11" s="362"/>
      <c r="AD11" s="362"/>
      <c r="AE11" s="362"/>
      <c r="AF11" s="362"/>
      <c r="AG11" s="362"/>
      <c r="AH11" s="363"/>
    </row>
    <row r="12" spans="2:59" ht="13.5" customHeight="1">
      <c r="B12" s="341"/>
      <c r="C12" s="341"/>
      <c r="D12" s="341"/>
      <c r="E12" s="341"/>
      <c r="F12" s="341"/>
      <c r="G12" s="356"/>
      <c r="H12" s="341"/>
      <c r="I12" s="354"/>
      <c r="J12" s="354"/>
      <c r="K12" s="354"/>
      <c r="L12" s="354"/>
      <c r="M12" s="354"/>
      <c r="N12" s="354"/>
      <c r="O12" s="354"/>
      <c r="P12" s="354"/>
      <c r="Q12" s="354"/>
      <c r="R12" s="354"/>
      <c r="S12" s="354"/>
      <c r="T12" s="354"/>
      <c r="U12" s="357"/>
      <c r="V12" s="357"/>
      <c r="W12" s="357"/>
      <c r="X12" s="357"/>
      <c r="Y12" s="357"/>
      <c r="Z12" s="357"/>
      <c r="AA12" s="357"/>
      <c r="AB12" s="357"/>
      <c r="AC12" s="357"/>
      <c r="AD12" s="357"/>
      <c r="AE12" s="357"/>
      <c r="AF12" s="357"/>
      <c r="AG12" s="357"/>
      <c r="AH12" s="357"/>
    </row>
    <row r="13" spans="2:59" ht="21" customHeight="1">
      <c r="B13" s="364" t="s">
        <v>430</v>
      </c>
      <c r="C13" s="350"/>
      <c r="D13" s="350"/>
      <c r="E13" s="350"/>
      <c r="F13" s="350"/>
      <c r="G13" s="349"/>
      <c r="H13" s="350"/>
      <c r="I13" s="359"/>
      <c r="J13" s="359"/>
      <c r="K13" s="359"/>
      <c r="L13" s="359"/>
      <c r="M13" s="359"/>
      <c r="N13" s="359"/>
      <c r="O13" s="359"/>
      <c r="P13" s="359"/>
      <c r="Q13" s="359"/>
      <c r="R13" s="359"/>
      <c r="S13" s="359"/>
      <c r="T13" s="359"/>
      <c r="U13" s="351"/>
      <c r="V13" s="351"/>
      <c r="W13" s="351"/>
      <c r="X13" s="351"/>
      <c r="Y13" s="351"/>
      <c r="Z13" s="351"/>
      <c r="AA13" s="351"/>
      <c r="AB13" s="351"/>
      <c r="AC13" s="351"/>
      <c r="AD13" s="351"/>
      <c r="AE13" s="351"/>
      <c r="AF13" s="351"/>
      <c r="AG13" s="351"/>
      <c r="AH13" s="352"/>
    </row>
    <row r="14" spans="2:59" ht="21" customHeight="1">
      <c r="B14" s="365"/>
      <c r="C14" s="341" t="s">
        <v>431</v>
      </c>
      <c r="D14" s="341"/>
      <c r="E14" s="341"/>
      <c r="F14" s="341"/>
      <c r="G14" s="356"/>
      <c r="H14" s="341"/>
      <c r="I14" s="354"/>
      <c r="J14" s="354"/>
      <c r="K14" s="354"/>
      <c r="L14" s="354"/>
      <c r="M14" s="354"/>
      <c r="N14" s="354"/>
      <c r="O14" s="354"/>
      <c r="P14" s="354"/>
      <c r="Q14" s="354"/>
      <c r="R14" s="354"/>
      <c r="S14" s="354"/>
      <c r="T14" s="354"/>
      <c r="U14" s="357"/>
      <c r="V14" s="357"/>
      <c r="W14" s="357"/>
      <c r="X14" s="357"/>
      <c r="Y14" s="357"/>
      <c r="Z14" s="357"/>
      <c r="AA14" s="357"/>
      <c r="AB14" s="357"/>
      <c r="AC14" s="357"/>
      <c r="AD14" s="357"/>
      <c r="AE14" s="357"/>
      <c r="AF14" s="357"/>
      <c r="AG14" s="357"/>
      <c r="AH14" s="358"/>
    </row>
    <row r="15" spans="2:59" ht="21" customHeight="1">
      <c r="B15" s="366"/>
      <c r="C15" s="984" t="s">
        <v>432</v>
      </c>
      <c r="D15" s="984"/>
      <c r="E15" s="984"/>
      <c r="F15" s="984"/>
      <c r="G15" s="984"/>
      <c r="H15" s="984"/>
      <c r="I15" s="984"/>
      <c r="J15" s="984"/>
      <c r="K15" s="984"/>
      <c r="L15" s="984"/>
      <c r="M15" s="984"/>
      <c r="N15" s="984"/>
      <c r="O15" s="984"/>
      <c r="P15" s="984"/>
      <c r="Q15" s="984"/>
      <c r="R15" s="984"/>
      <c r="S15" s="984"/>
      <c r="T15" s="984"/>
      <c r="U15" s="984"/>
      <c r="V15" s="984"/>
      <c r="W15" s="984"/>
      <c r="X15" s="984"/>
      <c r="Y15" s="984"/>
      <c r="Z15" s="984"/>
      <c r="AA15" s="987" t="s">
        <v>433</v>
      </c>
      <c r="AB15" s="987"/>
      <c r="AC15" s="987"/>
      <c r="AD15" s="987"/>
      <c r="AE15" s="987"/>
      <c r="AF15" s="987"/>
      <c r="AG15" s="987"/>
      <c r="AH15" s="358"/>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row>
    <row r="16" spans="2:59" ht="21" customHeight="1">
      <c r="B16" s="366"/>
      <c r="C16" s="988"/>
      <c r="D16" s="988"/>
      <c r="E16" s="988"/>
      <c r="F16" s="988"/>
      <c r="G16" s="988"/>
      <c r="H16" s="988"/>
      <c r="I16" s="988"/>
      <c r="J16" s="988"/>
      <c r="K16" s="988"/>
      <c r="L16" s="988"/>
      <c r="M16" s="988"/>
      <c r="N16" s="988"/>
      <c r="O16" s="988"/>
      <c r="P16" s="988"/>
      <c r="Q16" s="988"/>
      <c r="R16" s="988"/>
      <c r="S16" s="988"/>
      <c r="T16" s="988"/>
      <c r="U16" s="988"/>
      <c r="V16" s="988"/>
      <c r="W16" s="988"/>
      <c r="X16" s="988"/>
      <c r="Y16" s="988"/>
      <c r="Z16" s="988"/>
      <c r="AA16" s="368"/>
      <c r="AB16" s="368"/>
      <c r="AC16" s="368"/>
      <c r="AD16" s="368"/>
      <c r="AE16" s="368"/>
      <c r="AF16" s="368"/>
      <c r="AG16" s="368"/>
      <c r="AH16" s="358"/>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row>
    <row r="17" spans="2:59" ht="9" customHeight="1">
      <c r="B17" s="366"/>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51"/>
      <c r="AB17" s="351"/>
      <c r="AC17" s="351"/>
      <c r="AD17" s="351"/>
      <c r="AE17" s="351"/>
      <c r="AF17" s="351"/>
      <c r="AG17" s="351"/>
      <c r="AH17" s="358"/>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row>
    <row r="18" spans="2:59" ht="21" customHeight="1">
      <c r="B18" s="366"/>
      <c r="C18" s="371" t="s">
        <v>434</v>
      </c>
      <c r="D18" s="372"/>
      <c r="E18" s="372"/>
      <c r="F18" s="372"/>
      <c r="G18" s="373"/>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8"/>
    </row>
    <row r="19" spans="2:59" ht="21" customHeight="1">
      <c r="B19" s="366"/>
      <c r="C19" s="984" t="s">
        <v>435</v>
      </c>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7" t="s">
        <v>433</v>
      </c>
      <c r="AB19" s="987"/>
      <c r="AC19" s="987"/>
      <c r="AD19" s="987"/>
      <c r="AE19" s="987"/>
      <c r="AF19" s="987"/>
      <c r="AG19" s="987"/>
      <c r="AH19" s="358"/>
    </row>
    <row r="20" spans="2:59" ht="20.100000000000001" customHeight="1">
      <c r="B20" s="374"/>
      <c r="C20" s="984"/>
      <c r="D20" s="984"/>
      <c r="E20" s="984"/>
      <c r="F20" s="984"/>
      <c r="G20" s="984"/>
      <c r="H20" s="984"/>
      <c r="I20" s="984"/>
      <c r="J20" s="984"/>
      <c r="K20" s="984"/>
      <c r="L20" s="984"/>
      <c r="M20" s="984"/>
      <c r="N20" s="984"/>
      <c r="O20" s="984"/>
      <c r="P20" s="984"/>
      <c r="Q20" s="984"/>
      <c r="R20" s="984"/>
      <c r="S20" s="984"/>
      <c r="T20" s="984"/>
      <c r="U20" s="984"/>
      <c r="V20" s="984"/>
      <c r="W20" s="984"/>
      <c r="X20" s="984"/>
      <c r="Y20" s="984"/>
      <c r="Z20" s="988"/>
      <c r="AA20" s="375"/>
      <c r="AB20" s="375"/>
      <c r="AC20" s="375"/>
      <c r="AD20" s="375"/>
      <c r="AE20" s="375"/>
      <c r="AF20" s="375"/>
      <c r="AG20" s="375"/>
      <c r="AH20" s="376"/>
    </row>
    <row r="21" spans="2:59" s="341" customFormat="1" ht="20.100000000000001" customHeight="1">
      <c r="B21" s="374"/>
      <c r="C21" s="989" t="s">
        <v>436</v>
      </c>
      <c r="D21" s="990"/>
      <c r="E21" s="990"/>
      <c r="F21" s="990"/>
      <c r="G21" s="990"/>
      <c r="H21" s="990"/>
      <c r="I21" s="990"/>
      <c r="J21" s="990"/>
      <c r="K21" s="990"/>
      <c r="L21" s="990"/>
      <c r="M21" s="347"/>
      <c r="N21" s="350" t="s">
        <v>437</v>
      </c>
      <c r="O21" s="350"/>
      <c r="P21" s="350"/>
      <c r="Q21" s="359"/>
      <c r="R21" s="359"/>
      <c r="S21" s="359"/>
      <c r="T21" s="359"/>
      <c r="U21" s="359"/>
      <c r="V21" s="359"/>
      <c r="W21" s="349"/>
      <c r="X21" s="350" t="s">
        <v>438</v>
      </c>
      <c r="Y21" s="377"/>
      <c r="Z21" s="377"/>
      <c r="AA21" s="359"/>
      <c r="AB21" s="359"/>
      <c r="AC21" s="359"/>
      <c r="AD21" s="359"/>
      <c r="AE21" s="359"/>
      <c r="AF21" s="359"/>
      <c r="AG21" s="378"/>
      <c r="AH21" s="358"/>
    </row>
    <row r="22" spans="2:59" s="341" customFormat="1" ht="20.100000000000001" customHeight="1">
      <c r="B22" s="366"/>
      <c r="C22" s="991"/>
      <c r="D22" s="992"/>
      <c r="E22" s="992"/>
      <c r="F22" s="992"/>
      <c r="G22" s="992"/>
      <c r="H22" s="992"/>
      <c r="I22" s="992"/>
      <c r="J22" s="992"/>
      <c r="K22" s="992"/>
      <c r="L22" s="992"/>
      <c r="M22" s="360"/>
      <c r="N22" s="361" t="s">
        <v>439</v>
      </c>
      <c r="O22" s="361"/>
      <c r="P22" s="361"/>
      <c r="Q22" s="355"/>
      <c r="R22" s="355"/>
      <c r="S22" s="355"/>
      <c r="T22" s="355"/>
      <c r="U22" s="355"/>
      <c r="V22" s="355"/>
      <c r="W22" s="379"/>
      <c r="X22" s="361" t="s">
        <v>440</v>
      </c>
      <c r="Y22" s="380"/>
      <c r="Z22" s="380"/>
      <c r="AA22" s="355"/>
      <c r="AB22" s="355"/>
      <c r="AC22" s="355"/>
      <c r="AD22" s="355"/>
      <c r="AE22" s="355"/>
      <c r="AF22" s="355"/>
      <c r="AG22" s="371"/>
      <c r="AH22" s="358"/>
    </row>
    <row r="23" spans="2:59" s="341" customFormat="1" ht="9" customHeight="1">
      <c r="B23" s="366"/>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48"/>
      <c r="AC23" s="354"/>
      <c r="AD23" s="354"/>
      <c r="AE23" s="354"/>
      <c r="AF23" s="354"/>
      <c r="AG23" s="354"/>
      <c r="AH23" s="358"/>
    </row>
    <row r="24" spans="2:59" s="341" customFormat="1" ht="20.100000000000001" customHeight="1">
      <c r="B24" s="366"/>
      <c r="C24" s="993" t="s">
        <v>441</v>
      </c>
      <c r="D24" s="993"/>
      <c r="E24" s="993"/>
      <c r="F24" s="993"/>
      <c r="G24" s="993"/>
      <c r="H24" s="993"/>
      <c r="I24" s="993"/>
      <c r="J24" s="993"/>
      <c r="K24" s="993"/>
      <c r="L24" s="993"/>
      <c r="M24" s="993"/>
      <c r="N24" s="993"/>
      <c r="O24" s="993"/>
      <c r="P24" s="993"/>
      <c r="Q24" s="993"/>
      <c r="R24" s="993"/>
      <c r="S24" s="993"/>
      <c r="T24" s="993"/>
      <c r="U24" s="993"/>
      <c r="V24" s="993"/>
      <c r="W24" s="993"/>
      <c r="X24" s="993"/>
      <c r="Y24" s="993"/>
      <c r="Z24" s="993"/>
      <c r="AA24" s="357"/>
      <c r="AB24" s="357"/>
      <c r="AC24" s="357"/>
      <c r="AD24" s="357"/>
      <c r="AE24" s="357"/>
      <c r="AF24" s="357"/>
      <c r="AG24" s="357"/>
      <c r="AH24" s="358"/>
    </row>
    <row r="25" spans="2:59" s="341" customFormat="1" ht="20.100000000000001" customHeight="1">
      <c r="B25" s="374"/>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374"/>
      <c r="AB25" s="354"/>
      <c r="AC25" s="354"/>
      <c r="AD25" s="354"/>
      <c r="AE25" s="354"/>
      <c r="AF25" s="354"/>
      <c r="AG25" s="354"/>
      <c r="AH25" s="382"/>
    </row>
    <row r="26" spans="2:59" s="341" customFormat="1" ht="9" customHeight="1">
      <c r="B26" s="37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82"/>
    </row>
    <row r="27" spans="2:59" s="341" customFormat="1" ht="24" customHeight="1">
      <c r="B27" s="366"/>
      <c r="C27" s="984" t="s">
        <v>442</v>
      </c>
      <c r="D27" s="984"/>
      <c r="E27" s="984"/>
      <c r="F27" s="984"/>
      <c r="G27" s="984"/>
      <c r="H27" s="984"/>
      <c r="I27" s="984"/>
      <c r="J27" s="984"/>
      <c r="K27" s="994"/>
      <c r="L27" s="994"/>
      <c r="M27" s="994"/>
      <c r="N27" s="994"/>
      <c r="O27" s="994"/>
      <c r="P27" s="994"/>
      <c r="Q27" s="994"/>
      <c r="R27" s="994" t="s">
        <v>416</v>
      </c>
      <c r="S27" s="994"/>
      <c r="T27" s="994"/>
      <c r="U27" s="994"/>
      <c r="V27" s="994"/>
      <c r="W27" s="994"/>
      <c r="X27" s="994"/>
      <c r="Y27" s="994"/>
      <c r="Z27" s="994" t="s">
        <v>443</v>
      </c>
      <c r="AA27" s="994"/>
      <c r="AB27" s="994"/>
      <c r="AC27" s="994"/>
      <c r="AD27" s="994"/>
      <c r="AE27" s="994"/>
      <c r="AF27" s="994"/>
      <c r="AG27" s="996" t="s">
        <v>418</v>
      </c>
      <c r="AH27" s="358"/>
    </row>
    <row r="28" spans="2:59" s="341" customFormat="1" ht="20.100000000000001" customHeight="1">
      <c r="B28" s="366"/>
      <c r="C28" s="984"/>
      <c r="D28" s="984"/>
      <c r="E28" s="984"/>
      <c r="F28" s="984"/>
      <c r="G28" s="984"/>
      <c r="H28" s="984"/>
      <c r="I28" s="984"/>
      <c r="J28" s="984"/>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7"/>
      <c r="AH28" s="358"/>
    </row>
    <row r="29" spans="2:59" s="341" customFormat="1" ht="13.5" customHeight="1">
      <c r="B29" s="383"/>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84"/>
    </row>
    <row r="30" spans="2:59" s="341" customFormat="1" ht="13.5" customHeight="1"/>
    <row r="31" spans="2:59" s="341" customFormat="1" ht="20.100000000000001" customHeight="1">
      <c r="B31" s="364" t="s">
        <v>444</v>
      </c>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85"/>
    </row>
    <row r="32" spans="2:59" s="341" customFormat="1" ht="20.100000000000001" customHeight="1">
      <c r="B32" s="366"/>
      <c r="C32" s="998" t="s">
        <v>445</v>
      </c>
      <c r="D32" s="998"/>
      <c r="E32" s="998"/>
      <c r="F32" s="998"/>
      <c r="G32" s="998"/>
      <c r="H32" s="998"/>
      <c r="I32" s="998"/>
      <c r="J32" s="998"/>
      <c r="K32" s="998"/>
      <c r="L32" s="998"/>
      <c r="M32" s="998"/>
      <c r="N32" s="998"/>
      <c r="O32" s="998"/>
      <c r="P32" s="998"/>
      <c r="Q32" s="998"/>
      <c r="R32" s="998"/>
      <c r="S32" s="998"/>
      <c r="T32" s="998"/>
      <c r="U32" s="998"/>
      <c r="V32" s="998"/>
      <c r="W32" s="998"/>
      <c r="X32" s="998"/>
      <c r="Y32" s="998"/>
      <c r="Z32" s="998"/>
      <c r="AA32" s="998"/>
      <c r="AB32" s="998"/>
      <c r="AC32" s="998"/>
      <c r="AD32" s="998"/>
      <c r="AE32" s="998"/>
      <c r="AF32" s="357"/>
      <c r="AG32" s="357"/>
      <c r="AH32" s="358"/>
    </row>
    <row r="33" spans="1:40" s="341" customFormat="1" ht="20.100000000000001" customHeight="1">
      <c r="B33" s="386"/>
      <c r="C33" s="999" t="s">
        <v>432</v>
      </c>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7" t="s">
        <v>433</v>
      </c>
      <c r="AB33" s="987"/>
      <c r="AC33" s="987"/>
      <c r="AD33" s="987"/>
      <c r="AE33" s="987"/>
      <c r="AF33" s="987"/>
      <c r="AG33" s="987"/>
      <c r="AH33" s="387"/>
    </row>
    <row r="34" spans="1:40" s="341" customFormat="1" ht="20.100000000000001" customHeight="1">
      <c r="B34" s="388"/>
      <c r="C34" s="999"/>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389"/>
      <c r="AB34" s="375"/>
      <c r="AC34" s="375"/>
      <c r="AD34" s="375"/>
      <c r="AE34" s="375"/>
      <c r="AF34" s="375"/>
      <c r="AG34" s="390"/>
      <c r="AH34" s="387"/>
    </row>
    <row r="35" spans="1:40" s="341" customFormat="1" ht="9" customHeight="1">
      <c r="B35" s="374"/>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57"/>
      <c r="AB35" s="357"/>
      <c r="AC35" s="357"/>
      <c r="AD35" s="357"/>
      <c r="AE35" s="357"/>
      <c r="AF35" s="357"/>
      <c r="AG35" s="357"/>
      <c r="AH35" s="358"/>
    </row>
    <row r="36" spans="1:40" s="341" customFormat="1" ht="20.100000000000001" customHeight="1">
      <c r="B36" s="374"/>
      <c r="C36" s="989" t="s">
        <v>436</v>
      </c>
      <c r="D36" s="990"/>
      <c r="E36" s="990"/>
      <c r="F36" s="990"/>
      <c r="G36" s="990"/>
      <c r="H36" s="990"/>
      <c r="I36" s="990"/>
      <c r="J36" s="990"/>
      <c r="K36" s="990"/>
      <c r="L36" s="990"/>
      <c r="M36" s="347"/>
      <c r="N36" s="350" t="s">
        <v>446</v>
      </c>
      <c r="O36" s="350"/>
      <c r="P36" s="350"/>
      <c r="Q36" s="359"/>
      <c r="R36" s="359"/>
      <c r="S36" s="359"/>
      <c r="T36" s="359"/>
      <c r="U36" s="359"/>
      <c r="V36" s="359"/>
      <c r="W36" s="349"/>
      <c r="X36" s="350" t="s">
        <v>438</v>
      </c>
      <c r="Y36" s="377"/>
      <c r="Z36" s="377"/>
      <c r="AA36" s="359"/>
      <c r="AB36" s="359"/>
      <c r="AC36" s="359"/>
      <c r="AD36" s="359"/>
      <c r="AE36" s="359"/>
      <c r="AF36" s="359"/>
      <c r="AG36" s="359"/>
      <c r="AH36" s="387"/>
    </row>
    <row r="37" spans="1:40" s="341" customFormat="1" ht="20.100000000000001" customHeight="1">
      <c r="B37" s="374"/>
      <c r="C37" s="991"/>
      <c r="D37" s="992"/>
      <c r="E37" s="992"/>
      <c r="F37" s="992"/>
      <c r="G37" s="992"/>
      <c r="H37" s="992"/>
      <c r="I37" s="992"/>
      <c r="J37" s="992"/>
      <c r="K37" s="992"/>
      <c r="L37" s="992"/>
      <c r="M37" s="360"/>
      <c r="N37" s="361" t="s">
        <v>447</v>
      </c>
      <c r="O37" s="361"/>
      <c r="P37" s="361"/>
      <c r="Q37" s="355"/>
      <c r="R37" s="355"/>
      <c r="S37" s="355"/>
      <c r="T37" s="355"/>
      <c r="U37" s="355"/>
      <c r="V37" s="355"/>
      <c r="W37" s="355"/>
      <c r="X37" s="355"/>
      <c r="Y37" s="379"/>
      <c r="Z37" s="361"/>
      <c r="AA37" s="355"/>
      <c r="AB37" s="380"/>
      <c r="AC37" s="380"/>
      <c r="AD37" s="380"/>
      <c r="AE37" s="380"/>
      <c r="AF37" s="380"/>
      <c r="AG37" s="355"/>
      <c r="AH37" s="387"/>
    </row>
    <row r="38" spans="1:40" s="341" customFormat="1" ht="9" customHeight="1">
      <c r="B38" s="374"/>
      <c r="C38" s="391"/>
      <c r="D38" s="391"/>
      <c r="E38" s="391"/>
      <c r="F38" s="391"/>
      <c r="G38" s="391"/>
      <c r="H38" s="391"/>
      <c r="I38" s="391"/>
      <c r="J38" s="391"/>
      <c r="K38" s="391"/>
      <c r="L38" s="391"/>
      <c r="M38" s="356"/>
      <c r="Q38" s="354"/>
      <c r="R38" s="354"/>
      <c r="S38" s="354"/>
      <c r="T38" s="354"/>
      <c r="U38" s="354"/>
      <c r="V38" s="354"/>
      <c r="W38" s="354"/>
      <c r="X38" s="354"/>
      <c r="Y38" s="356"/>
      <c r="AA38" s="354"/>
      <c r="AB38" s="354"/>
      <c r="AC38" s="354"/>
      <c r="AD38" s="354"/>
      <c r="AE38" s="354"/>
      <c r="AF38" s="354"/>
      <c r="AG38" s="354"/>
      <c r="AH38" s="358"/>
    </row>
    <row r="39" spans="1:40" s="341" customFormat="1" ht="20.100000000000001" customHeight="1">
      <c r="B39" s="366"/>
      <c r="C39" s="984" t="s">
        <v>448</v>
      </c>
      <c r="D39" s="984"/>
      <c r="E39" s="984"/>
      <c r="F39" s="984"/>
      <c r="G39" s="984"/>
      <c r="H39" s="984"/>
      <c r="I39" s="984"/>
      <c r="J39" s="984"/>
      <c r="K39" s="985"/>
      <c r="L39" s="986"/>
      <c r="M39" s="986"/>
      <c r="N39" s="986"/>
      <c r="O39" s="986"/>
      <c r="P39" s="986"/>
      <c r="Q39" s="986"/>
      <c r="R39" s="392" t="s">
        <v>416</v>
      </c>
      <c r="S39" s="986"/>
      <c r="T39" s="986"/>
      <c r="U39" s="986"/>
      <c r="V39" s="986"/>
      <c r="W39" s="986"/>
      <c r="X39" s="986"/>
      <c r="Y39" s="986"/>
      <c r="Z39" s="392" t="s">
        <v>443</v>
      </c>
      <c r="AA39" s="986"/>
      <c r="AB39" s="986"/>
      <c r="AC39" s="986"/>
      <c r="AD39" s="986"/>
      <c r="AE39" s="986"/>
      <c r="AF39" s="986"/>
      <c r="AG39" s="393" t="s">
        <v>418</v>
      </c>
      <c r="AH39" s="394"/>
    </row>
    <row r="40" spans="1:40" s="341" customFormat="1" ht="10.5" customHeight="1">
      <c r="B40" s="395"/>
      <c r="C40" s="381"/>
      <c r="D40" s="381"/>
      <c r="E40" s="381"/>
      <c r="F40" s="381"/>
      <c r="G40" s="381"/>
      <c r="H40" s="381"/>
      <c r="I40" s="381"/>
      <c r="J40" s="381"/>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7"/>
    </row>
    <row r="41" spans="1:40" s="341" customFormat="1" ht="6" customHeight="1">
      <c r="B41" s="391"/>
      <c r="C41" s="391"/>
      <c r="D41" s="391"/>
      <c r="E41" s="391"/>
      <c r="F41" s="391"/>
      <c r="X41" s="398"/>
      <c r="Y41" s="398"/>
    </row>
    <row r="42" spans="1:40" s="341" customFormat="1">
      <c r="B42" s="981" t="s">
        <v>242</v>
      </c>
      <c r="C42" s="981"/>
      <c r="D42" s="399" t="s">
        <v>449</v>
      </c>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row>
    <row r="43" spans="1:40" s="341" customFormat="1" ht="13.5" customHeight="1">
      <c r="B43" s="981" t="s">
        <v>243</v>
      </c>
      <c r="C43" s="981"/>
      <c r="D43" s="399" t="s">
        <v>450</v>
      </c>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row>
    <row r="44" spans="1:40" s="341" customFormat="1">
      <c r="B44" s="981" t="s">
        <v>451</v>
      </c>
      <c r="C44" s="981"/>
      <c r="D44" s="401" t="s">
        <v>452</v>
      </c>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row>
    <row r="45" spans="1:40" ht="13.5" customHeight="1">
      <c r="B45" s="981" t="s">
        <v>453</v>
      </c>
      <c r="C45" s="981"/>
      <c r="D45" s="399" t="s">
        <v>454</v>
      </c>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row>
    <row r="46" spans="1:40" s="403" customFormat="1">
      <c r="B46" s="356"/>
      <c r="C46" s="354"/>
      <c r="D46" s="399" t="s">
        <v>455</v>
      </c>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row>
    <row r="47" spans="1:40" s="403" customFormat="1" ht="13.5" customHeight="1">
      <c r="A47" s="348"/>
      <c r="B47" s="404" t="s">
        <v>456</v>
      </c>
      <c r="C47" s="404"/>
      <c r="D47" s="982" t="s">
        <v>457</v>
      </c>
      <c r="E47" s="982"/>
      <c r="F47" s="982"/>
      <c r="G47" s="982"/>
      <c r="H47" s="982"/>
      <c r="I47" s="982"/>
      <c r="J47" s="982"/>
      <c r="K47" s="982"/>
      <c r="L47" s="982"/>
      <c r="M47" s="982"/>
      <c r="N47" s="982"/>
      <c r="O47" s="982"/>
      <c r="P47" s="982"/>
      <c r="Q47" s="982"/>
      <c r="R47" s="982"/>
      <c r="S47" s="982"/>
      <c r="T47" s="982"/>
      <c r="U47" s="982"/>
      <c r="V47" s="982"/>
      <c r="W47" s="982"/>
      <c r="X47" s="982"/>
      <c r="Y47" s="982"/>
      <c r="Z47" s="982"/>
      <c r="AA47" s="982"/>
      <c r="AB47" s="982"/>
      <c r="AC47" s="982"/>
      <c r="AD47" s="982"/>
      <c r="AE47" s="982"/>
      <c r="AF47" s="982"/>
      <c r="AG47" s="982"/>
      <c r="AH47" s="982"/>
      <c r="AI47" s="348"/>
      <c r="AJ47" s="348"/>
      <c r="AK47" s="348"/>
      <c r="AL47" s="348"/>
      <c r="AM47" s="348"/>
      <c r="AN47" s="348"/>
    </row>
    <row r="48" spans="1:40" s="403" customFormat="1" ht="12.75" customHeight="1">
      <c r="A48" s="348"/>
      <c r="B48" s="404" t="s">
        <v>458</v>
      </c>
      <c r="C48" s="348"/>
      <c r="D48" s="983" t="s">
        <v>459</v>
      </c>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348"/>
      <c r="AJ48" s="348"/>
      <c r="AK48" s="348"/>
      <c r="AL48" s="348"/>
      <c r="AM48" s="348"/>
      <c r="AN48" s="348"/>
    </row>
    <row r="49" spans="1:40" s="403" customFormat="1">
      <c r="A49" s="348"/>
      <c r="B49" s="348"/>
      <c r="C49" s="348"/>
      <c r="D49" s="404" t="s">
        <v>460</v>
      </c>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row>
    <row r="50" spans="1:40" s="403" customFormat="1">
      <c r="A50" s="348"/>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row>
    <row r="51" spans="1:40" ht="156" customHeight="1">
      <c r="A51" s="348"/>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row>
    <row r="52" spans="1:40">
      <c r="A52" s="348"/>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row>
    <row r="53" spans="1:40">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row>
    <row r="54" spans="1:40">
      <c r="A54" s="348"/>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row>
    <row r="55" spans="1:40">
      <c r="A55" s="348"/>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9"/>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00CA74-F07D-4F9A-9E81-5340BD03E5C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F9BF-D707-47A4-80C2-6C3FDD1CE6E5}">
  <dimension ref="A1:AC61"/>
  <sheetViews>
    <sheetView view="pageBreakPreview" zoomScaleNormal="100" zoomScaleSheetLayoutView="100" workbookViewId="0">
      <selection activeCell="X16" sqref="X16"/>
    </sheetView>
  </sheetViews>
  <sheetFormatPr defaultColWidth="3.77734375" defaultRowHeight="17.25" customHeight="1"/>
  <cols>
    <col min="1" max="1" width="1.77734375" style="98" customWidth="1"/>
    <col min="2" max="6" width="5.44140625" style="98" customWidth="1"/>
    <col min="7" max="7" width="5.77734375" style="98" customWidth="1"/>
    <col min="8" max="11" width="3.77734375" style="98" customWidth="1"/>
    <col min="12" max="12" width="2.21875" style="98" customWidth="1"/>
    <col min="13" max="13" width="4.33203125" style="98" customWidth="1"/>
    <col min="14" max="16" width="5.44140625" style="98" customWidth="1"/>
    <col min="17" max="28" width="3.77734375" style="98" customWidth="1"/>
    <col min="29" max="29" width="2.21875" style="98" customWidth="1"/>
    <col min="30" max="16384" width="3.77734375" style="98"/>
  </cols>
  <sheetData>
    <row r="1" spans="1:29" ht="20.100000000000001" customHeight="1"/>
    <row r="2" spans="1:29" ht="20.100000000000001" customHeight="1">
      <c r="A2" s="99"/>
      <c r="B2" s="99"/>
      <c r="C2" s="99"/>
      <c r="D2" s="99"/>
      <c r="E2" s="99"/>
      <c r="F2" s="99"/>
      <c r="G2" s="99"/>
      <c r="H2" s="99"/>
      <c r="I2" s="99"/>
      <c r="J2" s="99"/>
      <c r="K2" s="99"/>
      <c r="L2" s="99"/>
      <c r="M2" s="99"/>
      <c r="N2" s="99"/>
      <c r="O2" s="99"/>
      <c r="P2" s="99"/>
      <c r="Q2" s="99"/>
      <c r="R2" s="99"/>
      <c r="S2" s="99"/>
      <c r="T2" s="1018" t="s">
        <v>133</v>
      </c>
      <c r="U2" s="1018"/>
      <c r="V2" s="1018"/>
      <c r="W2" s="1018"/>
      <c r="X2" s="1018"/>
      <c r="Y2" s="1018"/>
      <c r="Z2" s="1018"/>
      <c r="AA2" s="1018"/>
      <c r="AB2" s="1018"/>
      <c r="AC2" s="99"/>
    </row>
    <row r="3" spans="1:29" ht="20.100000000000001" customHeight="1">
      <c r="A3" s="99"/>
      <c r="B3" s="99"/>
      <c r="C3" s="99"/>
      <c r="D3" s="99"/>
      <c r="E3" s="99"/>
      <c r="F3" s="99"/>
      <c r="G3" s="99"/>
      <c r="H3" s="99"/>
      <c r="I3" s="99"/>
      <c r="J3" s="99"/>
      <c r="K3" s="99"/>
      <c r="L3" s="99"/>
      <c r="M3" s="99"/>
      <c r="N3" s="99"/>
      <c r="O3" s="99"/>
      <c r="P3" s="99"/>
      <c r="Q3" s="99"/>
      <c r="R3" s="99"/>
      <c r="S3" s="99"/>
      <c r="T3" s="100"/>
      <c r="U3" s="100"/>
      <c r="V3" s="100"/>
      <c r="W3" s="100"/>
      <c r="X3" s="100"/>
      <c r="Y3" s="100"/>
      <c r="Z3" s="100"/>
      <c r="AA3" s="100"/>
      <c r="AB3" s="100"/>
      <c r="AC3" s="99"/>
    </row>
    <row r="4" spans="1:29" ht="20.100000000000001" customHeight="1">
      <c r="A4" s="1019" t="s">
        <v>134</v>
      </c>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row>
    <row r="5" spans="1:29" ht="20.100000000000001"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1:29" s="102" customFormat="1" ht="20.100000000000001" customHeight="1">
      <c r="A6" s="101"/>
      <c r="B6" s="101" t="s">
        <v>135</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row>
    <row r="7" spans="1:29" ht="20.100000000000001" customHeight="1" thickBo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row>
    <row r="8" spans="1:29" ht="30" customHeight="1">
      <c r="A8" s="99"/>
      <c r="B8" s="1021" t="s">
        <v>136</v>
      </c>
      <c r="C8" s="1022"/>
      <c r="D8" s="1022"/>
      <c r="E8" s="1022"/>
      <c r="F8" s="1023"/>
      <c r="G8" s="1024" t="s">
        <v>137</v>
      </c>
      <c r="H8" s="1025"/>
      <c r="I8" s="1025"/>
      <c r="J8" s="1025"/>
      <c r="K8" s="1025"/>
      <c r="L8" s="1025"/>
      <c r="M8" s="1025"/>
      <c r="N8" s="1025"/>
      <c r="O8" s="1025"/>
      <c r="P8" s="1025"/>
      <c r="Q8" s="1025"/>
      <c r="R8" s="1025"/>
      <c r="S8" s="1025"/>
      <c r="T8" s="1025"/>
      <c r="U8" s="1025"/>
      <c r="V8" s="1025"/>
      <c r="W8" s="1025"/>
      <c r="X8" s="1025"/>
      <c r="Y8" s="1025"/>
      <c r="Z8" s="1025"/>
      <c r="AA8" s="1025"/>
      <c r="AB8" s="1026"/>
      <c r="AC8" s="99"/>
    </row>
    <row r="9" spans="1:29" ht="36" customHeight="1">
      <c r="A9" s="99"/>
      <c r="B9" s="1027" t="s">
        <v>138</v>
      </c>
      <c r="C9" s="1028"/>
      <c r="D9" s="1028"/>
      <c r="E9" s="1028"/>
      <c r="F9" s="1029"/>
      <c r="G9" s="1030"/>
      <c r="H9" s="1031"/>
      <c r="I9" s="1031"/>
      <c r="J9" s="1031"/>
      <c r="K9" s="1031"/>
      <c r="L9" s="1031"/>
      <c r="M9" s="1031"/>
      <c r="N9" s="1031"/>
      <c r="O9" s="1031"/>
      <c r="P9" s="1031"/>
      <c r="Q9" s="1031"/>
      <c r="R9" s="1031"/>
      <c r="S9" s="1031"/>
      <c r="T9" s="1031"/>
      <c r="U9" s="1031"/>
      <c r="V9" s="1031"/>
      <c r="W9" s="1031"/>
      <c r="X9" s="1031"/>
      <c r="Y9" s="1031"/>
      <c r="Z9" s="1031"/>
      <c r="AA9" s="1031"/>
      <c r="AB9" s="1032"/>
      <c r="AC9" s="99"/>
    </row>
    <row r="10" spans="1:29" ht="19.5" customHeight="1">
      <c r="A10" s="99"/>
      <c r="B10" s="1033" t="s">
        <v>139</v>
      </c>
      <c r="C10" s="1034"/>
      <c r="D10" s="1034"/>
      <c r="E10" s="1034"/>
      <c r="F10" s="1035"/>
      <c r="G10" s="1042" t="s">
        <v>140</v>
      </c>
      <c r="H10" s="1043"/>
      <c r="I10" s="1043"/>
      <c r="J10" s="1043"/>
      <c r="K10" s="1043"/>
      <c r="L10" s="1043"/>
      <c r="M10" s="1043"/>
      <c r="N10" s="1043"/>
      <c r="O10" s="1043"/>
      <c r="P10" s="1043"/>
      <c r="Q10" s="1043"/>
      <c r="R10" s="1043"/>
      <c r="S10" s="1043"/>
      <c r="T10" s="1044"/>
      <c r="U10" s="1048" t="s">
        <v>141</v>
      </c>
      <c r="V10" s="1049"/>
      <c r="W10" s="1049"/>
      <c r="X10" s="1049"/>
      <c r="Y10" s="1049"/>
      <c r="Z10" s="1049"/>
      <c r="AA10" s="1049"/>
      <c r="AB10" s="1050"/>
      <c r="AC10" s="99"/>
    </row>
    <row r="11" spans="1:29" ht="19.5" customHeight="1">
      <c r="A11" s="99"/>
      <c r="B11" s="1036"/>
      <c r="C11" s="1037"/>
      <c r="D11" s="1037"/>
      <c r="E11" s="1037"/>
      <c r="F11" s="1038"/>
      <c r="G11" s="1045"/>
      <c r="H11" s="1046"/>
      <c r="I11" s="1046"/>
      <c r="J11" s="1046"/>
      <c r="K11" s="1046"/>
      <c r="L11" s="1046"/>
      <c r="M11" s="1046"/>
      <c r="N11" s="1046"/>
      <c r="O11" s="1046"/>
      <c r="P11" s="1046"/>
      <c r="Q11" s="1046"/>
      <c r="R11" s="1046"/>
      <c r="S11" s="1046"/>
      <c r="T11" s="1047"/>
      <c r="U11" s="1051"/>
      <c r="V11" s="1052"/>
      <c r="W11" s="1052"/>
      <c r="X11" s="1052"/>
      <c r="Y11" s="1052"/>
      <c r="Z11" s="1052"/>
      <c r="AA11" s="1052"/>
      <c r="AB11" s="1053"/>
      <c r="AC11" s="99"/>
    </row>
    <row r="12" spans="1:29" ht="24.75" customHeight="1">
      <c r="A12" s="99"/>
      <c r="B12" s="1039"/>
      <c r="C12" s="1040"/>
      <c r="D12" s="1040"/>
      <c r="E12" s="1040"/>
      <c r="F12" s="1041"/>
      <c r="G12" s="1054" t="s">
        <v>142</v>
      </c>
      <c r="H12" s="1055"/>
      <c r="I12" s="1055"/>
      <c r="J12" s="1055"/>
      <c r="K12" s="1055"/>
      <c r="L12" s="1055"/>
      <c r="M12" s="1055"/>
      <c r="N12" s="1055"/>
      <c r="O12" s="1055"/>
      <c r="P12" s="1055"/>
      <c r="Q12" s="1055"/>
      <c r="R12" s="1055"/>
      <c r="S12" s="1055"/>
      <c r="T12" s="1056"/>
      <c r="U12" s="103"/>
      <c r="V12" s="103"/>
      <c r="W12" s="103"/>
      <c r="X12" s="103" t="s">
        <v>143</v>
      </c>
      <c r="Y12" s="103"/>
      <c r="Z12" s="103" t="s">
        <v>144</v>
      </c>
      <c r="AA12" s="103"/>
      <c r="AB12" s="104" t="s">
        <v>145</v>
      </c>
      <c r="AC12" s="99"/>
    </row>
    <row r="13" spans="1:29" ht="62.25" customHeight="1" thickBot="1">
      <c r="A13" s="99"/>
      <c r="B13" s="1033" t="s">
        <v>146</v>
      </c>
      <c r="C13" s="1034"/>
      <c r="D13" s="1034"/>
      <c r="E13" s="1034"/>
      <c r="F13" s="1035"/>
      <c r="G13" s="1057" t="s">
        <v>147</v>
      </c>
      <c r="H13" s="1058"/>
      <c r="I13" s="1058"/>
      <c r="J13" s="1058"/>
      <c r="K13" s="1058"/>
      <c r="L13" s="1058"/>
      <c r="M13" s="1058"/>
      <c r="N13" s="1058"/>
      <c r="O13" s="1058"/>
      <c r="P13" s="1058"/>
      <c r="Q13" s="1058"/>
      <c r="R13" s="1058"/>
      <c r="S13" s="1058"/>
      <c r="T13" s="1058"/>
      <c r="U13" s="1058"/>
      <c r="V13" s="1058"/>
      <c r="W13" s="1058"/>
      <c r="X13" s="1058"/>
      <c r="Y13" s="1058"/>
      <c r="Z13" s="1058"/>
      <c r="AA13" s="1058"/>
      <c r="AB13" s="1059"/>
      <c r="AC13" s="99"/>
    </row>
    <row r="14" spans="1:29" ht="33.75" customHeight="1">
      <c r="A14" s="99"/>
      <c r="B14" s="1061" t="s">
        <v>148</v>
      </c>
      <c r="C14" s="105"/>
      <c r="D14" s="1064" t="s">
        <v>149</v>
      </c>
      <c r="E14" s="1065"/>
      <c r="F14" s="1065"/>
      <c r="G14" s="1065"/>
      <c r="H14" s="1065"/>
      <c r="I14" s="1065"/>
      <c r="J14" s="1065"/>
      <c r="K14" s="1065"/>
      <c r="L14" s="1065"/>
      <c r="M14" s="1065"/>
      <c r="N14" s="1065"/>
      <c r="O14" s="1065"/>
      <c r="P14" s="1065"/>
      <c r="Q14" s="1066" t="s">
        <v>150</v>
      </c>
      <c r="R14" s="1066"/>
      <c r="S14" s="1066"/>
      <c r="T14" s="1066"/>
      <c r="U14" s="1066"/>
      <c r="V14" s="1066"/>
      <c r="W14" s="1066"/>
      <c r="X14" s="1066"/>
      <c r="Y14" s="1066"/>
      <c r="Z14" s="1066"/>
      <c r="AA14" s="1066"/>
      <c r="AB14" s="1067"/>
      <c r="AC14" s="99"/>
    </row>
    <row r="15" spans="1:29" ht="33.75" customHeight="1">
      <c r="A15" s="99"/>
      <c r="B15" s="1062"/>
      <c r="C15" s="103"/>
      <c r="D15" s="1054" t="s">
        <v>151</v>
      </c>
      <c r="E15" s="1055"/>
      <c r="F15" s="1055"/>
      <c r="G15" s="1055"/>
      <c r="H15" s="1055"/>
      <c r="I15" s="1055"/>
      <c r="J15" s="1055"/>
      <c r="K15" s="1055"/>
      <c r="L15" s="1055"/>
      <c r="M15" s="1055"/>
      <c r="N15" s="1055"/>
      <c r="O15" s="1055"/>
      <c r="P15" s="1055"/>
      <c r="Q15" s="1068" t="s">
        <v>152</v>
      </c>
      <c r="R15" s="1068"/>
      <c r="S15" s="1068"/>
      <c r="T15" s="1068"/>
      <c r="U15" s="1068"/>
      <c r="V15" s="1068"/>
      <c r="W15" s="1068"/>
      <c r="X15" s="1068"/>
      <c r="Y15" s="1068"/>
      <c r="Z15" s="1068"/>
      <c r="AA15" s="1068"/>
      <c r="AB15" s="1069"/>
      <c r="AC15" s="99"/>
    </row>
    <row r="16" spans="1:29" ht="33.75" customHeight="1">
      <c r="A16" s="99"/>
      <c r="B16" s="1062"/>
      <c r="C16" s="103"/>
      <c r="D16" s="1054" t="s">
        <v>153</v>
      </c>
      <c r="E16" s="1055"/>
      <c r="F16" s="1055"/>
      <c r="G16" s="1055"/>
      <c r="H16" s="1055"/>
      <c r="I16" s="1055"/>
      <c r="J16" s="1055"/>
      <c r="K16" s="1055"/>
      <c r="L16" s="1055"/>
      <c r="M16" s="1055"/>
      <c r="N16" s="1055"/>
      <c r="O16" s="1055"/>
      <c r="P16" s="1055"/>
      <c r="Q16" s="106" t="s">
        <v>154</v>
      </c>
      <c r="R16" s="106"/>
      <c r="S16" s="106"/>
      <c r="T16" s="106"/>
      <c r="U16" s="106"/>
      <c r="V16" s="106"/>
      <c r="W16" s="106"/>
      <c r="X16" s="106"/>
      <c r="Y16" s="106"/>
      <c r="Z16" s="106"/>
      <c r="AA16" s="106"/>
      <c r="AB16" s="107"/>
      <c r="AC16" s="99"/>
    </row>
    <row r="17" spans="1:29" ht="33.75" customHeight="1">
      <c r="A17" s="99"/>
      <c r="B17" s="1062"/>
      <c r="C17" s="103"/>
      <c r="D17" s="1054" t="s">
        <v>155</v>
      </c>
      <c r="E17" s="1055"/>
      <c r="F17" s="1055"/>
      <c r="G17" s="1055"/>
      <c r="H17" s="1055"/>
      <c r="I17" s="1055"/>
      <c r="J17" s="1055"/>
      <c r="K17" s="1055"/>
      <c r="L17" s="1055"/>
      <c r="M17" s="1055"/>
      <c r="N17" s="1055"/>
      <c r="O17" s="1055"/>
      <c r="P17" s="1055"/>
      <c r="Q17" s="106" t="s">
        <v>156</v>
      </c>
      <c r="R17" s="106"/>
      <c r="S17" s="106"/>
      <c r="T17" s="106"/>
      <c r="U17" s="106"/>
      <c r="V17" s="106"/>
      <c r="W17" s="106"/>
      <c r="X17" s="106"/>
      <c r="Y17" s="106"/>
      <c r="Z17" s="106"/>
      <c r="AA17" s="106"/>
      <c r="AB17" s="107"/>
      <c r="AC17" s="99"/>
    </row>
    <row r="18" spans="1:29" ht="33.75" customHeight="1">
      <c r="A18" s="99"/>
      <c r="B18" s="1062"/>
      <c r="C18" s="108"/>
      <c r="D18" s="1054" t="s">
        <v>157</v>
      </c>
      <c r="E18" s="1055"/>
      <c r="F18" s="1055"/>
      <c r="G18" s="1055"/>
      <c r="H18" s="1055"/>
      <c r="I18" s="1055"/>
      <c r="J18" s="1055"/>
      <c r="K18" s="1055"/>
      <c r="L18" s="1055"/>
      <c r="M18" s="1055"/>
      <c r="N18" s="1055"/>
      <c r="O18" s="1055"/>
      <c r="P18" s="1055"/>
      <c r="Q18" s="106" t="s">
        <v>156</v>
      </c>
      <c r="R18" s="106"/>
      <c r="S18" s="106"/>
      <c r="T18" s="106"/>
      <c r="U18" s="106"/>
      <c r="V18" s="106"/>
      <c r="W18" s="106"/>
      <c r="X18" s="106"/>
      <c r="Y18" s="106"/>
      <c r="Z18" s="106"/>
      <c r="AA18" s="106"/>
      <c r="AB18" s="107"/>
      <c r="AC18" s="99"/>
    </row>
    <row r="19" spans="1:29" ht="33.75" customHeight="1">
      <c r="A19" s="99"/>
      <c r="B19" s="1062"/>
      <c r="C19" s="109"/>
      <c r="D19" s="1054" t="s">
        <v>158</v>
      </c>
      <c r="E19" s="1055"/>
      <c r="F19" s="1055"/>
      <c r="G19" s="1055"/>
      <c r="H19" s="1055"/>
      <c r="I19" s="1055"/>
      <c r="J19" s="1055"/>
      <c r="K19" s="1055"/>
      <c r="L19" s="1055"/>
      <c r="M19" s="1055"/>
      <c r="N19" s="1055"/>
      <c r="O19" s="1055"/>
      <c r="P19" s="1055"/>
      <c r="Q19" s="106" t="s">
        <v>159</v>
      </c>
      <c r="R19" s="106"/>
      <c r="S19" s="106"/>
      <c r="T19" s="106"/>
      <c r="U19" s="106"/>
      <c r="V19" s="106"/>
      <c r="W19" s="106"/>
      <c r="X19" s="106"/>
      <c r="Y19" s="106"/>
      <c r="Z19" s="106"/>
      <c r="AA19" s="106"/>
      <c r="AB19" s="107"/>
      <c r="AC19" s="99"/>
    </row>
    <row r="20" spans="1:29" ht="33.75" customHeight="1">
      <c r="A20" s="99"/>
      <c r="B20" s="1062"/>
      <c r="C20" s="109"/>
      <c r="D20" s="1054" t="s">
        <v>160</v>
      </c>
      <c r="E20" s="1055"/>
      <c r="F20" s="1055"/>
      <c r="G20" s="1055"/>
      <c r="H20" s="1055"/>
      <c r="I20" s="1055"/>
      <c r="J20" s="1055"/>
      <c r="K20" s="1055"/>
      <c r="L20" s="1055"/>
      <c r="M20" s="1055"/>
      <c r="N20" s="1055"/>
      <c r="O20" s="1055"/>
      <c r="P20" s="1055"/>
      <c r="Q20" s="110" t="s">
        <v>161</v>
      </c>
      <c r="R20" s="110"/>
      <c r="S20" s="110"/>
      <c r="T20" s="110"/>
      <c r="U20" s="111"/>
      <c r="V20" s="111"/>
      <c r="W20" s="110"/>
      <c r="X20" s="110"/>
      <c r="Y20" s="110"/>
      <c r="Z20" s="110"/>
      <c r="AA20" s="110"/>
      <c r="AB20" s="112"/>
      <c r="AC20" s="99"/>
    </row>
    <row r="21" spans="1:29" ht="33.75" customHeight="1" thickBot="1">
      <c r="A21" s="99"/>
      <c r="B21" s="1063"/>
      <c r="C21" s="113"/>
      <c r="D21" s="1070" t="s">
        <v>162</v>
      </c>
      <c r="E21" s="1071"/>
      <c r="F21" s="1071"/>
      <c r="G21" s="1071"/>
      <c r="H21" s="1071"/>
      <c r="I21" s="1071"/>
      <c r="J21" s="1071"/>
      <c r="K21" s="1071"/>
      <c r="L21" s="1071"/>
      <c r="M21" s="1071"/>
      <c r="N21" s="1071"/>
      <c r="O21" s="1071"/>
      <c r="P21" s="1071"/>
      <c r="Q21" s="114" t="s">
        <v>163</v>
      </c>
      <c r="R21" s="114"/>
      <c r="S21" s="114"/>
      <c r="T21" s="114"/>
      <c r="U21" s="114"/>
      <c r="V21" s="114"/>
      <c r="W21" s="114"/>
      <c r="X21" s="114"/>
      <c r="Y21" s="114"/>
      <c r="Z21" s="114"/>
      <c r="AA21" s="114"/>
      <c r="AB21" s="115"/>
      <c r="AC21" s="99"/>
    </row>
    <row r="22" spans="1:29" ht="6.75" customHeight="1">
      <c r="A22" s="99"/>
      <c r="B22" s="1072"/>
      <c r="C22" s="1072"/>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99"/>
    </row>
    <row r="23" spans="1:29" ht="21" customHeight="1">
      <c r="A23" s="116"/>
      <c r="B23" s="1073" t="s">
        <v>164</v>
      </c>
      <c r="C23" s="1073"/>
      <c r="D23" s="1073"/>
      <c r="E23" s="1073"/>
      <c r="F23" s="1073"/>
      <c r="G23" s="1073"/>
      <c r="H23" s="1073"/>
      <c r="I23" s="1073"/>
      <c r="J23" s="1073"/>
      <c r="K23" s="1073"/>
      <c r="L23" s="1073"/>
      <c r="M23" s="1073"/>
      <c r="N23" s="1073"/>
      <c r="O23" s="1073"/>
      <c r="P23" s="1073"/>
      <c r="Q23" s="1073"/>
      <c r="R23" s="1073"/>
      <c r="S23" s="1073"/>
      <c r="T23" s="1073"/>
      <c r="U23" s="1073"/>
      <c r="V23" s="1073"/>
      <c r="W23" s="1073"/>
      <c r="X23" s="1073"/>
      <c r="Y23" s="1073"/>
      <c r="Z23" s="1073"/>
      <c r="AA23" s="1073"/>
      <c r="AB23" s="1073"/>
      <c r="AC23" s="117"/>
    </row>
    <row r="24" spans="1:29" ht="21" customHeight="1">
      <c r="A24" s="116"/>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17"/>
    </row>
    <row r="25" spans="1:29" ht="21" customHeight="1">
      <c r="A25" s="99"/>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17"/>
    </row>
    <row r="26" spans="1:29" ht="16.5" customHeight="1">
      <c r="A26" s="101"/>
      <c r="B26" s="1073"/>
      <c r="C26" s="1073"/>
      <c r="D26" s="1073"/>
      <c r="E26" s="1073"/>
      <c r="F26" s="1073"/>
      <c r="G26" s="1073"/>
      <c r="H26" s="1073"/>
      <c r="I26" s="1073"/>
      <c r="J26" s="1073"/>
      <c r="K26" s="1073"/>
      <c r="L26" s="1073"/>
      <c r="M26" s="1073"/>
      <c r="N26" s="1073"/>
      <c r="O26" s="1073"/>
      <c r="P26" s="1073"/>
      <c r="Q26" s="1073"/>
      <c r="R26" s="1073"/>
      <c r="S26" s="1073"/>
      <c r="T26" s="1073"/>
      <c r="U26" s="1073"/>
      <c r="V26" s="1073"/>
      <c r="W26" s="1073"/>
      <c r="X26" s="1073"/>
      <c r="Y26" s="1073"/>
      <c r="Z26" s="1073"/>
      <c r="AA26" s="1073"/>
      <c r="AB26" s="1073"/>
      <c r="AC26" s="117"/>
    </row>
    <row r="27" spans="1:29" ht="24" customHeight="1">
      <c r="A27" s="101"/>
      <c r="B27" s="1073"/>
      <c r="C27" s="1073"/>
      <c r="D27" s="1073"/>
      <c r="E27" s="1073"/>
      <c r="F27" s="1073"/>
      <c r="G27" s="1073"/>
      <c r="H27" s="1073"/>
      <c r="I27" s="1073"/>
      <c r="J27" s="1073"/>
      <c r="K27" s="1073"/>
      <c r="L27" s="1073"/>
      <c r="M27" s="1073"/>
      <c r="N27" s="1073"/>
      <c r="O27" s="1073"/>
      <c r="P27" s="1073"/>
      <c r="Q27" s="1073"/>
      <c r="R27" s="1073"/>
      <c r="S27" s="1073"/>
      <c r="T27" s="1073"/>
      <c r="U27" s="1073"/>
      <c r="V27" s="1073"/>
      <c r="W27" s="1073"/>
      <c r="X27" s="1073"/>
      <c r="Y27" s="1073"/>
      <c r="Z27" s="1073"/>
      <c r="AA27" s="1073"/>
      <c r="AB27" s="1073"/>
      <c r="AC27" s="117"/>
    </row>
    <row r="28" spans="1:29" ht="24" customHeight="1">
      <c r="A28" s="101"/>
      <c r="B28" s="1073"/>
      <c r="C28" s="1073"/>
      <c r="D28" s="1073"/>
      <c r="E28" s="1073"/>
      <c r="F28" s="1073"/>
      <c r="G28" s="1073"/>
      <c r="H28" s="1073"/>
      <c r="I28" s="1073"/>
      <c r="J28" s="1073"/>
      <c r="K28" s="1073"/>
      <c r="L28" s="1073"/>
      <c r="M28" s="1073"/>
      <c r="N28" s="1073"/>
      <c r="O28" s="1073"/>
      <c r="P28" s="1073"/>
      <c r="Q28" s="1073"/>
      <c r="R28" s="1073"/>
      <c r="S28" s="1073"/>
      <c r="T28" s="1073"/>
      <c r="U28" s="1073"/>
      <c r="V28" s="1073"/>
      <c r="W28" s="1073"/>
      <c r="X28" s="1073"/>
      <c r="Y28" s="1073"/>
      <c r="Z28" s="1073"/>
      <c r="AA28" s="1073"/>
      <c r="AB28" s="1073"/>
      <c r="AC28" s="117"/>
    </row>
    <row r="29" spans="1:29" ht="3" customHeight="1">
      <c r="A29" s="118"/>
      <c r="B29" s="119"/>
      <c r="C29" s="120"/>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row>
    <row r="30" spans="1:29" ht="24" customHeight="1">
      <c r="A30" s="101"/>
      <c r="B30" s="121"/>
      <c r="C30" s="1060"/>
      <c r="D30" s="1060"/>
      <c r="E30" s="1060"/>
      <c r="F30" s="1060"/>
      <c r="G30" s="1060"/>
      <c r="H30" s="1060"/>
      <c r="I30" s="1060"/>
      <c r="J30" s="1060"/>
      <c r="K30" s="1060"/>
      <c r="L30" s="1060"/>
      <c r="M30" s="1060"/>
      <c r="N30" s="1060"/>
      <c r="O30" s="1060"/>
      <c r="P30" s="1060"/>
      <c r="Q30" s="1060"/>
      <c r="R30" s="1060"/>
      <c r="S30" s="1060"/>
      <c r="T30" s="1060"/>
      <c r="U30" s="1060"/>
      <c r="V30" s="1060"/>
      <c r="W30" s="1060"/>
      <c r="X30" s="1060"/>
      <c r="Y30" s="1060"/>
      <c r="Z30" s="1060"/>
      <c r="AA30" s="1060"/>
      <c r="AB30" s="1060"/>
      <c r="AC30" s="1060"/>
    </row>
    <row r="31" spans="1:29" ht="24" customHeight="1">
      <c r="A31" s="101"/>
      <c r="B31" s="121"/>
      <c r="C31" s="1060"/>
      <c r="D31" s="1060"/>
      <c r="E31" s="1060"/>
      <c r="F31" s="1060"/>
      <c r="G31" s="1060"/>
      <c r="H31" s="1060"/>
      <c r="I31" s="1060"/>
      <c r="J31" s="1060"/>
      <c r="K31" s="1060"/>
      <c r="L31" s="1060"/>
      <c r="M31" s="1060"/>
      <c r="N31" s="1060"/>
      <c r="O31" s="1060"/>
      <c r="P31" s="1060"/>
      <c r="Q31" s="1060"/>
      <c r="R31" s="1060"/>
      <c r="S31" s="1060"/>
      <c r="T31" s="1060"/>
      <c r="U31" s="1060"/>
      <c r="V31" s="1060"/>
      <c r="W31" s="1060"/>
      <c r="X31" s="1060"/>
      <c r="Y31" s="1060"/>
      <c r="Z31" s="1060"/>
      <c r="AA31" s="1060"/>
      <c r="AB31" s="1060"/>
      <c r="AC31" s="1060"/>
    </row>
    <row r="32" spans="1:29" ht="24" customHeight="1">
      <c r="A32" s="101"/>
      <c r="B32" s="122"/>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row>
    <row r="33" spans="1:29" ht="24" customHeight="1">
      <c r="A33" s="101"/>
      <c r="B33" s="121"/>
      <c r="C33" s="1060"/>
      <c r="D33" s="1060"/>
      <c r="E33" s="1060"/>
      <c r="F33" s="1060"/>
      <c r="G33" s="1060"/>
      <c r="H33" s="1060"/>
      <c r="I33" s="1060"/>
      <c r="J33" s="1060"/>
      <c r="K33" s="1060"/>
      <c r="L33" s="1060"/>
      <c r="M33" s="1060"/>
      <c r="N33" s="1060"/>
      <c r="O33" s="1060"/>
      <c r="P33" s="1060"/>
      <c r="Q33" s="1060"/>
      <c r="R33" s="1060"/>
      <c r="S33" s="1060"/>
      <c r="T33" s="1060"/>
      <c r="U33" s="1060"/>
      <c r="V33" s="1060"/>
      <c r="W33" s="1060"/>
      <c r="X33" s="1060"/>
      <c r="Y33" s="1060"/>
      <c r="Z33" s="1060"/>
      <c r="AA33" s="1060"/>
      <c r="AB33" s="1060"/>
      <c r="AC33" s="1060"/>
    </row>
    <row r="34" spans="1:29" ht="24" customHeight="1">
      <c r="A34" s="101"/>
      <c r="B34" s="121"/>
      <c r="C34" s="1060"/>
      <c r="D34" s="1060"/>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row>
    <row r="35" spans="1:29" ht="24" customHeight="1">
      <c r="A35" s="101"/>
      <c r="B35" s="122"/>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row>
    <row r="36" spans="1:29" ht="24" customHeight="1">
      <c r="A36" s="101"/>
      <c r="B36" s="121"/>
      <c r="C36" s="1060"/>
      <c r="D36" s="1060"/>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0"/>
      <c r="AB36" s="1060"/>
      <c r="AC36" s="1060"/>
    </row>
    <row r="37" spans="1:29" ht="24" customHeight="1">
      <c r="A37" s="101"/>
      <c r="B37" s="121"/>
      <c r="C37" s="1060"/>
      <c r="D37" s="1060"/>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row>
    <row r="38" spans="1:29" ht="24" customHeight="1">
      <c r="A38" s="101"/>
      <c r="B38" s="121"/>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row>
    <row r="39" spans="1:29" ht="24" customHeight="1">
      <c r="A39" s="101"/>
      <c r="B39" s="121"/>
      <c r="C39" s="1060"/>
      <c r="D39" s="1060"/>
      <c r="E39" s="1060"/>
      <c r="F39" s="1060"/>
      <c r="G39" s="1060"/>
      <c r="H39" s="1060"/>
      <c r="I39" s="1060"/>
      <c r="J39" s="1060"/>
      <c r="K39" s="1060"/>
      <c r="L39" s="1060"/>
      <c r="M39" s="1060"/>
      <c r="N39" s="1060"/>
      <c r="O39" s="1060"/>
      <c r="P39" s="1060"/>
      <c r="Q39" s="1060"/>
      <c r="R39" s="1060"/>
      <c r="S39" s="1060"/>
      <c r="T39" s="1060"/>
      <c r="U39" s="1060"/>
      <c r="V39" s="1060"/>
      <c r="W39" s="1060"/>
      <c r="X39" s="1060"/>
      <c r="Y39" s="1060"/>
      <c r="Z39" s="1060"/>
      <c r="AA39" s="1060"/>
      <c r="AB39" s="1060"/>
      <c r="AC39" s="1060"/>
    </row>
    <row r="40" spans="1:29" ht="24" customHeight="1">
      <c r="A40" s="102"/>
      <c r="B40" s="124"/>
      <c r="C40" s="1074"/>
      <c r="D40" s="1074"/>
      <c r="E40" s="1074"/>
      <c r="F40" s="1074"/>
      <c r="G40" s="1074"/>
      <c r="H40" s="1074"/>
      <c r="I40" s="1074"/>
      <c r="J40" s="1074"/>
      <c r="K40" s="1074"/>
      <c r="L40" s="1074"/>
      <c r="M40" s="1074"/>
      <c r="N40" s="1074"/>
      <c r="O40" s="1074"/>
      <c r="P40" s="1074"/>
      <c r="Q40" s="1074"/>
      <c r="R40" s="1074"/>
      <c r="S40" s="1074"/>
      <c r="T40" s="1074"/>
      <c r="U40" s="1074"/>
      <c r="V40" s="1074"/>
      <c r="W40" s="1074"/>
      <c r="X40" s="1074"/>
      <c r="Y40" s="1074"/>
      <c r="Z40" s="1074"/>
      <c r="AA40" s="1074"/>
      <c r="AB40" s="1074"/>
      <c r="AC40" s="1074"/>
    </row>
    <row r="41" spans="1:29" ht="24" customHeight="1">
      <c r="A41" s="102"/>
      <c r="B41" s="102"/>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row>
    <row r="42" spans="1:29" ht="24" customHeight="1">
      <c r="A42" s="126"/>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row>
    <row r="43" spans="1:29" ht="24" customHeight="1">
      <c r="A43" s="102"/>
      <c r="B43" s="127"/>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row>
    <row r="44" spans="1:29" ht="24" customHeight="1">
      <c r="A44" s="102"/>
      <c r="B44" s="124"/>
      <c r="C44" s="1074"/>
      <c r="D44" s="1074"/>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row>
    <row r="45" spans="1:29" ht="24" customHeight="1">
      <c r="A45" s="102"/>
      <c r="B45" s="124"/>
      <c r="C45" s="1074"/>
      <c r="D45" s="1074"/>
      <c r="E45" s="1074"/>
      <c r="F45" s="1074"/>
      <c r="G45" s="1074"/>
      <c r="H45" s="1074"/>
      <c r="I45" s="1074"/>
      <c r="J45" s="1074"/>
      <c r="K45" s="1074"/>
      <c r="L45" s="1074"/>
      <c r="M45" s="1074"/>
      <c r="N45" s="1074"/>
      <c r="O45" s="1074"/>
      <c r="P45" s="1074"/>
      <c r="Q45" s="1074"/>
      <c r="R45" s="1074"/>
      <c r="S45" s="1074"/>
      <c r="T45" s="1074"/>
      <c r="U45" s="1074"/>
      <c r="V45" s="1074"/>
      <c r="W45" s="1074"/>
      <c r="X45" s="1074"/>
      <c r="Y45" s="1074"/>
      <c r="Z45" s="1074"/>
      <c r="AA45" s="1074"/>
      <c r="AB45" s="1074"/>
      <c r="AC45" s="1074"/>
    </row>
    <row r="46" spans="1:29" ht="24" customHeight="1">
      <c r="A46" s="102"/>
      <c r="B46" s="127"/>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row>
    <row r="47" spans="1:29" ht="24" customHeight="1">
      <c r="A47" s="102"/>
      <c r="B47" s="124"/>
      <c r="C47" s="1074"/>
      <c r="D47" s="1074"/>
      <c r="E47" s="1074"/>
      <c r="F47" s="1074"/>
      <c r="G47" s="1074"/>
      <c r="H47" s="1074"/>
      <c r="I47" s="1074"/>
      <c r="J47" s="1074"/>
      <c r="K47" s="1074"/>
      <c r="L47" s="1074"/>
      <c r="M47" s="1074"/>
      <c r="N47" s="1074"/>
      <c r="O47" s="1074"/>
      <c r="P47" s="1074"/>
      <c r="Q47" s="1074"/>
      <c r="R47" s="1074"/>
      <c r="S47" s="1074"/>
      <c r="T47" s="1074"/>
      <c r="U47" s="1074"/>
      <c r="V47" s="1074"/>
      <c r="W47" s="1074"/>
      <c r="X47" s="1074"/>
      <c r="Y47" s="1074"/>
      <c r="Z47" s="1074"/>
      <c r="AA47" s="1074"/>
      <c r="AB47" s="1074"/>
      <c r="AC47" s="1074"/>
    </row>
    <row r="48" spans="1:29" ht="24" customHeight="1">
      <c r="A48" s="102"/>
      <c r="B48" s="124"/>
      <c r="C48" s="1074"/>
      <c r="D48" s="1074"/>
      <c r="E48" s="1074"/>
      <c r="F48" s="1074"/>
      <c r="G48" s="1074"/>
      <c r="H48" s="1074"/>
      <c r="I48" s="1074"/>
      <c r="J48" s="1074"/>
      <c r="K48" s="1074"/>
      <c r="L48" s="1074"/>
      <c r="M48" s="1074"/>
      <c r="N48" s="1074"/>
      <c r="O48" s="1074"/>
      <c r="P48" s="1074"/>
      <c r="Q48" s="1074"/>
      <c r="R48" s="1074"/>
      <c r="S48" s="1074"/>
      <c r="T48" s="1074"/>
      <c r="U48" s="1074"/>
      <c r="V48" s="1074"/>
      <c r="W48" s="1074"/>
      <c r="X48" s="1074"/>
      <c r="Y48" s="1074"/>
      <c r="Z48" s="1074"/>
      <c r="AA48" s="1074"/>
      <c r="AB48" s="1074"/>
      <c r="AC48" s="1074"/>
    </row>
    <row r="49" spans="1:29" ht="24" customHeight="1">
      <c r="A49" s="102"/>
      <c r="B49" s="102"/>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row>
    <row r="50" spans="1:29" ht="24" customHeight="1">
      <c r="A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1:29" ht="24" customHeight="1">
      <c r="A51" s="102"/>
      <c r="B51" s="127"/>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row>
    <row r="52" spans="1:29" ht="24" customHeight="1">
      <c r="A52" s="102"/>
      <c r="B52" s="124"/>
      <c r="C52" s="1074"/>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row>
    <row r="53" spans="1:29" ht="24" customHeight="1">
      <c r="A53" s="102"/>
      <c r="B53" s="124"/>
      <c r="C53" s="1074"/>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row>
    <row r="54" spans="1:29" ht="24" customHeight="1">
      <c r="A54" s="102"/>
      <c r="B54" s="124"/>
      <c r="C54" s="1074"/>
      <c r="D54" s="1074"/>
      <c r="E54" s="1074"/>
      <c r="F54" s="1074"/>
      <c r="G54" s="1074"/>
      <c r="H54" s="1074"/>
      <c r="I54" s="1074"/>
      <c r="J54" s="1074"/>
      <c r="K54" s="1074"/>
      <c r="L54" s="1074"/>
      <c r="M54" s="1074"/>
      <c r="N54" s="1074"/>
      <c r="O54" s="1074"/>
      <c r="P54" s="1074"/>
      <c r="Q54" s="1074"/>
      <c r="R54" s="1074"/>
      <c r="S54" s="1074"/>
      <c r="T54" s="1074"/>
      <c r="U54" s="1074"/>
      <c r="V54" s="1074"/>
      <c r="W54" s="1074"/>
      <c r="X54" s="1074"/>
      <c r="Y54" s="1074"/>
      <c r="Z54" s="1074"/>
      <c r="AA54" s="1074"/>
      <c r="AB54" s="1074"/>
      <c r="AC54" s="1074"/>
    </row>
    <row r="55" spans="1:29" ht="24" customHeight="1">
      <c r="A55" s="102"/>
      <c r="B55" s="124"/>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row>
    <row r="56" spans="1:29" ht="24" customHeight="1">
      <c r="A56" s="102"/>
      <c r="B56" s="124"/>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row>
    <row r="57" spans="1:29" ht="17.25" customHeight="1">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row>
    <row r="58" spans="1:29" ht="17.25" customHeight="1">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row>
    <row r="59" spans="1:29" ht="17.25" customHeight="1">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row>
    <row r="60" spans="1:29" ht="17.25" customHeight="1">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row>
    <row r="61" spans="1:29" ht="17.25" customHeight="1">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9"/>
  <dataValidations count="2">
    <dataValidation type="list" allowBlank="1" showInputMessage="1" showErrorMessage="1" sqref="C14:C21" xr:uid="{8CB69CE8-B7DE-4DC7-B8CC-86EDA8CC7E00}">
      <formula1>"○"</formula1>
    </dataValidation>
    <dataValidation type="list" allowBlank="1" showInputMessage="1" showErrorMessage="1" sqref="B52:B54 B47:B48 B44:B45 B39:B40 B36:B37 B33:B34 B30:B31" xr:uid="{6A00A613-C898-448F-A8F9-FAAD6ED7F486}">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D53A-7393-4E3D-8816-01756F44841A}">
  <sheetPr>
    <tabColor rgb="FFCCFFFF"/>
  </sheetPr>
  <dimension ref="B1:I37"/>
  <sheetViews>
    <sheetView view="pageBreakPreview" zoomScale="90" zoomScaleNormal="100" zoomScaleSheetLayoutView="90" workbookViewId="0">
      <selection activeCell="B4" sqref="B4:I4"/>
    </sheetView>
  </sheetViews>
  <sheetFormatPr defaultRowHeight="13.2"/>
  <cols>
    <col min="1" max="1" width="1.6640625" style="52" customWidth="1"/>
    <col min="2" max="2" width="31.77734375" style="52" customWidth="1"/>
    <col min="3" max="4" width="3.44140625" style="52" customWidth="1"/>
    <col min="5" max="5" width="26.21875" style="52" customWidth="1"/>
    <col min="6" max="6" width="11.5546875" style="52" customWidth="1"/>
    <col min="7" max="7" width="8.33203125" style="52" customWidth="1"/>
    <col min="8" max="8" width="26.5546875" style="52" customWidth="1"/>
    <col min="9" max="9" width="15.21875" style="52" customWidth="1"/>
    <col min="10" max="10" width="1.21875" style="52" customWidth="1"/>
    <col min="11" max="257" width="8.88671875" style="52"/>
    <col min="258" max="258" width="31.77734375" style="52" customWidth="1"/>
    <col min="259" max="260" width="3.44140625" style="52" customWidth="1"/>
    <col min="261" max="261" width="26.21875" style="52" customWidth="1"/>
    <col min="262" max="262" width="11.5546875" style="52" customWidth="1"/>
    <col min="263" max="263" width="8.33203125" style="52" customWidth="1"/>
    <col min="264" max="264" width="26.5546875" style="52" customWidth="1"/>
    <col min="265" max="265" width="15.21875" style="52" customWidth="1"/>
    <col min="266" max="513" width="8.88671875" style="52"/>
    <col min="514" max="514" width="31.77734375" style="52" customWidth="1"/>
    <col min="515" max="516" width="3.44140625" style="52" customWidth="1"/>
    <col min="517" max="517" width="26.21875" style="52" customWidth="1"/>
    <col min="518" max="518" width="11.5546875" style="52" customWidth="1"/>
    <col min="519" max="519" width="8.33203125" style="52" customWidth="1"/>
    <col min="520" max="520" width="26.5546875" style="52" customWidth="1"/>
    <col min="521" max="521" width="15.21875" style="52" customWidth="1"/>
    <col min="522" max="769" width="8.88671875" style="52"/>
    <col min="770" max="770" width="31.77734375" style="52" customWidth="1"/>
    <col min="771" max="772" width="3.44140625" style="52" customWidth="1"/>
    <col min="773" max="773" width="26.21875" style="52" customWidth="1"/>
    <col min="774" max="774" width="11.5546875" style="52" customWidth="1"/>
    <col min="775" max="775" width="8.33203125" style="52" customWidth="1"/>
    <col min="776" max="776" width="26.5546875" style="52" customWidth="1"/>
    <col min="777" max="777" width="15.21875" style="52" customWidth="1"/>
    <col min="778" max="1025" width="8.88671875" style="52"/>
    <col min="1026" max="1026" width="31.77734375" style="52" customWidth="1"/>
    <col min="1027" max="1028" width="3.44140625" style="52" customWidth="1"/>
    <col min="1029" max="1029" width="26.21875" style="52" customWidth="1"/>
    <col min="1030" max="1030" width="11.5546875" style="52" customWidth="1"/>
    <col min="1031" max="1031" width="8.33203125" style="52" customWidth="1"/>
    <col min="1032" max="1032" width="26.5546875" style="52" customWidth="1"/>
    <col min="1033" max="1033" width="15.21875" style="52" customWidth="1"/>
    <col min="1034" max="1281" width="8.88671875" style="52"/>
    <col min="1282" max="1282" width="31.77734375" style="52" customWidth="1"/>
    <col min="1283" max="1284" width="3.44140625" style="52" customWidth="1"/>
    <col min="1285" max="1285" width="26.21875" style="52" customWidth="1"/>
    <col min="1286" max="1286" width="11.5546875" style="52" customWidth="1"/>
    <col min="1287" max="1287" width="8.33203125" style="52" customWidth="1"/>
    <col min="1288" max="1288" width="26.5546875" style="52" customWidth="1"/>
    <col min="1289" max="1289" width="15.21875" style="52" customWidth="1"/>
    <col min="1290" max="1537" width="8.88671875" style="52"/>
    <col min="1538" max="1538" width="31.77734375" style="52" customWidth="1"/>
    <col min="1539" max="1540" width="3.44140625" style="52" customWidth="1"/>
    <col min="1541" max="1541" width="26.21875" style="52" customWidth="1"/>
    <col min="1542" max="1542" width="11.5546875" style="52" customWidth="1"/>
    <col min="1543" max="1543" width="8.33203125" style="52" customWidth="1"/>
    <col min="1544" max="1544" width="26.5546875" style="52" customWidth="1"/>
    <col min="1545" max="1545" width="15.21875" style="52" customWidth="1"/>
    <col min="1546" max="1793" width="8.88671875" style="52"/>
    <col min="1794" max="1794" width="31.77734375" style="52" customWidth="1"/>
    <col min="1795" max="1796" width="3.44140625" style="52" customWidth="1"/>
    <col min="1797" max="1797" width="26.21875" style="52" customWidth="1"/>
    <col min="1798" max="1798" width="11.5546875" style="52" customWidth="1"/>
    <col min="1799" max="1799" width="8.33203125" style="52" customWidth="1"/>
    <col min="1800" max="1800" width="26.5546875" style="52" customWidth="1"/>
    <col min="1801" max="1801" width="15.21875" style="52" customWidth="1"/>
    <col min="1802" max="2049" width="8.88671875" style="52"/>
    <col min="2050" max="2050" width="31.77734375" style="52" customWidth="1"/>
    <col min="2051" max="2052" width="3.44140625" style="52" customWidth="1"/>
    <col min="2053" max="2053" width="26.21875" style="52" customWidth="1"/>
    <col min="2054" max="2054" width="11.5546875" style="52" customWidth="1"/>
    <col min="2055" max="2055" width="8.33203125" style="52" customWidth="1"/>
    <col min="2056" max="2056" width="26.5546875" style="52" customWidth="1"/>
    <col min="2057" max="2057" width="15.21875" style="52" customWidth="1"/>
    <col min="2058" max="2305" width="8.88671875" style="52"/>
    <col min="2306" max="2306" width="31.77734375" style="52" customWidth="1"/>
    <col min="2307" max="2308" width="3.44140625" style="52" customWidth="1"/>
    <col min="2309" max="2309" width="26.21875" style="52" customWidth="1"/>
    <col min="2310" max="2310" width="11.5546875" style="52" customWidth="1"/>
    <col min="2311" max="2311" width="8.33203125" style="52" customWidth="1"/>
    <col min="2312" max="2312" width="26.5546875" style="52" customWidth="1"/>
    <col min="2313" max="2313" width="15.21875" style="52" customWidth="1"/>
    <col min="2314" max="2561" width="8.88671875" style="52"/>
    <col min="2562" max="2562" width="31.77734375" style="52" customWidth="1"/>
    <col min="2563" max="2564" width="3.44140625" style="52" customWidth="1"/>
    <col min="2565" max="2565" width="26.21875" style="52" customWidth="1"/>
    <col min="2566" max="2566" width="11.5546875" style="52" customWidth="1"/>
    <col min="2567" max="2567" width="8.33203125" style="52" customWidth="1"/>
    <col min="2568" max="2568" width="26.5546875" style="52" customWidth="1"/>
    <col min="2569" max="2569" width="15.21875" style="52" customWidth="1"/>
    <col min="2570" max="2817" width="8.88671875" style="52"/>
    <col min="2818" max="2818" width="31.77734375" style="52" customWidth="1"/>
    <col min="2819" max="2820" width="3.44140625" style="52" customWidth="1"/>
    <col min="2821" max="2821" width="26.21875" style="52" customWidth="1"/>
    <col min="2822" max="2822" width="11.5546875" style="52" customWidth="1"/>
    <col min="2823" max="2823" width="8.33203125" style="52" customWidth="1"/>
    <col min="2824" max="2824" width="26.5546875" style="52" customWidth="1"/>
    <col min="2825" max="2825" width="15.21875" style="52" customWidth="1"/>
    <col min="2826" max="3073" width="8.88671875" style="52"/>
    <col min="3074" max="3074" width="31.77734375" style="52" customWidth="1"/>
    <col min="3075" max="3076" width="3.44140625" style="52" customWidth="1"/>
    <col min="3077" max="3077" width="26.21875" style="52" customWidth="1"/>
    <col min="3078" max="3078" width="11.5546875" style="52" customWidth="1"/>
    <col min="3079" max="3079" width="8.33203125" style="52" customWidth="1"/>
    <col min="3080" max="3080" width="26.5546875" style="52" customWidth="1"/>
    <col min="3081" max="3081" width="15.21875" style="52" customWidth="1"/>
    <col min="3082" max="3329" width="8.88671875" style="52"/>
    <col min="3330" max="3330" width="31.77734375" style="52" customWidth="1"/>
    <col min="3331" max="3332" width="3.44140625" style="52" customWidth="1"/>
    <col min="3333" max="3333" width="26.21875" style="52" customWidth="1"/>
    <col min="3334" max="3334" width="11.5546875" style="52" customWidth="1"/>
    <col min="3335" max="3335" width="8.33203125" style="52" customWidth="1"/>
    <col min="3336" max="3336" width="26.5546875" style="52" customWidth="1"/>
    <col min="3337" max="3337" width="15.21875" style="52" customWidth="1"/>
    <col min="3338" max="3585" width="8.88671875" style="52"/>
    <col min="3586" max="3586" width="31.77734375" style="52" customWidth="1"/>
    <col min="3587" max="3588" width="3.44140625" style="52" customWidth="1"/>
    <col min="3589" max="3589" width="26.21875" style="52" customWidth="1"/>
    <col min="3590" max="3590" width="11.5546875" style="52" customWidth="1"/>
    <col min="3591" max="3591" width="8.33203125" style="52" customWidth="1"/>
    <col min="3592" max="3592" width="26.5546875" style="52" customWidth="1"/>
    <col min="3593" max="3593" width="15.21875" style="52" customWidth="1"/>
    <col min="3594" max="3841" width="8.88671875" style="52"/>
    <col min="3842" max="3842" width="31.77734375" style="52" customWidth="1"/>
    <col min="3843" max="3844" width="3.44140625" style="52" customWidth="1"/>
    <col min="3845" max="3845" width="26.21875" style="52" customWidth="1"/>
    <col min="3846" max="3846" width="11.5546875" style="52" customWidth="1"/>
    <col min="3847" max="3847" width="8.33203125" style="52" customWidth="1"/>
    <col min="3848" max="3848" width="26.5546875" style="52" customWidth="1"/>
    <col min="3849" max="3849" width="15.21875" style="52" customWidth="1"/>
    <col min="3850" max="4097" width="8.88671875" style="52"/>
    <col min="4098" max="4098" width="31.77734375" style="52" customWidth="1"/>
    <col min="4099" max="4100" width="3.44140625" style="52" customWidth="1"/>
    <col min="4101" max="4101" width="26.21875" style="52" customWidth="1"/>
    <col min="4102" max="4102" width="11.5546875" style="52" customWidth="1"/>
    <col min="4103" max="4103" width="8.33203125" style="52" customWidth="1"/>
    <col min="4104" max="4104" width="26.5546875" style="52" customWidth="1"/>
    <col min="4105" max="4105" width="15.21875" style="52" customWidth="1"/>
    <col min="4106" max="4353" width="8.88671875" style="52"/>
    <col min="4354" max="4354" width="31.77734375" style="52" customWidth="1"/>
    <col min="4355" max="4356" width="3.44140625" style="52" customWidth="1"/>
    <col min="4357" max="4357" width="26.21875" style="52" customWidth="1"/>
    <col min="4358" max="4358" width="11.5546875" style="52" customWidth="1"/>
    <col min="4359" max="4359" width="8.33203125" style="52" customWidth="1"/>
    <col min="4360" max="4360" width="26.5546875" style="52" customWidth="1"/>
    <col min="4361" max="4361" width="15.21875" style="52" customWidth="1"/>
    <col min="4362" max="4609" width="8.88671875" style="52"/>
    <col min="4610" max="4610" width="31.77734375" style="52" customWidth="1"/>
    <col min="4611" max="4612" width="3.44140625" style="52" customWidth="1"/>
    <col min="4613" max="4613" width="26.21875" style="52" customWidth="1"/>
    <col min="4614" max="4614" width="11.5546875" style="52" customWidth="1"/>
    <col min="4615" max="4615" width="8.33203125" style="52" customWidth="1"/>
    <col min="4616" max="4616" width="26.5546875" style="52" customWidth="1"/>
    <col min="4617" max="4617" width="15.21875" style="52" customWidth="1"/>
    <col min="4618" max="4865" width="8.88671875" style="52"/>
    <col min="4866" max="4866" width="31.77734375" style="52" customWidth="1"/>
    <col min="4867" max="4868" width="3.44140625" style="52" customWidth="1"/>
    <col min="4869" max="4869" width="26.21875" style="52" customWidth="1"/>
    <col min="4870" max="4870" width="11.5546875" style="52" customWidth="1"/>
    <col min="4871" max="4871" width="8.33203125" style="52" customWidth="1"/>
    <col min="4872" max="4872" width="26.5546875" style="52" customWidth="1"/>
    <col min="4873" max="4873" width="15.21875" style="52" customWidth="1"/>
    <col min="4874" max="5121" width="8.88671875" style="52"/>
    <col min="5122" max="5122" width="31.77734375" style="52" customWidth="1"/>
    <col min="5123" max="5124" width="3.44140625" style="52" customWidth="1"/>
    <col min="5125" max="5125" width="26.21875" style="52" customWidth="1"/>
    <col min="5126" max="5126" width="11.5546875" style="52" customWidth="1"/>
    <col min="5127" max="5127" width="8.33203125" style="52" customWidth="1"/>
    <col min="5128" max="5128" width="26.5546875" style="52" customWidth="1"/>
    <col min="5129" max="5129" width="15.21875" style="52" customWidth="1"/>
    <col min="5130" max="5377" width="8.88671875" style="52"/>
    <col min="5378" max="5378" width="31.77734375" style="52" customWidth="1"/>
    <col min="5379" max="5380" width="3.44140625" style="52" customWidth="1"/>
    <col min="5381" max="5381" width="26.21875" style="52" customWidth="1"/>
    <col min="5382" max="5382" width="11.5546875" style="52" customWidth="1"/>
    <col min="5383" max="5383" width="8.33203125" style="52" customWidth="1"/>
    <col min="5384" max="5384" width="26.5546875" style="52" customWidth="1"/>
    <col min="5385" max="5385" width="15.21875" style="52" customWidth="1"/>
    <col min="5386" max="5633" width="8.88671875" style="52"/>
    <col min="5634" max="5634" width="31.77734375" style="52" customWidth="1"/>
    <col min="5635" max="5636" width="3.44140625" style="52" customWidth="1"/>
    <col min="5637" max="5637" width="26.21875" style="52" customWidth="1"/>
    <col min="5638" max="5638" width="11.5546875" style="52" customWidth="1"/>
    <col min="5639" max="5639" width="8.33203125" style="52" customWidth="1"/>
    <col min="5640" max="5640" width="26.5546875" style="52" customWidth="1"/>
    <col min="5641" max="5641" width="15.21875" style="52" customWidth="1"/>
    <col min="5642" max="5889" width="8.88671875" style="52"/>
    <col min="5890" max="5890" width="31.77734375" style="52" customWidth="1"/>
    <col min="5891" max="5892" width="3.44140625" style="52" customWidth="1"/>
    <col min="5893" max="5893" width="26.21875" style="52" customWidth="1"/>
    <col min="5894" max="5894" width="11.5546875" style="52" customWidth="1"/>
    <col min="5895" max="5895" width="8.33203125" style="52" customWidth="1"/>
    <col min="5896" max="5896" width="26.5546875" style="52" customWidth="1"/>
    <col min="5897" max="5897" width="15.21875" style="52" customWidth="1"/>
    <col min="5898" max="6145" width="8.88671875" style="52"/>
    <col min="6146" max="6146" width="31.77734375" style="52" customWidth="1"/>
    <col min="6147" max="6148" width="3.44140625" style="52" customWidth="1"/>
    <col min="6149" max="6149" width="26.21875" style="52" customWidth="1"/>
    <col min="6150" max="6150" width="11.5546875" style="52" customWidth="1"/>
    <col min="6151" max="6151" width="8.33203125" style="52" customWidth="1"/>
    <col min="6152" max="6152" width="26.5546875" style="52" customWidth="1"/>
    <col min="6153" max="6153" width="15.21875" style="52" customWidth="1"/>
    <col min="6154" max="6401" width="8.88671875" style="52"/>
    <col min="6402" max="6402" width="31.77734375" style="52" customWidth="1"/>
    <col min="6403" max="6404" width="3.44140625" style="52" customWidth="1"/>
    <col min="6405" max="6405" width="26.21875" style="52" customWidth="1"/>
    <col min="6406" max="6406" width="11.5546875" style="52" customWidth="1"/>
    <col min="6407" max="6407" width="8.33203125" style="52" customWidth="1"/>
    <col min="6408" max="6408" width="26.5546875" style="52" customWidth="1"/>
    <col min="6409" max="6409" width="15.21875" style="52" customWidth="1"/>
    <col min="6410" max="6657" width="8.88671875" style="52"/>
    <col min="6658" max="6658" width="31.77734375" style="52" customWidth="1"/>
    <col min="6659" max="6660" width="3.44140625" style="52" customWidth="1"/>
    <col min="6661" max="6661" width="26.21875" style="52" customWidth="1"/>
    <col min="6662" max="6662" width="11.5546875" style="52" customWidth="1"/>
    <col min="6663" max="6663" width="8.33203125" style="52" customWidth="1"/>
    <col min="6664" max="6664" width="26.5546875" style="52" customWidth="1"/>
    <col min="6665" max="6665" width="15.21875" style="52" customWidth="1"/>
    <col min="6666" max="6913" width="8.88671875" style="52"/>
    <col min="6914" max="6914" width="31.77734375" style="52" customWidth="1"/>
    <col min="6915" max="6916" width="3.44140625" style="52" customWidth="1"/>
    <col min="6917" max="6917" width="26.21875" style="52" customWidth="1"/>
    <col min="6918" max="6918" width="11.5546875" style="52" customWidth="1"/>
    <col min="6919" max="6919" width="8.33203125" style="52" customWidth="1"/>
    <col min="6920" max="6920" width="26.5546875" style="52" customWidth="1"/>
    <col min="6921" max="6921" width="15.21875" style="52" customWidth="1"/>
    <col min="6922" max="7169" width="8.88671875" style="52"/>
    <col min="7170" max="7170" width="31.77734375" style="52" customWidth="1"/>
    <col min="7171" max="7172" width="3.44140625" style="52" customWidth="1"/>
    <col min="7173" max="7173" width="26.21875" style="52" customWidth="1"/>
    <col min="7174" max="7174" width="11.5546875" style="52" customWidth="1"/>
    <col min="7175" max="7175" width="8.33203125" style="52" customWidth="1"/>
    <col min="7176" max="7176" width="26.5546875" style="52" customWidth="1"/>
    <col min="7177" max="7177" width="15.21875" style="52" customWidth="1"/>
    <col min="7178" max="7425" width="8.88671875" style="52"/>
    <col min="7426" max="7426" width="31.77734375" style="52" customWidth="1"/>
    <col min="7427" max="7428" width="3.44140625" style="52" customWidth="1"/>
    <col min="7429" max="7429" width="26.21875" style="52" customWidth="1"/>
    <col min="7430" max="7430" width="11.5546875" style="52" customWidth="1"/>
    <col min="7431" max="7431" width="8.33203125" style="52" customWidth="1"/>
    <col min="7432" max="7432" width="26.5546875" style="52" customWidth="1"/>
    <col min="7433" max="7433" width="15.21875" style="52" customWidth="1"/>
    <col min="7434" max="7681" width="8.88671875" style="52"/>
    <col min="7682" max="7682" width="31.77734375" style="52" customWidth="1"/>
    <col min="7683" max="7684" width="3.44140625" style="52" customWidth="1"/>
    <col min="7685" max="7685" width="26.21875" style="52" customWidth="1"/>
    <col min="7686" max="7686" width="11.5546875" style="52" customWidth="1"/>
    <col min="7687" max="7687" width="8.33203125" style="52" customWidth="1"/>
    <col min="7688" max="7688" width="26.5546875" style="52" customWidth="1"/>
    <col min="7689" max="7689" width="15.21875" style="52" customWidth="1"/>
    <col min="7690" max="7937" width="8.88671875" style="52"/>
    <col min="7938" max="7938" width="31.77734375" style="52" customWidth="1"/>
    <col min="7939" max="7940" width="3.44140625" style="52" customWidth="1"/>
    <col min="7941" max="7941" width="26.21875" style="52" customWidth="1"/>
    <col min="7942" max="7942" width="11.5546875" style="52" customWidth="1"/>
    <col min="7943" max="7943" width="8.33203125" style="52" customWidth="1"/>
    <col min="7944" max="7944" width="26.5546875" style="52" customWidth="1"/>
    <col min="7945" max="7945" width="15.21875" style="52" customWidth="1"/>
    <col min="7946" max="8193" width="8.88671875" style="52"/>
    <col min="8194" max="8194" width="31.77734375" style="52" customWidth="1"/>
    <col min="8195" max="8196" width="3.44140625" style="52" customWidth="1"/>
    <col min="8197" max="8197" width="26.21875" style="52" customWidth="1"/>
    <col min="8198" max="8198" width="11.5546875" style="52" customWidth="1"/>
    <col min="8199" max="8199" width="8.33203125" style="52" customWidth="1"/>
    <col min="8200" max="8200" width="26.5546875" style="52" customWidth="1"/>
    <col min="8201" max="8201" width="15.21875" style="52" customWidth="1"/>
    <col min="8202" max="8449" width="8.88671875" style="52"/>
    <col min="8450" max="8450" width="31.77734375" style="52" customWidth="1"/>
    <col min="8451" max="8452" width="3.44140625" style="52" customWidth="1"/>
    <col min="8453" max="8453" width="26.21875" style="52" customWidth="1"/>
    <col min="8454" max="8454" width="11.5546875" style="52" customWidth="1"/>
    <col min="8455" max="8455" width="8.33203125" style="52" customWidth="1"/>
    <col min="8456" max="8456" width="26.5546875" style="52" customWidth="1"/>
    <col min="8457" max="8457" width="15.21875" style="52" customWidth="1"/>
    <col min="8458" max="8705" width="8.88671875" style="52"/>
    <col min="8706" max="8706" width="31.77734375" style="52" customWidth="1"/>
    <col min="8707" max="8708" width="3.44140625" style="52" customWidth="1"/>
    <col min="8709" max="8709" width="26.21875" style="52" customWidth="1"/>
    <col min="8710" max="8710" width="11.5546875" style="52" customWidth="1"/>
    <col min="8711" max="8711" width="8.33203125" style="52" customWidth="1"/>
    <col min="8712" max="8712" width="26.5546875" style="52" customWidth="1"/>
    <col min="8713" max="8713" width="15.21875" style="52" customWidth="1"/>
    <col min="8714" max="8961" width="8.88671875" style="52"/>
    <col min="8962" max="8962" width="31.77734375" style="52" customWidth="1"/>
    <col min="8963" max="8964" width="3.44140625" style="52" customWidth="1"/>
    <col min="8965" max="8965" width="26.21875" style="52" customWidth="1"/>
    <col min="8966" max="8966" width="11.5546875" style="52" customWidth="1"/>
    <col min="8967" max="8967" width="8.33203125" style="52" customWidth="1"/>
    <col min="8968" max="8968" width="26.5546875" style="52" customWidth="1"/>
    <col min="8969" max="8969" width="15.21875" style="52" customWidth="1"/>
    <col min="8970" max="9217" width="8.88671875" style="52"/>
    <col min="9218" max="9218" width="31.77734375" style="52" customWidth="1"/>
    <col min="9219" max="9220" width="3.44140625" style="52" customWidth="1"/>
    <col min="9221" max="9221" width="26.21875" style="52" customWidth="1"/>
    <col min="9222" max="9222" width="11.5546875" style="52" customWidth="1"/>
    <col min="9223" max="9223" width="8.33203125" style="52" customWidth="1"/>
    <col min="9224" max="9224" width="26.5546875" style="52" customWidth="1"/>
    <col min="9225" max="9225" width="15.21875" style="52" customWidth="1"/>
    <col min="9226" max="9473" width="8.88671875" style="52"/>
    <col min="9474" max="9474" width="31.77734375" style="52" customWidth="1"/>
    <col min="9475" max="9476" width="3.44140625" style="52" customWidth="1"/>
    <col min="9477" max="9477" width="26.21875" style="52" customWidth="1"/>
    <col min="9478" max="9478" width="11.5546875" style="52" customWidth="1"/>
    <col min="9479" max="9479" width="8.33203125" style="52" customWidth="1"/>
    <col min="9480" max="9480" width="26.5546875" style="52" customWidth="1"/>
    <col min="9481" max="9481" width="15.21875" style="52" customWidth="1"/>
    <col min="9482" max="9729" width="8.88671875" style="52"/>
    <col min="9730" max="9730" width="31.77734375" style="52" customWidth="1"/>
    <col min="9731" max="9732" width="3.44140625" style="52" customWidth="1"/>
    <col min="9733" max="9733" width="26.21875" style="52" customWidth="1"/>
    <col min="9734" max="9734" width="11.5546875" style="52" customWidth="1"/>
    <col min="9735" max="9735" width="8.33203125" style="52" customWidth="1"/>
    <col min="9736" max="9736" width="26.5546875" style="52" customWidth="1"/>
    <col min="9737" max="9737" width="15.21875" style="52" customWidth="1"/>
    <col min="9738" max="9985" width="8.88671875" style="52"/>
    <col min="9986" max="9986" width="31.77734375" style="52" customWidth="1"/>
    <col min="9987" max="9988" width="3.44140625" style="52" customWidth="1"/>
    <col min="9989" max="9989" width="26.21875" style="52" customWidth="1"/>
    <col min="9990" max="9990" width="11.5546875" style="52" customWidth="1"/>
    <col min="9991" max="9991" width="8.33203125" style="52" customWidth="1"/>
    <col min="9992" max="9992" width="26.5546875" style="52" customWidth="1"/>
    <col min="9993" max="9993" width="15.21875" style="52" customWidth="1"/>
    <col min="9994" max="10241" width="8.88671875" style="52"/>
    <col min="10242" max="10242" width="31.77734375" style="52" customWidth="1"/>
    <col min="10243" max="10244" width="3.44140625" style="52" customWidth="1"/>
    <col min="10245" max="10245" width="26.21875" style="52" customWidth="1"/>
    <col min="10246" max="10246" width="11.5546875" style="52" customWidth="1"/>
    <col min="10247" max="10247" width="8.33203125" style="52" customWidth="1"/>
    <col min="10248" max="10248" width="26.5546875" style="52" customWidth="1"/>
    <col min="10249" max="10249" width="15.21875" style="52" customWidth="1"/>
    <col min="10250" max="10497" width="8.88671875" style="52"/>
    <col min="10498" max="10498" width="31.77734375" style="52" customWidth="1"/>
    <col min="10499" max="10500" width="3.44140625" style="52" customWidth="1"/>
    <col min="10501" max="10501" width="26.21875" style="52" customWidth="1"/>
    <col min="10502" max="10502" width="11.5546875" style="52" customWidth="1"/>
    <col min="10503" max="10503" width="8.33203125" style="52" customWidth="1"/>
    <col min="10504" max="10504" width="26.5546875" style="52" customWidth="1"/>
    <col min="10505" max="10505" width="15.21875" style="52" customWidth="1"/>
    <col min="10506" max="10753" width="8.88671875" style="52"/>
    <col min="10754" max="10754" width="31.77734375" style="52" customWidth="1"/>
    <col min="10755" max="10756" width="3.44140625" style="52" customWidth="1"/>
    <col min="10757" max="10757" width="26.21875" style="52" customWidth="1"/>
    <col min="10758" max="10758" width="11.5546875" style="52" customWidth="1"/>
    <col min="10759" max="10759" width="8.33203125" style="52" customWidth="1"/>
    <col min="10760" max="10760" width="26.5546875" style="52" customWidth="1"/>
    <col min="10761" max="10761" width="15.21875" style="52" customWidth="1"/>
    <col min="10762" max="11009" width="8.88671875" style="52"/>
    <col min="11010" max="11010" width="31.77734375" style="52" customWidth="1"/>
    <col min="11011" max="11012" width="3.44140625" style="52" customWidth="1"/>
    <col min="11013" max="11013" width="26.21875" style="52" customWidth="1"/>
    <col min="11014" max="11014" width="11.5546875" style="52" customWidth="1"/>
    <col min="11015" max="11015" width="8.33203125" style="52" customWidth="1"/>
    <col min="11016" max="11016" width="26.5546875" style="52" customWidth="1"/>
    <col min="11017" max="11017" width="15.21875" style="52" customWidth="1"/>
    <col min="11018" max="11265" width="8.88671875" style="52"/>
    <col min="11266" max="11266" width="31.77734375" style="52" customWidth="1"/>
    <col min="11267" max="11268" width="3.44140625" style="52" customWidth="1"/>
    <col min="11269" max="11269" width="26.21875" style="52" customWidth="1"/>
    <col min="11270" max="11270" width="11.5546875" style="52" customWidth="1"/>
    <col min="11271" max="11271" width="8.33203125" style="52" customWidth="1"/>
    <col min="11272" max="11272" width="26.5546875" style="52" customWidth="1"/>
    <col min="11273" max="11273" width="15.21875" style="52" customWidth="1"/>
    <col min="11274" max="11521" width="8.88671875" style="52"/>
    <col min="11522" max="11522" width="31.77734375" style="52" customWidth="1"/>
    <col min="11523" max="11524" width="3.44140625" style="52" customWidth="1"/>
    <col min="11525" max="11525" width="26.21875" style="52" customWidth="1"/>
    <col min="11526" max="11526" width="11.5546875" style="52" customWidth="1"/>
    <col min="11527" max="11527" width="8.33203125" style="52" customWidth="1"/>
    <col min="11528" max="11528" width="26.5546875" style="52" customWidth="1"/>
    <col min="11529" max="11529" width="15.21875" style="52" customWidth="1"/>
    <col min="11530" max="11777" width="8.88671875" style="52"/>
    <col min="11778" max="11778" width="31.77734375" style="52" customWidth="1"/>
    <col min="11779" max="11780" width="3.44140625" style="52" customWidth="1"/>
    <col min="11781" max="11781" width="26.21875" style="52" customWidth="1"/>
    <col min="11782" max="11782" width="11.5546875" style="52" customWidth="1"/>
    <col min="11783" max="11783" width="8.33203125" style="52" customWidth="1"/>
    <col min="11784" max="11784" width="26.5546875" style="52" customWidth="1"/>
    <col min="11785" max="11785" width="15.21875" style="52" customWidth="1"/>
    <col min="11786" max="12033" width="8.88671875" style="52"/>
    <col min="12034" max="12034" width="31.77734375" style="52" customWidth="1"/>
    <col min="12035" max="12036" width="3.44140625" style="52" customWidth="1"/>
    <col min="12037" max="12037" width="26.21875" style="52" customWidth="1"/>
    <col min="12038" max="12038" width="11.5546875" style="52" customWidth="1"/>
    <col min="12039" max="12039" width="8.33203125" style="52" customWidth="1"/>
    <col min="12040" max="12040" width="26.5546875" style="52" customWidth="1"/>
    <col min="12041" max="12041" width="15.21875" style="52" customWidth="1"/>
    <col min="12042" max="12289" width="8.88671875" style="52"/>
    <col min="12290" max="12290" width="31.77734375" style="52" customWidth="1"/>
    <col min="12291" max="12292" width="3.44140625" style="52" customWidth="1"/>
    <col min="12293" max="12293" width="26.21875" style="52" customWidth="1"/>
    <col min="12294" max="12294" width="11.5546875" style="52" customWidth="1"/>
    <col min="12295" max="12295" width="8.33203125" style="52" customWidth="1"/>
    <col min="12296" max="12296" width="26.5546875" style="52" customWidth="1"/>
    <col min="12297" max="12297" width="15.21875" style="52" customWidth="1"/>
    <col min="12298" max="12545" width="8.88671875" style="52"/>
    <col min="12546" max="12546" width="31.77734375" style="52" customWidth="1"/>
    <col min="12547" max="12548" width="3.44140625" style="52" customWidth="1"/>
    <col min="12549" max="12549" width="26.21875" style="52" customWidth="1"/>
    <col min="12550" max="12550" width="11.5546875" style="52" customWidth="1"/>
    <col min="12551" max="12551" width="8.33203125" style="52" customWidth="1"/>
    <col min="12552" max="12552" width="26.5546875" style="52" customWidth="1"/>
    <col min="12553" max="12553" width="15.21875" style="52" customWidth="1"/>
    <col min="12554" max="12801" width="8.88671875" style="52"/>
    <col min="12802" max="12802" width="31.77734375" style="52" customWidth="1"/>
    <col min="12803" max="12804" width="3.44140625" style="52" customWidth="1"/>
    <col min="12805" max="12805" width="26.21875" style="52" customWidth="1"/>
    <col min="12806" max="12806" width="11.5546875" style="52" customWidth="1"/>
    <col min="12807" max="12807" width="8.33203125" style="52" customWidth="1"/>
    <col min="12808" max="12808" width="26.5546875" style="52" customWidth="1"/>
    <col min="12809" max="12809" width="15.21875" style="52" customWidth="1"/>
    <col min="12810" max="13057" width="8.88671875" style="52"/>
    <col min="13058" max="13058" width="31.77734375" style="52" customWidth="1"/>
    <col min="13059" max="13060" width="3.44140625" style="52" customWidth="1"/>
    <col min="13061" max="13061" width="26.21875" style="52" customWidth="1"/>
    <col min="13062" max="13062" width="11.5546875" style="52" customWidth="1"/>
    <col min="13063" max="13063" width="8.33203125" style="52" customWidth="1"/>
    <col min="13064" max="13064" width="26.5546875" style="52" customWidth="1"/>
    <col min="13065" max="13065" width="15.21875" style="52" customWidth="1"/>
    <col min="13066" max="13313" width="8.88671875" style="52"/>
    <col min="13314" max="13314" width="31.77734375" style="52" customWidth="1"/>
    <col min="13315" max="13316" width="3.44140625" style="52" customWidth="1"/>
    <col min="13317" max="13317" width="26.21875" style="52" customWidth="1"/>
    <col min="13318" max="13318" width="11.5546875" style="52" customWidth="1"/>
    <col min="13319" max="13319" width="8.33203125" style="52" customWidth="1"/>
    <col min="13320" max="13320" width="26.5546875" style="52" customWidth="1"/>
    <col min="13321" max="13321" width="15.21875" style="52" customWidth="1"/>
    <col min="13322" max="13569" width="8.88671875" style="52"/>
    <col min="13570" max="13570" width="31.77734375" style="52" customWidth="1"/>
    <col min="13571" max="13572" width="3.44140625" style="52" customWidth="1"/>
    <col min="13573" max="13573" width="26.21875" style="52" customWidth="1"/>
    <col min="13574" max="13574" width="11.5546875" style="52" customWidth="1"/>
    <col min="13575" max="13575" width="8.33203125" style="52" customWidth="1"/>
    <col min="13576" max="13576" width="26.5546875" style="52" customWidth="1"/>
    <col min="13577" max="13577" width="15.21875" style="52" customWidth="1"/>
    <col min="13578" max="13825" width="8.88671875" style="52"/>
    <col min="13826" max="13826" width="31.77734375" style="52" customWidth="1"/>
    <col min="13827" max="13828" width="3.44140625" style="52" customWidth="1"/>
    <col min="13829" max="13829" width="26.21875" style="52" customWidth="1"/>
    <col min="13830" max="13830" width="11.5546875" style="52" customWidth="1"/>
    <col min="13831" max="13831" width="8.33203125" style="52" customWidth="1"/>
    <col min="13832" max="13832" width="26.5546875" style="52" customWidth="1"/>
    <col min="13833" max="13833" width="15.21875" style="52" customWidth="1"/>
    <col min="13834" max="14081" width="8.88671875" style="52"/>
    <col min="14082" max="14082" width="31.77734375" style="52" customWidth="1"/>
    <col min="14083" max="14084" width="3.44140625" style="52" customWidth="1"/>
    <col min="14085" max="14085" width="26.21875" style="52" customWidth="1"/>
    <col min="14086" max="14086" width="11.5546875" style="52" customWidth="1"/>
    <col min="14087" max="14087" width="8.33203125" style="52" customWidth="1"/>
    <col min="14088" max="14088" width="26.5546875" style="52" customWidth="1"/>
    <col min="14089" max="14089" width="15.21875" style="52" customWidth="1"/>
    <col min="14090" max="14337" width="8.88671875" style="52"/>
    <col min="14338" max="14338" width="31.77734375" style="52" customWidth="1"/>
    <col min="14339" max="14340" width="3.44140625" style="52" customWidth="1"/>
    <col min="14341" max="14341" width="26.21875" style="52" customWidth="1"/>
    <col min="14342" max="14342" width="11.5546875" style="52" customWidth="1"/>
    <col min="14343" max="14343" width="8.33203125" style="52" customWidth="1"/>
    <col min="14344" max="14344" width="26.5546875" style="52" customWidth="1"/>
    <col min="14345" max="14345" width="15.21875" style="52" customWidth="1"/>
    <col min="14346" max="14593" width="8.88671875" style="52"/>
    <col min="14594" max="14594" width="31.77734375" style="52" customWidth="1"/>
    <col min="14595" max="14596" width="3.44140625" style="52" customWidth="1"/>
    <col min="14597" max="14597" width="26.21875" style="52" customWidth="1"/>
    <col min="14598" max="14598" width="11.5546875" style="52" customWidth="1"/>
    <col min="14599" max="14599" width="8.33203125" style="52" customWidth="1"/>
    <col min="14600" max="14600" width="26.5546875" style="52" customWidth="1"/>
    <col min="14601" max="14601" width="15.21875" style="52" customWidth="1"/>
    <col min="14602" max="14849" width="8.88671875" style="52"/>
    <col min="14850" max="14850" width="31.77734375" style="52" customWidth="1"/>
    <col min="14851" max="14852" width="3.44140625" style="52" customWidth="1"/>
    <col min="14853" max="14853" width="26.21875" style="52" customWidth="1"/>
    <col min="14854" max="14854" width="11.5546875" style="52" customWidth="1"/>
    <col min="14855" max="14855" width="8.33203125" style="52" customWidth="1"/>
    <col min="14856" max="14856" width="26.5546875" style="52" customWidth="1"/>
    <col min="14857" max="14857" width="15.21875" style="52" customWidth="1"/>
    <col min="14858" max="15105" width="8.88671875" style="52"/>
    <col min="15106" max="15106" width="31.77734375" style="52" customWidth="1"/>
    <col min="15107" max="15108" width="3.44140625" style="52" customWidth="1"/>
    <col min="15109" max="15109" width="26.21875" style="52" customWidth="1"/>
    <col min="15110" max="15110" width="11.5546875" style="52" customWidth="1"/>
    <col min="15111" max="15111" width="8.33203125" style="52" customWidth="1"/>
    <col min="15112" max="15112" width="26.5546875" style="52" customWidth="1"/>
    <col min="15113" max="15113" width="15.21875" style="52" customWidth="1"/>
    <col min="15114" max="15361" width="8.88671875" style="52"/>
    <col min="15362" max="15362" width="31.77734375" style="52" customWidth="1"/>
    <col min="15363" max="15364" width="3.44140625" style="52" customWidth="1"/>
    <col min="15365" max="15365" width="26.21875" style="52" customWidth="1"/>
    <col min="15366" max="15366" width="11.5546875" style="52" customWidth="1"/>
    <col min="15367" max="15367" width="8.33203125" style="52" customWidth="1"/>
    <col min="15368" max="15368" width="26.5546875" style="52" customWidth="1"/>
    <col min="15369" max="15369" width="15.21875" style="52" customWidth="1"/>
    <col min="15370" max="15617" width="8.88671875" style="52"/>
    <col min="15618" max="15618" width="31.77734375" style="52" customWidth="1"/>
    <col min="15619" max="15620" width="3.44140625" style="52" customWidth="1"/>
    <col min="15621" max="15621" width="26.21875" style="52" customWidth="1"/>
    <col min="15622" max="15622" width="11.5546875" style="52" customWidth="1"/>
    <col min="15623" max="15623" width="8.33203125" style="52" customWidth="1"/>
    <col min="15624" max="15624" width="26.5546875" style="52" customWidth="1"/>
    <col min="15625" max="15625" width="15.21875" style="52" customWidth="1"/>
    <col min="15626" max="15873" width="8.88671875" style="52"/>
    <col min="15874" max="15874" width="31.77734375" style="52" customWidth="1"/>
    <col min="15875" max="15876" width="3.44140625" style="52" customWidth="1"/>
    <col min="15877" max="15877" width="26.21875" style="52" customWidth="1"/>
    <col min="15878" max="15878" width="11.5546875" style="52" customWidth="1"/>
    <col min="15879" max="15879" width="8.33203125" style="52" customWidth="1"/>
    <col min="15880" max="15880" width="26.5546875" style="52" customWidth="1"/>
    <col min="15881" max="15881" width="15.21875" style="52" customWidth="1"/>
    <col min="15882" max="16129" width="8.88671875" style="52"/>
    <col min="16130" max="16130" width="31.77734375" style="52" customWidth="1"/>
    <col min="16131" max="16132" width="3.44140625" style="52" customWidth="1"/>
    <col min="16133" max="16133" width="26.21875" style="52" customWidth="1"/>
    <col min="16134" max="16134" width="11.5546875" style="52" customWidth="1"/>
    <col min="16135" max="16135" width="8.33203125" style="52" customWidth="1"/>
    <col min="16136" max="16136" width="26.5546875" style="52" customWidth="1"/>
    <col min="16137" max="16137" width="15.21875" style="52" customWidth="1"/>
    <col min="16138" max="16384" width="8.88671875" style="52"/>
  </cols>
  <sheetData>
    <row r="1" spans="2:9" ht="20.100000000000001" customHeight="1">
      <c r="B1" s="50"/>
      <c r="C1" s="51"/>
      <c r="D1" s="51"/>
      <c r="E1" s="51"/>
      <c r="F1" s="51"/>
      <c r="G1" s="51"/>
      <c r="H1" s="51"/>
      <c r="I1" s="51"/>
    </row>
    <row r="2" spans="2:9" ht="20.100000000000001" customHeight="1">
      <c r="B2" s="50"/>
      <c r="C2" s="51"/>
      <c r="D2" s="51"/>
      <c r="E2" s="51"/>
      <c r="F2" s="51"/>
      <c r="G2" s="51"/>
      <c r="H2" s="1077" t="s">
        <v>34</v>
      </c>
      <c r="I2" s="1077"/>
    </row>
    <row r="3" spans="2:9" ht="20.100000000000001" customHeight="1">
      <c r="B3" s="50"/>
      <c r="C3" s="51"/>
      <c r="D3" s="51"/>
      <c r="E3" s="51"/>
      <c r="F3" s="51"/>
      <c r="G3" s="51"/>
      <c r="H3" s="53"/>
      <c r="I3" s="53"/>
    </row>
    <row r="4" spans="2:9" ht="56.25" customHeight="1">
      <c r="B4" s="1078" t="s">
        <v>59</v>
      </c>
      <c r="C4" s="1079"/>
      <c r="D4" s="1079"/>
      <c r="E4" s="1079"/>
      <c r="F4" s="1079"/>
      <c r="G4" s="1079"/>
      <c r="H4" s="1079"/>
      <c r="I4" s="1079"/>
    </row>
    <row r="5" spans="2:9" ht="20.100000000000001" customHeight="1">
      <c r="B5" s="54"/>
      <c r="C5" s="54"/>
      <c r="D5" s="54"/>
      <c r="E5" s="54"/>
      <c r="F5" s="54"/>
      <c r="G5" s="54"/>
      <c r="H5" s="54"/>
      <c r="I5" s="54"/>
    </row>
    <row r="6" spans="2:9" ht="39.9" customHeight="1">
      <c r="B6" s="55" t="s">
        <v>60</v>
      </c>
      <c r="C6" s="1080"/>
      <c r="D6" s="1081"/>
      <c r="E6" s="1081"/>
      <c r="F6" s="1081"/>
      <c r="G6" s="1081"/>
      <c r="H6" s="1081"/>
      <c r="I6" s="1082"/>
    </row>
    <row r="7" spans="2:9" ht="39.9" customHeight="1">
      <c r="B7" s="56" t="s">
        <v>61</v>
      </c>
      <c r="C7" s="1083" t="s">
        <v>62</v>
      </c>
      <c r="D7" s="1084"/>
      <c r="E7" s="1084"/>
      <c r="F7" s="1084"/>
      <c r="G7" s="1084"/>
      <c r="H7" s="1084"/>
      <c r="I7" s="1085"/>
    </row>
    <row r="8" spans="2:9" ht="39.9" customHeight="1">
      <c r="B8" s="56" t="s">
        <v>63</v>
      </c>
      <c r="C8" s="1083"/>
      <c r="D8" s="1084"/>
      <c r="E8" s="1084"/>
      <c r="F8" s="1084"/>
      <c r="G8" s="1084"/>
      <c r="H8" s="1084"/>
      <c r="I8" s="1085"/>
    </row>
    <row r="9" spans="2:9" ht="84" customHeight="1">
      <c r="B9" s="57" t="s">
        <v>64</v>
      </c>
      <c r="C9" s="1086" t="s">
        <v>65</v>
      </c>
      <c r="D9" s="1087"/>
      <c r="E9" s="1087"/>
      <c r="F9" s="1087"/>
      <c r="G9" s="1087"/>
      <c r="H9" s="1087"/>
      <c r="I9" s="1088"/>
    </row>
    <row r="10" spans="2:9" ht="23.25" customHeight="1">
      <c r="B10" s="58"/>
      <c r="C10" s="59" t="s">
        <v>66</v>
      </c>
      <c r="D10" s="60"/>
      <c r="E10" s="60"/>
      <c r="F10" s="60"/>
      <c r="G10" s="60"/>
      <c r="H10" s="60"/>
      <c r="I10" s="51"/>
    </row>
    <row r="11" spans="2:9">
      <c r="B11" s="1089" t="s">
        <v>67</v>
      </c>
      <c r="C11" s="61"/>
      <c r="D11" s="62"/>
      <c r="E11" s="62"/>
      <c r="F11" s="62"/>
      <c r="G11" s="62"/>
      <c r="H11" s="62"/>
      <c r="I11" s="1091" t="s">
        <v>68</v>
      </c>
    </row>
    <row r="12" spans="2:9" ht="52.5" customHeight="1">
      <c r="B12" s="1090"/>
      <c r="C12" s="63"/>
      <c r="D12" s="64" t="s">
        <v>28</v>
      </c>
      <c r="E12" s="65" t="s">
        <v>69</v>
      </c>
      <c r="F12" s="66" t="s">
        <v>15</v>
      </c>
      <c r="G12" s="67"/>
      <c r="H12" s="51"/>
      <c r="I12" s="1092"/>
    </row>
    <row r="13" spans="2:9" ht="52.5" customHeight="1">
      <c r="B13" s="1090"/>
      <c r="C13" s="63"/>
      <c r="D13" s="64" t="s">
        <v>33</v>
      </c>
      <c r="E13" s="65" t="s">
        <v>70</v>
      </c>
      <c r="F13" s="66" t="s">
        <v>15</v>
      </c>
      <c r="G13" s="67"/>
      <c r="H13" s="68" t="s">
        <v>71</v>
      </c>
      <c r="I13" s="1092"/>
    </row>
    <row r="14" spans="2:9" ht="13.5" customHeight="1">
      <c r="B14" s="1090"/>
      <c r="C14" s="63"/>
      <c r="D14" s="51"/>
      <c r="E14" s="51"/>
      <c r="F14" s="51"/>
      <c r="G14" s="51"/>
      <c r="H14" s="51"/>
      <c r="I14" s="1092"/>
    </row>
    <row r="15" spans="2:9">
      <c r="B15" s="1093" t="s">
        <v>72</v>
      </c>
      <c r="C15" s="61"/>
      <c r="D15" s="62"/>
      <c r="E15" s="62"/>
      <c r="F15" s="62"/>
      <c r="G15" s="62"/>
      <c r="H15" s="69"/>
      <c r="I15" s="1095" t="s">
        <v>68</v>
      </c>
    </row>
    <row r="16" spans="2:9" ht="53.1" customHeight="1">
      <c r="B16" s="1094"/>
      <c r="C16" s="63"/>
      <c r="D16" s="64" t="s">
        <v>28</v>
      </c>
      <c r="E16" s="65" t="s">
        <v>73</v>
      </c>
      <c r="F16" s="66" t="s">
        <v>15</v>
      </c>
      <c r="G16" s="67"/>
      <c r="H16" s="70"/>
      <c r="I16" s="1096"/>
    </row>
    <row r="17" spans="2:9" ht="53.1" customHeight="1">
      <c r="B17" s="1094"/>
      <c r="C17" s="63"/>
      <c r="D17" s="64" t="s">
        <v>33</v>
      </c>
      <c r="E17" s="65" t="s">
        <v>74</v>
      </c>
      <c r="F17" s="66" t="s">
        <v>15</v>
      </c>
      <c r="G17" s="67"/>
      <c r="H17" s="71" t="s">
        <v>75</v>
      </c>
      <c r="I17" s="1096"/>
    </row>
    <row r="18" spans="2:9">
      <c r="B18" s="1094"/>
      <c r="C18" s="63"/>
      <c r="D18" s="51"/>
      <c r="E18" s="51"/>
      <c r="F18" s="51"/>
      <c r="G18" s="51"/>
      <c r="H18" s="70"/>
      <c r="I18" s="1096"/>
    </row>
    <row r="19" spans="2:9">
      <c r="B19" s="1094" t="s">
        <v>76</v>
      </c>
      <c r="C19" s="63"/>
      <c r="D19" s="51"/>
      <c r="E19" s="51"/>
      <c r="F19" s="51"/>
      <c r="G19" s="51"/>
      <c r="H19" s="51"/>
      <c r="I19" s="1096"/>
    </row>
    <row r="20" spans="2:9" ht="52.5" customHeight="1">
      <c r="B20" s="1094"/>
      <c r="C20" s="63"/>
      <c r="D20" s="64" t="s">
        <v>28</v>
      </c>
      <c r="E20" s="65" t="s">
        <v>69</v>
      </c>
      <c r="F20" s="66" t="s">
        <v>15</v>
      </c>
      <c r="G20" s="67"/>
      <c r="H20" s="51"/>
      <c r="I20" s="1096"/>
    </row>
    <row r="21" spans="2:9" ht="52.5" customHeight="1">
      <c r="B21" s="1094"/>
      <c r="C21" s="63"/>
      <c r="D21" s="64" t="s">
        <v>33</v>
      </c>
      <c r="E21" s="65" t="s">
        <v>77</v>
      </c>
      <c r="F21" s="66" t="s">
        <v>15</v>
      </c>
      <c r="G21" s="67"/>
      <c r="H21" s="68" t="s">
        <v>78</v>
      </c>
      <c r="I21" s="1096"/>
    </row>
    <row r="22" spans="2:9">
      <c r="B22" s="1098"/>
      <c r="C22" s="72"/>
      <c r="D22" s="60"/>
      <c r="E22" s="60"/>
      <c r="F22" s="60"/>
      <c r="G22" s="60"/>
      <c r="H22" s="60"/>
      <c r="I22" s="1097"/>
    </row>
    <row r="23" spans="2:9">
      <c r="B23" s="51"/>
      <c r="C23" s="51"/>
      <c r="D23" s="51"/>
      <c r="E23" s="51"/>
      <c r="F23" s="51"/>
      <c r="G23" s="51"/>
      <c r="H23" s="51"/>
      <c r="I23" s="51"/>
    </row>
    <row r="24" spans="2:9" ht="48" customHeight="1">
      <c r="B24" s="1075" t="s">
        <v>79</v>
      </c>
      <c r="C24" s="1076"/>
      <c r="D24" s="1076"/>
      <c r="E24" s="1076"/>
      <c r="F24" s="1076"/>
      <c r="G24" s="1076"/>
      <c r="H24" s="1076"/>
      <c r="I24" s="1076"/>
    </row>
    <row r="25" spans="2:9" ht="17.25" customHeight="1">
      <c r="B25" s="1076" t="s">
        <v>80</v>
      </c>
      <c r="C25" s="1076"/>
      <c r="D25" s="1076"/>
      <c r="E25" s="1076"/>
      <c r="F25" s="1076"/>
      <c r="G25" s="1076"/>
      <c r="H25" s="1076"/>
      <c r="I25" s="1076"/>
    </row>
    <row r="26" spans="2:9" ht="17.25" customHeight="1">
      <c r="B26" s="1076" t="s">
        <v>81</v>
      </c>
      <c r="C26" s="1076"/>
      <c r="D26" s="1076"/>
      <c r="E26" s="1076"/>
      <c r="F26" s="1076"/>
      <c r="G26" s="1076"/>
      <c r="H26" s="1076"/>
      <c r="I26" s="1076"/>
    </row>
    <row r="27" spans="2:9" ht="17.25" customHeight="1">
      <c r="B27" s="1076" t="s">
        <v>82</v>
      </c>
      <c r="C27" s="1076"/>
      <c r="D27" s="1076"/>
      <c r="E27" s="1076"/>
      <c r="F27" s="1076"/>
      <c r="G27" s="1076"/>
      <c r="H27" s="1076"/>
      <c r="I27" s="1076"/>
    </row>
    <row r="28" spans="2:9" ht="17.25" customHeight="1">
      <c r="B28" s="1076" t="s">
        <v>83</v>
      </c>
      <c r="C28" s="1076"/>
      <c r="D28" s="1076"/>
      <c r="E28" s="1076"/>
      <c r="F28" s="1076"/>
      <c r="G28" s="1076"/>
      <c r="H28" s="1076"/>
      <c r="I28" s="1076"/>
    </row>
    <row r="29" spans="2:9" ht="17.25" customHeight="1">
      <c r="B29" s="1076" t="s">
        <v>84</v>
      </c>
      <c r="C29" s="1076"/>
      <c r="D29" s="1076"/>
      <c r="E29" s="1076"/>
      <c r="F29" s="1076"/>
      <c r="G29" s="1076"/>
      <c r="H29" s="1076"/>
      <c r="I29" s="1076"/>
    </row>
    <row r="30" spans="2:9" ht="17.25" customHeight="1">
      <c r="B30" s="1076" t="s">
        <v>85</v>
      </c>
      <c r="C30" s="1076"/>
      <c r="D30" s="1076"/>
      <c r="E30" s="1076"/>
      <c r="F30" s="1076"/>
      <c r="G30" s="1076"/>
      <c r="H30" s="1076"/>
      <c r="I30" s="1076"/>
    </row>
    <row r="31" spans="2:9" ht="17.25" customHeight="1">
      <c r="B31" s="1076" t="s">
        <v>86</v>
      </c>
      <c r="C31" s="1076"/>
      <c r="D31" s="1076"/>
      <c r="E31" s="1076"/>
      <c r="F31" s="1076"/>
      <c r="G31" s="1076"/>
      <c r="H31" s="1076"/>
      <c r="I31" s="1076"/>
    </row>
    <row r="32" spans="2:9" ht="17.25" customHeight="1">
      <c r="B32" s="73" t="s">
        <v>87</v>
      </c>
      <c r="C32" s="73"/>
      <c r="D32" s="73"/>
      <c r="E32" s="73"/>
      <c r="F32" s="73"/>
      <c r="G32" s="73"/>
      <c r="H32" s="73"/>
      <c r="I32" s="73"/>
    </row>
    <row r="33" spans="2:9" ht="17.25" customHeight="1">
      <c r="B33" s="1076" t="s">
        <v>88</v>
      </c>
      <c r="C33" s="1076"/>
      <c r="D33" s="1076"/>
      <c r="E33" s="1076"/>
      <c r="F33" s="1076"/>
      <c r="G33" s="1076"/>
      <c r="H33" s="1076"/>
      <c r="I33" s="1076"/>
    </row>
    <row r="34" spans="2:9" ht="47.25" customHeight="1">
      <c r="B34" s="1075" t="s">
        <v>875</v>
      </c>
      <c r="C34" s="1076"/>
      <c r="D34" s="1076"/>
      <c r="E34" s="1076"/>
      <c r="F34" s="1076"/>
      <c r="G34" s="1076"/>
      <c r="H34" s="1076"/>
      <c r="I34" s="1076"/>
    </row>
    <row r="35" spans="2:9" ht="51.75" customHeight="1">
      <c r="B35" s="1075" t="s">
        <v>876</v>
      </c>
      <c r="C35" s="1076"/>
      <c r="D35" s="1076"/>
      <c r="E35" s="1076"/>
      <c r="F35" s="1076"/>
      <c r="G35" s="1076"/>
      <c r="H35" s="1076"/>
      <c r="I35" s="1076"/>
    </row>
    <row r="36" spans="2:9" ht="31.5" customHeight="1">
      <c r="B36" s="1075" t="s">
        <v>89</v>
      </c>
      <c r="C36" s="1075"/>
      <c r="D36" s="1075"/>
      <c r="E36" s="1075"/>
      <c r="F36" s="1075"/>
      <c r="G36" s="1075"/>
      <c r="H36" s="1075"/>
      <c r="I36" s="1075"/>
    </row>
    <row r="37" spans="2:9" ht="48" customHeight="1">
      <c r="B37" s="1075" t="s">
        <v>90</v>
      </c>
      <c r="C37" s="1076"/>
      <c r="D37" s="1076"/>
      <c r="E37" s="1076"/>
      <c r="F37" s="1076"/>
      <c r="G37" s="1076"/>
      <c r="H37" s="1076"/>
      <c r="I37" s="1076"/>
    </row>
  </sheetData>
  <mergeCells count="24">
    <mergeCell ref="B37:I37"/>
    <mergeCell ref="B25:I25"/>
    <mergeCell ref="B26:I26"/>
    <mergeCell ref="B27:I27"/>
    <mergeCell ref="B28:I28"/>
    <mergeCell ref="B29:I29"/>
    <mergeCell ref="B30:I30"/>
    <mergeCell ref="B31:I31"/>
    <mergeCell ref="B33:I33"/>
    <mergeCell ref="B34:I34"/>
    <mergeCell ref="B35:I35"/>
    <mergeCell ref="B36:I36"/>
    <mergeCell ref="B24:I24"/>
    <mergeCell ref="H2:I2"/>
    <mergeCell ref="B4:I4"/>
    <mergeCell ref="C6:I6"/>
    <mergeCell ref="C7:I7"/>
    <mergeCell ref="C8:I8"/>
    <mergeCell ref="C9:I9"/>
    <mergeCell ref="B11:B14"/>
    <mergeCell ref="I11:I14"/>
    <mergeCell ref="B15:B18"/>
    <mergeCell ref="I15:I22"/>
    <mergeCell ref="B19:B22"/>
  </mergeCells>
  <phoneticPr fontId="9"/>
  <pageMargins left="0.7" right="0.7" top="0.75" bottom="0.75" header="0.3" footer="0.3"/>
  <pageSetup paperSize="9"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5E5F-D2FA-45EC-A2D0-96CFE58C81C6}">
  <sheetPr>
    <tabColor rgb="FFCCFFFF"/>
  </sheetPr>
  <dimension ref="A1:H32"/>
  <sheetViews>
    <sheetView view="pageBreakPreview" topLeftCell="A8" zoomScaleNormal="100" zoomScaleSheetLayoutView="100" workbookViewId="0">
      <selection activeCell="F14" sqref="F14:G16"/>
    </sheetView>
  </sheetViews>
  <sheetFormatPr defaultColWidth="9" defaultRowHeight="13.2"/>
  <cols>
    <col min="1" max="1" width="11.21875" style="18" customWidth="1"/>
    <col min="2" max="2" width="19.33203125" style="18" customWidth="1"/>
    <col min="3" max="3" width="12.88671875" style="18" customWidth="1"/>
    <col min="4" max="7" width="11.21875" style="18" customWidth="1"/>
    <col min="8" max="8" width="18" style="18" customWidth="1"/>
    <col min="9" max="256" width="9" style="18"/>
    <col min="257" max="264" width="11.21875" style="18" customWidth="1"/>
    <col min="265" max="512" width="9" style="18"/>
    <col min="513" max="520" width="11.21875" style="18" customWidth="1"/>
    <col min="521" max="768" width="9" style="18"/>
    <col min="769" max="776" width="11.21875" style="18" customWidth="1"/>
    <col min="777" max="1024" width="9" style="18"/>
    <col min="1025" max="1032" width="11.21875" style="18" customWidth="1"/>
    <col min="1033" max="1280" width="9" style="18"/>
    <col min="1281" max="1288" width="11.21875" style="18" customWidth="1"/>
    <col min="1289" max="1536" width="9" style="18"/>
    <col min="1537" max="1544" width="11.21875" style="18" customWidth="1"/>
    <col min="1545" max="1792" width="9" style="18"/>
    <col min="1793" max="1800" width="11.21875" style="18" customWidth="1"/>
    <col min="1801" max="2048" width="9" style="18"/>
    <col min="2049" max="2056" width="11.21875" style="18" customWidth="1"/>
    <col min="2057" max="2304" width="9" style="18"/>
    <col min="2305" max="2312" width="11.21875" style="18" customWidth="1"/>
    <col min="2313" max="2560" width="9" style="18"/>
    <col min="2561" max="2568" width="11.21875" style="18" customWidth="1"/>
    <col min="2569" max="2816" width="9" style="18"/>
    <col min="2817" max="2824" width="11.21875" style="18" customWidth="1"/>
    <col min="2825" max="3072" width="9" style="18"/>
    <col min="3073" max="3080" width="11.21875" style="18" customWidth="1"/>
    <col min="3081" max="3328" width="9" style="18"/>
    <col min="3329" max="3336" width="11.21875" style="18" customWidth="1"/>
    <col min="3337" max="3584" width="9" style="18"/>
    <col min="3585" max="3592" width="11.21875" style="18" customWidth="1"/>
    <col min="3593" max="3840" width="9" style="18"/>
    <col min="3841" max="3848" width="11.21875" style="18" customWidth="1"/>
    <col min="3849" max="4096" width="9" style="18"/>
    <col min="4097" max="4104" width="11.21875" style="18" customWidth="1"/>
    <col min="4105" max="4352" width="9" style="18"/>
    <col min="4353" max="4360" width="11.21875" style="18" customWidth="1"/>
    <col min="4361" max="4608" width="9" style="18"/>
    <col min="4609" max="4616" width="11.21875" style="18" customWidth="1"/>
    <col min="4617" max="4864" width="9" style="18"/>
    <col min="4865" max="4872" width="11.21875" style="18" customWidth="1"/>
    <col min="4873" max="5120" width="9" style="18"/>
    <col min="5121" max="5128" width="11.21875" style="18" customWidth="1"/>
    <col min="5129" max="5376" width="9" style="18"/>
    <col min="5377" max="5384" width="11.21875" style="18" customWidth="1"/>
    <col min="5385" max="5632" width="9" style="18"/>
    <col min="5633" max="5640" width="11.21875" style="18" customWidth="1"/>
    <col min="5641" max="5888" width="9" style="18"/>
    <col min="5889" max="5896" width="11.21875" style="18" customWidth="1"/>
    <col min="5897" max="6144" width="9" style="18"/>
    <col min="6145" max="6152" width="11.21875" style="18" customWidth="1"/>
    <col min="6153" max="6400" width="9" style="18"/>
    <col min="6401" max="6408" width="11.21875" style="18" customWidth="1"/>
    <col min="6409" max="6656" width="9" style="18"/>
    <col min="6657" max="6664" width="11.21875" style="18" customWidth="1"/>
    <col min="6665" max="6912" width="9" style="18"/>
    <col min="6913" max="6920" width="11.21875" style="18" customWidth="1"/>
    <col min="6921" max="7168" width="9" style="18"/>
    <col min="7169" max="7176" width="11.21875" style="18" customWidth="1"/>
    <col min="7177" max="7424" width="9" style="18"/>
    <col min="7425" max="7432" width="11.21875" style="18" customWidth="1"/>
    <col min="7433" max="7680" width="9" style="18"/>
    <col min="7681" max="7688" width="11.21875" style="18" customWidth="1"/>
    <col min="7689" max="7936" width="9" style="18"/>
    <col min="7937" max="7944" width="11.21875" style="18" customWidth="1"/>
    <col min="7945" max="8192" width="9" style="18"/>
    <col min="8193" max="8200" width="11.21875" style="18" customWidth="1"/>
    <col min="8201" max="8448" width="9" style="18"/>
    <col min="8449" max="8456" width="11.21875" style="18" customWidth="1"/>
    <col min="8457" max="8704" width="9" style="18"/>
    <col min="8705" max="8712" width="11.21875" style="18" customWidth="1"/>
    <col min="8713" max="8960" width="9" style="18"/>
    <col min="8961" max="8968" width="11.21875" style="18" customWidth="1"/>
    <col min="8969" max="9216" width="9" style="18"/>
    <col min="9217" max="9224" width="11.21875" style="18" customWidth="1"/>
    <col min="9225" max="9472" width="9" style="18"/>
    <col min="9473" max="9480" width="11.21875" style="18" customWidth="1"/>
    <col min="9481" max="9728" width="9" style="18"/>
    <col min="9729" max="9736" width="11.21875" style="18" customWidth="1"/>
    <col min="9737" max="9984" width="9" style="18"/>
    <col min="9985" max="9992" width="11.21875" style="18" customWidth="1"/>
    <col min="9993" max="10240" width="9" style="18"/>
    <col min="10241" max="10248" width="11.21875" style="18" customWidth="1"/>
    <col min="10249" max="10496" width="9" style="18"/>
    <col min="10497" max="10504" width="11.21875" style="18" customWidth="1"/>
    <col min="10505" max="10752" width="9" style="18"/>
    <col min="10753" max="10760" width="11.21875" style="18" customWidth="1"/>
    <col min="10761" max="11008" width="9" style="18"/>
    <col min="11009" max="11016" width="11.21875" style="18" customWidth="1"/>
    <col min="11017" max="11264" width="9" style="18"/>
    <col min="11265" max="11272" width="11.21875" style="18" customWidth="1"/>
    <col min="11273" max="11520" width="9" style="18"/>
    <col min="11521" max="11528" width="11.21875" style="18" customWidth="1"/>
    <col min="11529" max="11776" width="9" style="18"/>
    <col min="11777" max="11784" width="11.21875" style="18" customWidth="1"/>
    <col min="11785" max="12032" width="9" style="18"/>
    <col min="12033" max="12040" width="11.21875" style="18" customWidth="1"/>
    <col min="12041" max="12288" width="9" style="18"/>
    <col min="12289" max="12296" width="11.21875" style="18" customWidth="1"/>
    <col min="12297" max="12544" width="9" style="18"/>
    <col min="12545" max="12552" width="11.21875" style="18" customWidth="1"/>
    <col min="12553" max="12800" width="9" style="18"/>
    <col min="12801" max="12808" width="11.21875" style="18" customWidth="1"/>
    <col min="12809" max="13056" width="9" style="18"/>
    <col min="13057" max="13064" width="11.21875" style="18" customWidth="1"/>
    <col min="13065" max="13312" width="9" style="18"/>
    <col min="13313" max="13320" width="11.21875" style="18" customWidth="1"/>
    <col min="13321" max="13568" width="9" style="18"/>
    <col min="13569" max="13576" width="11.21875" style="18" customWidth="1"/>
    <col min="13577" max="13824" width="9" style="18"/>
    <col min="13825" max="13832" width="11.21875" style="18" customWidth="1"/>
    <col min="13833" max="14080" width="9" style="18"/>
    <col min="14081" max="14088" width="11.21875" style="18" customWidth="1"/>
    <col min="14089" max="14336" width="9" style="18"/>
    <col min="14337" max="14344" width="11.21875" style="18" customWidth="1"/>
    <col min="14345" max="14592" width="9" style="18"/>
    <col min="14593" max="14600" width="11.21875" style="18" customWidth="1"/>
    <col min="14601" max="14848" width="9" style="18"/>
    <col min="14849" max="14856" width="11.21875" style="18" customWidth="1"/>
    <col min="14857" max="15104" width="9" style="18"/>
    <col min="15105" max="15112" width="11.21875" style="18" customWidth="1"/>
    <col min="15113" max="15360" width="9" style="18"/>
    <col min="15361" max="15368" width="11.21875" style="18" customWidth="1"/>
    <col min="15369" max="15616" width="9" style="18"/>
    <col min="15617" max="15624" width="11.21875" style="18" customWidth="1"/>
    <col min="15625" max="15872" width="9" style="18"/>
    <col min="15873" max="15880" width="11.21875" style="18" customWidth="1"/>
    <col min="15881" max="16128" width="9" style="18"/>
    <col min="16129" max="16136" width="11.21875" style="18" customWidth="1"/>
    <col min="16137" max="16384" width="9" style="18"/>
  </cols>
  <sheetData>
    <row r="1" spans="1:8" ht="20.100000000000001" customHeight="1"/>
    <row r="2" spans="1:8" ht="20.100000000000001" customHeight="1">
      <c r="F2" s="1133" t="s">
        <v>195</v>
      </c>
      <c r="G2" s="1133"/>
      <c r="H2" s="1133"/>
    </row>
    <row r="3" spans="1:8" ht="20.100000000000001" customHeight="1"/>
    <row r="4" spans="1:8" s="163" customFormat="1" ht="20.100000000000001" customHeight="1">
      <c r="A4" s="1134" t="s">
        <v>196</v>
      </c>
      <c r="B4" s="1135"/>
      <c r="C4" s="1135"/>
      <c r="D4" s="1135"/>
      <c r="E4" s="1135"/>
      <c r="F4" s="1135"/>
      <c r="G4" s="1135"/>
      <c r="H4" s="1135"/>
    </row>
    <row r="5" spans="1:8" ht="20.100000000000001" customHeight="1">
      <c r="A5" s="164"/>
      <c r="B5" s="164"/>
      <c r="C5" s="164"/>
      <c r="D5" s="164"/>
      <c r="E5" s="164"/>
      <c r="F5" s="164"/>
      <c r="G5" s="164"/>
      <c r="H5" s="164"/>
    </row>
    <row r="6" spans="1:8" ht="45" customHeight="1">
      <c r="A6" s="1136" t="s">
        <v>14</v>
      </c>
      <c r="B6" s="1136"/>
      <c r="C6" s="1137"/>
      <c r="D6" s="1138"/>
      <c r="E6" s="1138"/>
      <c r="F6" s="1138"/>
      <c r="G6" s="1138"/>
      <c r="H6" s="1139"/>
    </row>
    <row r="7" spans="1:8" ht="45" customHeight="1">
      <c r="A7" s="1140" t="s">
        <v>197</v>
      </c>
      <c r="B7" s="1140"/>
      <c r="C7" s="1136" t="s">
        <v>198</v>
      </c>
      <c r="D7" s="1136"/>
      <c r="E7" s="1136"/>
      <c r="F7" s="1136"/>
      <c r="G7" s="1136"/>
      <c r="H7" s="1136"/>
    </row>
    <row r="8" spans="1:8" ht="26.25" customHeight="1">
      <c r="A8" s="1125" t="s">
        <v>199</v>
      </c>
      <c r="B8" s="1126"/>
      <c r="C8" s="1131" t="s">
        <v>200</v>
      </c>
      <c r="D8" s="1132"/>
      <c r="E8" s="1100" t="s">
        <v>201</v>
      </c>
      <c r="F8" s="1101"/>
      <c r="G8" s="1102"/>
      <c r="H8" s="165"/>
    </row>
    <row r="9" spans="1:8" ht="26.25" customHeight="1">
      <c r="A9" s="1127"/>
      <c r="B9" s="1128"/>
      <c r="C9" s="1124" t="s">
        <v>202</v>
      </c>
      <c r="D9" s="1124"/>
      <c r="E9" s="1100" t="s">
        <v>203</v>
      </c>
      <c r="F9" s="1101"/>
      <c r="G9" s="1102"/>
      <c r="H9" s="165"/>
    </row>
    <row r="10" spans="1:8" ht="26.25" customHeight="1">
      <c r="A10" s="1127"/>
      <c r="B10" s="1128"/>
      <c r="C10" s="1124" t="s">
        <v>204</v>
      </c>
      <c r="D10" s="1124"/>
      <c r="E10" s="1100" t="s">
        <v>205</v>
      </c>
      <c r="F10" s="1101"/>
      <c r="G10" s="1102"/>
      <c r="H10" s="165"/>
    </row>
    <row r="11" spans="1:8" ht="26.25" customHeight="1">
      <c r="A11" s="1127"/>
      <c r="B11" s="1128"/>
      <c r="C11" s="1124" t="s">
        <v>206</v>
      </c>
      <c r="D11" s="1124"/>
      <c r="E11" s="1100" t="s">
        <v>207</v>
      </c>
      <c r="F11" s="1101"/>
      <c r="G11" s="1102"/>
      <c r="H11" s="165"/>
    </row>
    <row r="12" spans="1:8" ht="26.25" customHeight="1">
      <c r="A12" s="1129"/>
      <c r="B12" s="1130"/>
      <c r="C12" s="1124" t="s">
        <v>208</v>
      </c>
      <c r="D12" s="1124"/>
      <c r="E12" s="1100" t="s">
        <v>209</v>
      </c>
      <c r="F12" s="1101"/>
      <c r="G12" s="1102"/>
      <c r="H12" s="165"/>
    </row>
    <row r="13" spans="1:8" ht="14.25" customHeight="1" thickBot="1">
      <c r="A13" s="166"/>
      <c r="B13" s="166"/>
      <c r="C13" s="166"/>
      <c r="D13" s="166"/>
      <c r="E13" s="166"/>
      <c r="F13" s="166"/>
      <c r="G13" s="164"/>
      <c r="H13" s="166"/>
    </row>
    <row r="14" spans="1:8" ht="45" customHeight="1" thickTop="1">
      <c r="A14" s="1107" t="s">
        <v>210</v>
      </c>
      <c r="B14" s="1108"/>
      <c r="C14" s="167" t="s">
        <v>211</v>
      </c>
      <c r="D14" s="168"/>
      <c r="E14" s="169" t="s">
        <v>15</v>
      </c>
      <c r="F14" s="1113" t="s">
        <v>212</v>
      </c>
      <c r="G14" s="1114"/>
      <c r="H14" s="1119" t="s">
        <v>213</v>
      </c>
    </row>
    <row r="15" spans="1:8" ht="45" customHeight="1">
      <c r="A15" s="1109"/>
      <c r="B15" s="1110"/>
      <c r="C15" s="167" t="s">
        <v>214</v>
      </c>
      <c r="D15" s="170"/>
      <c r="E15" s="171" t="s">
        <v>15</v>
      </c>
      <c r="F15" s="1115"/>
      <c r="G15" s="1116"/>
      <c r="H15" s="1120"/>
    </row>
    <row r="16" spans="1:8" ht="45" customHeight="1" thickBot="1">
      <c r="A16" s="1111"/>
      <c r="B16" s="1112"/>
      <c r="C16" s="172" t="s">
        <v>215</v>
      </c>
      <c r="D16" s="173"/>
      <c r="E16" s="174" t="s">
        <v>15</v>
      </c>
      <c r="F16" s="1117"/>
      <c r="G16" s="1118"/>
      <c r="H16" s="1121"/>
    </row>
    <row r="17" spans="1:8" ht="21" customHeight="1" thickTop="1">
      <c r="A17" s="164"/>
      <c r="B17" s="164"/>
      <c r="C17" s="164"/>
      <c r="D17" s="166"/>
      <c r="E17" s="166"/>
      <c r="F17" s="175"/>
      <c r="G17" s="175"/>
      <c r="H17" s="164"/>
    </row>
    <row r="18" spans="1:8" ht="45" customHeight="1">
      <c r="A18" s="1107" t="s">
        <v>216</v>
      </c>
      <c r="B18" s="1108"/>
      <c r="C18" s="176" t="s">
        <v>217</v>
      </c>
      <c r="D18" s="177"/>
      <c r="E18" s="178" t="s">
        <v>15</v>
      </c>
      <c r="F18" s="1122" t="s">
        <v>218</v>
      </c>
      <c r="G18" s="1122"/>
      <c r="H18" s="1123" t="s">
        <v>219</v>
      </c>
    </row>
    <row r="19" spans="1:8" ht="51.75" customHeight="1">
      <c r="A19" s="1111"/>
      <c r="B19" s="1112"/>
      <c r="C19" s="179" t="s">
        <v>220</v>
      </c>
      <c r="D19" s="177"/>
      <c r="E19" s="178" t="s">
        <v>15</v>
      </c>
      <c r="F19" s="1122"/>
      <c r="G19" s="1122"/>
      <c r="H19" s="1103"/>
    </row>
    <row r="20" spans="1:8" ht="15" customHeight="1">
      <c r="A20" s="180"/>
      <c r="B20" s="166"/>
      <c r="C20" s="166"/>
      <c r="D20" s="166"/>
      <c r="E20" s="166"/>
      <c r="F20" s="166"/>
      <c r="G20" s="166"/>
      <c r="H20" s="166"/>
    </row>
    <row r="21" spans="1:8" ht="57.75" customHeight="1">
      <c r="A21" s="1103" t="s">
        <v>115</v>
      </c>
      <c r="B21" s="1103"/>
      <c r="C21" s="1104" t="s">
        <v>221</v>
      </c>
      <c r="D21" s="1105"/>
      <c r="E21" s="1105"/>
      <c r="F21" s="1105"/>
      <c r="G21" s="1105"/>
      <c r="H21" s="1106"/>
    </row>
    <row r="22" spans="1:8" ht="15" customHeight="1">
      <c r="A22" s="97"/>
      <c r="B22" s="97"/>
      <c r="C22" s="97"/>
      <c r="D22" s="97"/>
      <c r="E22" s="97"/>
      <c r="F22" s="97"/>
      <c r="G22" s="97"/>
      <c r="H22" s="97"/>
    </row>
    <row r="23" spans="1:8" ht="52.5" customHeight="1">
      <c r="A23" s="1099" t="s">
        <v>222</v>
      </c>
      <c r="B23" s="1099"/>
      <c r="C23" s="1099"/>
      <c r="D23" s="1099"/>
      <c r="E23" s="1099"/>
      <c r="F23" s="1099"/>
      <c r="G23" s="1099"/>
      <c r="H23" s="1099"/>
    </row>
    <row r="24" spans="1:8" ht="39" customHeight="1">
      <c r="A24" s="1099" t="s">
        <v>223</v>
      </c>
      <c r="B24" s="1099"/>
      <c r="C24" s="1099"/>
      <c r="D24" s="1099"/>
      <c r="E24" s="1099"/>
      <c r="F24" s="1099"/>
      <c r="G24" s="1099"/>
      <c r="H24" s="1099"/>
    </row>
    <row r="25" spans="1:8" ht="38.25" customHeight="1">
      <c r="A25" s="1099" t="s">
        <v>224</v>
      </c>
      <c r="B25" s="1099"/>
      <c r="C25" s="1099"/>
      <c r="D25" s="1099"/>
      <c r="E25" s="1099"/>
      <c r="F25" s="1099"/>
      <c r="G25" s="1099"/>
      <c r="H25" s="1099"/>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9"/>
  <dataValidations count="1">
    <dataValidation type="list" allowBlank="1" showInputMessage="1" showErrorMessage="1" sqref="H8:H12" xr:uid="{F80553C6-E011-45FB-A3A0-866FABC19654}">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1DF31-E7FE-402A-9D29-42CA6CBBED35}">
  <sheetPr>
    <tabColor rgb="FFCCFFFF"/>
  </sheetPr>
  <dimension ref="A1:L56"/>
  <sheetViews>
    <sheetView view="pageBreakPreview" zoomScale="70" zoomScaleNormal="100" zoomScaleSheetLayoutView="70" workbookViewId="0">
      <selection activeCell="R14" sqref="R14"/>
    </sheetView>
  </sheetViews>
  <sheetFormatPr defaultRowHeight="13.2"/>
  <cols>
    <col min="1" max="1" width="9.109375" style="244" customWidth="1"/>
    <col min="2" max="2" width="2.33203125" style="244" customWidth="1"/>
    <col min="3" max="3" width="18" style="244" customWidth="1"/>
    <col min="4" max="4" width="13.6640625" style="244" customWidth="1"/>
    <col min="5" max="5" width="13.44140625" style="244" customWidth="1"/>
    <col min="6" max="7" width="13.6640625" style="244" customWidth="1"/>
    <col min="8" max="9" width="13.44140625" style="244" customWidth="1"/>
    <col min="10" max="10" width="13.6640625" style="244" customWidth="1"/>
    <col min="11" max="11" width="13.44140625" style="244" customWidth="1"/>
    <col min="12" max="12" width="13" style="244" customWidth="1"/>
    <col min="13" max="14" width="8.88671875" style="244"/>
    <col min="15" max="15" width="9" style="244" customWidth="1"/>
    <col min="16" max="256" width="8.88671875" style="244"/>
    <col min="257" max="257" width="9.109375" style="244" customWidth="1"/>
    <col min="258" max="258" width="2.33203125" style="244" customWidth="1"/>
    <col min="259" max="259" width="18" style="244" customWidth="1"/>
    <col min="260" max="260" width="13.6640625" style="244" customWidth="1"/>
    <col min="261" max="261" width="13.44140625" style="244" customWidth="1"/>
    <col min="262" max="263" width="13.6640625" style="244" customWidth="1"/>
    <col min="264" max="265" width="13.44140625" style="244" customWidth="1"/>
    <col min="266" max="266" width="13.6640625" style="244" customWidth="1"/>
    <col min="267" max="267" width="13.44140625" style="244" customWidth="1"/>
    <col min="268" max="268" width="13" style="244" customWidth="1"/>
    <col min="269" max="270" width="8.88671875" style="244"/>
    <col min="271" max="271" width="9" style="244" customWidth="1"/>
    <col min="272" max="512" width="8.88671875" style="244"/>
    <col min="513" max="513" width="9.109375" style="244" customWidth="1"/>
    <col min="514" max="514" width="2.33203125" style="244" customWidth="1"/>
    <col min="515" max="515" width="18" style="244" customWidth="1"/>
    <col min="516" max="516" width="13.6640625" style="244" customWidth="1"/>
    <col min="517" max="517" width="13.44140625" style="244" customWidth="1"/>
    <col min="518" max="519" width="13.6640625" style="244" customWidth="1"/>
    <col min="520" max="521" width="13.44140625" style="244" customWidth="1"/>
    <col min="522" max="522" width="13.6640625" style="244" customWidth="1"/>
    <col min="523" max="523" width="13.44140625" style="244" customWidth="1"/>
    <col min="524" max="524" width="13" style="244" customWidth="1"/>
    <col min="525" max="526" width="8.88671875" style="244"/>
    <col min="527" max="527" width="9" style="244" customWidth="1"/>
    <col min="528" max="768" width="8.88671875" style="244"/>
    <col min="769" max="769" width="9.109375" style="244" customWidth="1"/>
    <col min="770" max="770" width="2.33203125" style="244" customWidth="1"/>
    <col min="771" max="771" width="18" style="244" customWidth="1"/>
    <col min="772" max="772" width="13.6640625" style="244" customWidth="1"/>
    <col min="773" max="773" width="13.44140625" style="244" customWidth="1"/>
    <col min="774" max="775" width="13.6640625" style="244" customWidth="1"/>
    <col min="776" max="777" width="13.44140625" style="244" customWidth="1"/>
    <col min="778" max="778" width="13.6640625" style="244" customWidth="1"/>
    <col min="779" max="779" width="13.44140625" style="244" customWidth="1"/>
    <col min="780" max="780" width="13" style="244" customWidth="1"/>
    <col min="781" max="782" width="8.88671875" style="244"/>
    <col min="783" max="783" width="9" style="244" customWidth="1"/>
    <col min="784" max="1024" width="8.88671875" style="244"/>
    <col min="1025" max="1025" width="9.109375" style="244" customWidth="1"/>
    <col min="1026" max="1026" width="2.33203125" style="244" customWidth="1"/>
    <col min="1027" max="1027" width="18" style="244" customWidth="1"/>
    <col min="1028" max="1028" width="13.6640625" style="244" customWidth="1"/>
    <col min="1029" max="1029" width="13.44140625" style="244" customWidth="1"/>
    <col min="1030" max="1031" width="13.6640625" style="244" customWidth="1"/>
    <col min="1032" max="1033" width="13.44140625" style="244" customWidth="1"/>
    <col min="1034" max="1034" width="13.6640625" style="244" customWidth="1"/>
    <col min="1035" max="1035" width="13.44140625" style="244" customWidth="1"/>
    <col min="1036" max="1036" width="13" style="244" customWidth="1"/>
    <col min="1037" max="1038" width="8.88671875" style="244"/>
    <col min="1039" max="1039" width="9" style="244" customWidth="1"/>
    <col min="1040" max="1280" width="8.88671875" style="244"/>
    <col min="1281" max="1281" width="9.109375" style="244" customWidth="1"/>
    <col min="1282" max="1282" width="2.33203125" style="244" customWidth="1"/>
    <col min="1283" max="1283" width="18" style="244" customWidth="1"/>
    <col min="1284" max="1284" width="13.6640625" style="244" customWidth="1"/>
    <col min="1285" max="1285" width="13.44140625" style="244" customWidth="1"/>
    <col min="1286" max="1287" width="13.6640625" style="244" customWidth="1"/>
    <col min="1288" max="1289" width="13.44140625" style="244" customWidth="1"/>
    <col min="1290" max="1290" width="13.6640625" style="244" customWidth="1"/>
    <col min="1291" max="1291" width="13.44140625" style="244" customWidth="1"/>
    <col min="1292" max="1292" width="13" style="244" customWidth="1"/>
    <col min="1293" max="1294" width="8.88671875" style="244"/>
    <col min="1295" max="1295" width="9" style="244" customWidth="1"/>
    <col min="1296" max="1536" width="8.88671875" style="244"/>
    <col min="1537" max="1537" width="9.109375" style="244" customWidth="1"/>
    <col min="1538" max="1538" width="2.33203125" style="244" customWidth="1"/>
    <col min="1539" max="1539" width="18" style="244" customWidth="1"/>
    <col min="1540" max="1540" width="13.6640625" style="244" customWidth="1"/>
    <col min="1541" max="1541" width="13.44140625" style="244" customWidth="1"/>
    <col min="1542" max="1543" width="13.6640625" style="244" customWidth="1"/>
    <col min="1544" max="1545" width="13.44140625" style="244" customWidth="1"/>
    <col min="1546" max="1546" width="13.6640625" style="244" customWidth="1"/>
    <col min="1547" max="1547" width="13.44140625" style="244" customWidth="1"/>
    <col min="1548" max="1548" width="13" style="244" customWidth="1"/>
    <col min="1549" max="1550" width="8.88671875" style="244"/>
    <col min="1551" max="1551" width="9" style="244" customWidth="1"/>
    <col min="1552" max="1792" width="8.88671875" style="244"/>
    <col min="1793" max="1793" width="9.109375" style="244" customWidth="1"/>
    <col min="1794" max="1794" width="2.33203125" style="244" customWidth="1"/>
    <col min="1795" max="1795" width="18" style="244" customWidth="1"/>
    <col min="1796" max="1796" width="13.6640625" style="244" customWidth="1"/>
    <col min="1797" max="1797" width="13.44140625" style="244" customWidth="1"/>
    <col min="1798" max="1799" width="13.6640625" style="244" customWidth="1"/>
    <col min="1800" max="1801" width="13.44140625" style="244" customWidth="1"/>
    <col min="1802" max="1802" width="13.6640625" style="244" customWidth="1"/>
    <col min="1803" max="1803" width="13.44140625" style="244" customWidth="1"/>
    <col min="1804" max="1804" width="13" style="244" customWidth="1"/>
    <col min="1805" max="1806" width="8.88671875" style="244"/>
    <col min="1807" max="1807" width="9" style="244" customWidth="1"/>
    <col min="1808" max="2048" width="8.88671875" style="244"/>
    <col min="2049" max="2049" width="9.109375" style="244" customWidth="1"/>
    <col min="2050" max="2050" width="2.33203125" style="244" customWidth="1"/>
    <col min="2051" max="2051" width="18" style="244" customWidth="1"/>
    <col min="2052" max="2052" width="13.6640625" style="244" customWidth="1"/>
    <col min="2053" max="2053" width="13.44140625" style="244" customWidth="1"/>
    <col min="2054" max="2055" width="13.6640625" style="244" customWidth="1"/>
    <col min="2056" max="2057" width="13.44140625" style="244" customWidth="1"/>
    <col min="2058" max="2058" width="13.6640625" style="244" customWidth="1"/>
    <col min="2059" max="2059" width="13.44140625" style="244" customWidth="1"/>
    <col min="2060" max="2060" width="13" style="244" customWidth="1"/>
    <col min="2061" max="2062" width="8.88671875" style="244"/>
    <col min="2063" max="2063" width="9" style="244" customWidth="1"/>
    <col min="2064" max="2304" width="8.88671875" style="244"/>
    <col min="2305" max="2305" width="9.109375" style="244" customWidth="1"/>
    <col min="2306" max="2306" width="2.33203125" style="244" customWidth="1"/>
    <col min="2307" max="2307" width="18" style="244" customWidth="1"/>
    <col min="2308" max="2308" width="13.6640625" style="244" customWidth="1"/>
    <col min="2309" max="2309" width="13.44140625" style="244" customWidth="1"/>
    <col min="2310" max="2311" width="13.6640625" style="244" customWidth="1"/>
    <col min="2312" max="2313" width="13.44140625" style="244" customWidth="1"/>
    <col min="2314" max="2314" width="13.6640625" style="244" customWidth="1"/>
    <col min="2315" max="2315" width="13.44140625" style="244" customWidth="1"/>
    <col min="2316" max="2316" width="13" style="244" customWidth="1"/>
    <col min="2317" max="2318" width="8.88671875" style="244"/>
    <col min="2319" max="2319" width="9" style="244" customWidth="1"/>
    <col min="2320" max="2560" width="8.88671875" style="244"/>
    <col min="2561" max="2561" width="9.109375" style="244" customWidth="1"/>
    <col min="2562" max="2562" width="2.33203125" style="244" customWidth="1"/>
    <col min="2563" max="2563" width="18" style="244" customWidth="1"/>
    <col min="2564" max="2564" width="13.6640625" style="244" customWidth="1"/>
    <col min="2565" max="2565" width="13.44140625" style="244" customWidth="1"/>
    <col min="2566" max="2567" width="13.6640625" style="244" customWidth="1"/>
    <col min="2568" max="2569" width="13.44140625" style="244" customWidth="1"/>
    <col min="2570" max="2570" width="13.6640625" style="244" customWidth="1"/>
    <col min="2571" max="2571" width="13.44140625" style="244" customWidth="1"/>
    <col min="2572" max="2572" width="13" style="244" customWidth="1"/>
    <col min="2573" max="2574" width="8.88671875" style="244"/>
    <col min="2575" max="2575" width="9" style="244" customWidth="1"/>
    <col min="2576" max="2816" width="8.88671875" style="244"/>
    <col min="2817" max="2817" width="9.109375" style="244" customWidth="1"/>
    <col min="2818" max="2818" width="2.33203125" style="244" customWidth="1"/>
    <col min="2819" max="2819" width="18" style="244" customWidth="1"/>
    <col min="2820" max="2820" width="13.6640625" style="244" customWidth="1"/>
    <col min="2821" max="2821" width="13.44140625" style="244" customWidth="1"/>
    <col min="2822" max="2823" width="13.6640625" style="244" customWidth="1"/>
    <col min="2824" max="2825" width="13.44140625" style="244" customWidth="1"/>
    <col min="2826" max="2826" width="13.6640625" style="244" customWidth="1"/>
    <col min="2827" max="2827" width="13.44140625" style="244" customWidth="1"/>
    <col min="2828" max="2828" width="13" style="244" customWidth="1"/>
    <col min="2829" max="2830" width="8.88671875" style="244"/>
    <col min="2831" max="2831" width="9" style="244" customWidth="1"/>
    <col min="2832" max="3072" width="8.88671875" style="244"/>
    <col min="3073" max="3073" width="9.109375" style="244" customWidth="1"/>
    <col min="3074" max="3074" width="2.33203125" style="244" customWidth="1"/>
    <col min="3075" max="3075" width="18" style="244" customWidth="1"/>
    <col min="3076" max="3076" width="13.6640625" style="244" customWidth="1"/>
    <col min="3077" max="3077" width="13.44140625" style="244" customWidth="1"/>
    <col min="3078" max="3079" width="13.6640625" style="244" customWidth="1"/>
    <col min="3080" max="3081" width="13.44140625" style="244" customWidth="1"/>
    <col min="3082" max="3082" width="13.6640625" style="244" customWidth="1"/>
    <col min="3083" max="3083" width="13.44140625" style="244" customWidth="1"/>
    <col min="3084" max="3084" width="13" style="244" customWidth="1"/>
    <col min="3085" max="3086" width="8.88671875" style="244"/>
    <col min="3087" max="3087" width="9" style="244" customWidth="1"/>
    <col min="3088" max="3328" width="8.88671875" style="244"/>
    <col min="3329" max="3329" width="9.109375" style="244" customWidth="1"/>
    <col min="3330" max="3330" width="2.33203125" style="244" customWidth="1"/>
    <col min="3331" max="3331" width="18" style="244" customWidth="1"/>
    <col min="3332" max="3332" width="13.6640625" style="244" customWidth="1"/>
    <col min="3333" max="3333" width="13.44140625" style="244" customWidth="1"/>
    <col min="3334" max="3335" width="13.6640625" style="244" customWidth="1"/>
    <col min="3336" max="3337" width="13.44140625" style="244" customWidth="1"/>
    <col min="3338" max="3338" width="13.6640625" style="244" customWidth="1"/>
    <col min="3339" max="3339" width="13.44140625" style="244" customWidth="1"/>
    <col min="3340" max="3340" width="13" style="244" customWidth="1"/>
    <col min="3341" max="3342" width="8.88671875" style="244"/>
    <col min="3343" max="3343" width="9" style="244" customWidth="1"/>
    <col min="3344" max="3584" width="8.88671875" style="244"/>
    <col min="3585" max="3585" width="9.109375" style="244" customWidth="1"/>
    <col min="3586" max="3586" width="2.33203125" style="244" customWidth="1"/>
    <col min="3587" max="3587" width="18" style="244" customWidth="1"/>
    <col min="3588" max="3588" width="13.6640625" style="244" customWidth="1"/>
    <col min="3589" max="3589" width="13.44140625" style="244" customWidth="1"/>
    <col min="3590" max="3591" width="13.6640625" style="244" customWidth="1"/>
    <col min="3592" max="3593" width="13.44140625" style="244" customWidth="1"/>
    <col min="3594" max="3594" width="13.6640625" style="244" customWidth="1"/>
    <col min="3595" max="3595" width="13.44140625" style="244" customWidth="1"/>
    <col min="3596" max="3596" width="13" style="244" customWidth="1"/>
    <col min="3597" max="3598" width="8.88671875" style="244"/>
    <col min="3599" max="3599" width="9" style="244" customWidth="1"/>
    <col min="3600" max="3840" width="8.88671875" style="244"/>
    <col min="3841" max="3841" width="9.109375" style="244" customWidth="1"/>
    <col min="3842" max="3842" width="2.33203125" style="244" customWidth="1"/>
    <col min="3843" max="3843" width="18" style="244" customWidth="1"/>
    <col min="3844" max="3844" width="13.6640625" style="244" customWidth="1"/>
    <col min="3845" max="3845" width="13.44140625" style="244" customWidth="1"/>
    <col min="3846" max="3847" width="13.6640625" style="244" customWidth="1"/>
    <col min="3848" max="3849" width="13.44140625" style="244" customWidth="1"/>
    <col min="3850" max="3850" width="13.6640625" style="244" customWidth="1"/>
    <col min="3851" max="3851" width="13.44140625" style="244" customWidth="1"/>
    <col min="3852" max="3852" width="13" style="244" customWidth="1"/>
    <col min="3853" max="3854" width="8.88671875" style="244"/>
    <col min="3855" max="3855" width="9" style="244" customWidth="1"/>
    <col min="3856" max="4096" width="8.88671875" style="244"/>
    <col min="4097" max="4097" width="9.109375" style="244" customWidth="1"/>
    <col min="4098" max="4098" width="2.33203125" style="244" customWidth="1"/>
    <col min="4099" max="4099" width="18" style="244" customWidth="1"/>
    <col min="4100" max="4100" width="13.6640625" style="244" customWidth="1"/>
    <col min="4101" max="4101" width="13.44140625" style="244" customWidth="1"/>
    <col min="4102" max="4103" width="13.6640625" style="244" customWidth="1"/>
    <col min="4104" max="4105" width="13.44140625" style="244" customWidth="1"/>
    <col min="4106" max="4106" width="13.6640625" style="244" customWidth="1"/>
    <col min="4107" max="4107" width="13.44140625" style="244" customWidth="1"/>
    <col min="4108" max="4108" width="13" style="244" customWidth="1"/>
    <col min="4109" max="4110" width="8.88671875" style="244"/>
    <col min="4111" max="4111" width="9" style="244" customWidth="1"/>
    <col min="4112" max="4352" width="8.88671875" style="244"/>
    <col min="4353" max="4353" width="9.109375" style="244" customWidth="1"/>
    <col min="4354" max="4354" width="2.33203125" style="244" customWidth="1"/>
    <col min="4355" max="4355" width="18" style="244" customWidth="1"/>
    <col min="4356" max="4356" width="13.6640625" style="244" customWidth="1"/>
    <col min="4357" max="4357" width="13.44140625" style="244" customWidth="1"/>
    <col min="4358" max="4359" width="13.6640625" style="244" customWidth="1"/>
    <col min="4360" max="4361" width="13.44140625" style="244" customWidth="1"/>
    <col min="4362" max="4362" width="13.6640625" style="244" customWidth="1"/>
    <col min="4363" max="4363" width="13.44140625" style="244" customWidth="1"/>
    <col min="4364" max="4364" width="13" style="244" customWidth="1"/>
    <col min="4365" max="4366" width="8.88671875" style="244"/>
    <col min="4367" max="4367" width="9" style="244" customWidth="1"/>
    <col min="4368" max="4608" width="8.88671875" style="244"/>
    <col min="4609" max="4609" width="9.109375" style="244" customWidth="1"/>
    <col min="4610" max="4610" width="2.33203125" style="244" customWidth="1"/>
    <col min="4611" max="4611" width="18" style="244" customWidth="1"/>
    <col min="4612" max="4612" width="13.6640625" style="244" customWidth="1"/>
    <col min="4613" max="4613" width="13.44140625" style="244" customWidth="1"/>
    <col min="4614" max="4615" width="13.6640625" style="244" customWidth="1"/>
    <col min="4616" max="4617" width="13.44140625" style="244" customWidth="1"/>
    <col min="4618" max="4618" width="13.6640625" style="244" customWidth="1"/>
    <col min="4619" max="4619" width="13.44140625" style="244" customWidth="1"/>
    <col min="4620" max="4620" width="13" style="244" customWidth="1"/>
    <col min="4621" max="4622" width="8.88671875" style="244"/>
    <col min="4623" max="4623" width="9" style="244" customWidth="1"/>
    <col min="4624" max="4864" width="8.88671875" style="244"/>
    <col min="4865" max="4865" width="9.109375" style="244" customWidth="1"/>
    <col min="4866" max="4866" width="2.33203125" style="244" customWidth="1"/>
    <col min="4867" max="4867" width="18" style="244" customWidth="1"/>
    <col min="4868" max="4868" width="13.6640625" style="244" customWidth="1"/>
    <col min="4869" max="4869" width="13.44140625" style="244" customWidth="1"/>
    <col min="4870" max="4871" width="13.6640625" style="244" customWidth="1"/>
    <col min="4872" max="4873" width="13.44140625" style="244" customWidth="1"/>
    <col min="4874" max="4874" width="13.6640625" style="244" customWidth="1"/>
    <col min="4875" max="4875" width="13.44140625" style="244" customWidth="1"/>
    <col min="4876" max="4876" width="13" style="244" customWidth="1"/>
    <col min="4877" max="4878" width="8.88671875" style="244"/>
    <col min="4879" max="4879" width="9" style="244" customWidth="1"/>
    <col min="4880" max="5120" width="8.88671875" style="244"/>
    <col min="5121" max="5121" width="9.109375" style="244" customWidth="1"/>
    <col min="5122" max="5122" width="2.33203125" style="244" customWidth="1"/>
    <col min="5123" max="5123" width="18" style="244" customWidth="1"/>
    <col min="5124" max="5124" width="13.6640625" style="244" customWidth="1"/>
    <col min="5125" max="5125" width="13.44140625" style="244" customWidth="1"/>
    <col min="5126" max="5127" width="13.6640625" style="244" customWidth="1"/>
    <col min="5128" max="5129" width="13.44140625" style="244" customWidth="1"/>
    <col min="5130" max="5130" width="13.6640625" style="244" customWidth="1"/>
    <col min="5131" max="5131" width="13.44140625" style="244" customWidth="1"/>
    <col min="5132" max="5132" width="13" style="244" customWidth="1"/>
    <col min="5133" max="5134" width="8.88671875" style="244"/>
    <col min="5135" max="5135" width="9" style="244" customWidth="1"/>
    <col min="5136" max="5376" width="8.88671875" style="244"/>
    <col min="5377" max="5377" width="9.109375" style="244" customWidth="1"/>
    <col min="5378" max="5378" width="2.33203125" style="244" customWidth="1"/>
    <col min="5379" max="5379" width="18" style="244" customWidth="1"/>
    <col min="5380" max="5380" width="13.6640625" style="244" customWidth="1"/>
    <col min="5381" max="5381" width="13.44140625" style="244" customWidth="1"/>
    <col min="5382" max="5383" width="13.6640625" style="244" customWidth="1"/>
    <col min="5384" max="5385" width="13.44140625" style="244" customWidth="1"/>
    <col min="5386" max="5386" width="13.6640625" style="244" customWidth="1"/>
    <col min="5387" max="5387" width="13.44140625" style="244" customWidth="1"/>
    <col min="5388" max="5388" width="13" style="244" customWidth="1"/>
    <col min="5389" max="5390" width="8.88671875" style="244"/>
    <col min="5391" max="5391" width="9" style="244" customWidth="1"/>
    <col min="5392" max="5632" width="8.88671875" style="244"/>
    <col min="5633" max="5633" width="9.109375" style="244" customWidth="1"/>
    <col min="5634" max="5634" width="2.33203125" style="244" customWidth="1"/>
    <col min="5635" max="5635" width="18" style="244" customWidth="1"/>
    <col min="5636" max="5636" width="13.6640625" style="244" customWidth="1"/>
    <col min="5637" max="5637" width="13.44140625" style="244" customWidth="1"/>
    <col min="5638" max="5639" width="13.6640625" style="244" customWidth="1"/>
    <col min="5640" max="5641" width="13.44140625" style="244" customWidth="1"/>
    <col min="5642" max="5642" width="13.6640625" style="244" customWidth="1"/>
    <col min="5643" max="5643" width="13.44140625" style="244" customWidth="1"/>
    <col min="5644" max="5644" width="13" style="244" customWidth="1"/>
    <col min="5645" max="5646" width="8.88671875" style="244"/>
    <col min="5647" max="5647" width="9" style="244" customWidth="1"/>
    <col min="5648" max="5888" width="8.88671875" style="244"/>
    <col min="5889" max="5889" width="9.109375" style="244" customWidth="1"/>
    <col min="5890" max="5890" width="2.33203125" style="244" customWidth="1"/>
    <col min="5891" max="5891" width="18" style="244" customWidth="1"/>
    <col min="5892" max="5892" width="13.6640625" style="244" customWidth="1"/>
    <col min="5893" max="5893" width="13.44140625" style="244" customWidth="1"/>
    <col min="5894" max="5895" width="13.6640625" style="244" customWidth="1"/>
    <col min="5896" max="5897" width="13.44140625" style="244" customWidth="1"/>
    <col min="5898" max="5898" width="13.6640625" style="244" customWidth="1"/>
    <col min="5899" max="5899" width="13.44140625" style="244" customWidth="1"/>
    <col min="5900" max="5900" width="13" style="244" customWidth="1"/>
    <col min="5901" max="5902" width="8.88671875" style="244"/>
    <col min="5903" max="5903" width="9" style="244" customWidth="1"/>
    <col min="5904" max="6144" width="8.88671875" style="244"/>
    <col min="6145" max="6145" width="9.109375" style="244" customWidth="1"/>
    <col min="6146" max="6146" width="2.33203125" style="244" customWidth="1"/>
    <col min="6147" max="6147" width="18" style="244" customWidth="1"/>
    <col min="6148" max="6148" width="13.6640625" style="244" customWidth="1"/>
    <col min="6149" max="6149" width="13.44140625" style="244" customWidth="1"/>
    <col min="6150" max="6151" width="13.6640625" style="244" customWidth="1"/>
    <col min="6152" max="6153" width="13.44140625" style="244" customWidth="1"/>
    <col min="6154" max="6154" width="13.6640625" style="244" customWidth="1"/>
    <col min="6155" max="6155" width="13.44140625" style="244" customWidth="1"/>
    <col min="6156" max="6156" width="13" style="244" customWidth="1"/>
    <col min="6157" max="6158" width="8.88671875" style="244"/>
    <col min="6159" max="6159" width="9" style="244" customWidth="1"/>
    <col min="6160" max="6400" width="8.88671875" style="244"/>
    <col min="6401" max="6401" width="9.109375" style="244" customWidth="1"/>
    <col min="6402" max="6402" width="2.33203125" style="244" customWidth="1"/>
    <col min="6403" max="6403" width="18" style="244" customWidth="1"/>
    <col min="6404" max="6404" width="13.6640625" style="244" customWidth="1"/>
    <col min="6405" max="6405" width="13.44140625" style="244" customWidth="1"/>
    <col min="6406" max="6407" width="13.6640625" style="244" customWidth="1"/>
    <col min="6408" max="6409" width="13.44140625" style="244" customWidth="1"/>
    <col min="6410" max="6410" width="13.6640625" style="244" customWidth="1"/>
    <col min="6411" max="6411" width="13.44140625" style="244" customWidth="1"/>
    <col min="6412" max="6412" width="13" style="244" customWidth="1"/>
    <col min="6413" max="6414" width="8.88671875" style="244"/>
    <col min="6415" max="6415" width="9" style="244" customWidth="1"/>
    <col min="6416" max="6656" width="8.88671875" style="244"/>
    <col min="6657" max="6657" width="9.109375" style="244" customWidth="1"/>
    <col min="6658" max="6658" width="2.33203125" style="244" customWidth="1"/>
    <col min="6659" max="6659" width="18" style="244" customWidth="1"/>
    <col min="6660" max="6660" width="13.6640625" style="244" customWidth="1"/>
    <col min="6661" max="6661" width="13.44140625" style="244" customWidth="1"/>
    <col min="6662" max="6663" width="13.6640625" style="244" customWidth="1"/>
    <col min="6664" max="6665" width="13.44140625" style="244" customWidth="1"/>
    <col min="6666" max="6666" width="13.6640625" style="244" customWidth="1"/>
    <col min="6667" max="6667" width="13.44140625" style="244" customWidth="1"/>
    <col min="6668" max="6668" width="13" style="244" customWidth="1"/>
    <col min="6669" max="6670" width="8.88671875" style="244"/>
    <col min="6671" max="6671" width="9" style="244" customWidth="1"/>
    <col min="6672" max="6912" width="8.88671875" style="244"/>
    <col min="6913" max="6913" width="9.109375" style="244" customWidth="1"/>
    <col min="6914" max="6914" width="2.33203125" style="244" customWidth="1"/>
    <col min="6915" max="6915" width="18" style="244" customWidth="1"/>
    <col min="6916" max="6916" width="13.6640625" style="244" customWidth="1"/>
    <col min="6917" max="6917" width="13.44140625" style="244" customWidth="1"/>
    <col min="6918" max="6919" width="13.6640625" style="244" customWidth="1"/>
    <col min="6920" max="6921" width="13.44140625" style="244" customWidth="1"/>
    <col min="6922" max="6922" width="13.6640625" style="244" customWidth="1"/>
    <col min="6923" max="6923" width="13.44140625" style="244" customWidth="1"/>
    <col min="6924" max="6924" width="13" style="244" customWidth="1"/>
    <col min="6925" max="6926" width="8.88671875" style="244"/>
    <col min="6927" max="6927" width="9" style="244" customWidth="1"/>
    <col min="6928" max="7168" width="8.88671875" style="244"/>
    <col min="7169" max="7169" width="9.109375" style="244" customWidth="1"/>
    <col min="7170" max="7170" width="2.33203125" style="244" customWidth="1"/>
    <col min="7171" max="7171" width="18" style="244" customWidth="1"/>
    <col min="7172" max="7172" width="13.6640625" style="244" customWidth="1"/>
    <col min="7173" max="7173" width="13.44140625" style="244" customWidth="1"/>
    <col min="7174" max="7175" width="13.6640625" style="244" customWidth="1"/>
    <col min="7176" max="7177" width="13.44140625" style="244" customWidth="1"/>
    <col min="7178" max="7178" width="13.6640625" style="244" customWidth="1"/>
    <col min="7179" max="7179" width="13.44140625" style="244" customWidth="1"/>
    <col min="7180" max="7180" width="13" style="244" customWidth="1"/>
    <col min="7181" max="7182" width="8.88671875" style="244"/>
    <col min="7183" max="7183" width="9" style="244" customWidth="1"/>
    <col min="7184" max="7424" width="8.88671875" style="244"/>
    <col min="7425" max="7425" width="9.109375" style="244" customWidth="1"/>
    <col min="7426" max="7426" width="2.33203125" style="244" customWidth="1"/>
    <col min="7427" max="7427" width="18" style="244" customWidth="1"/>
    <col min="7428" max="7428" width="13.6640625" style="244" customWidth="1"/>
    <col min="7429" max="7429" width="13.44140625" style="244" customWidth="1"/>
    <col min="7430" max="7431" width="13.6640625" style="244" customWidth="1"/>
    <col min="7432" max="7433" width="13.44140625" style="244" customWidth="1"/>
    <col min="7434" max="7434" width="13.6640625" style="244" customWidth="1"/>
    <col min="7435" max="7435" width="13.44140625" style="244" customWidth="1"/>
    <col min="7436" max="7436" width="13" style="244" customWidth="1"/>
    <col min="7437" max="7438" width="8.88671875" style="244"/>
    <col min="7439" max="7439" width="9" style="244" customWidth="1"/>
    <col min="7440" max="7680" width="8.88671875" style="244"/>
    <col min="7681" max="7681" width="9.109375" style="244" customWidth="1"/>
    <col min="7682" max="7682" width="2.33203125" style="244" customWidth="1"/>
    <col min="7683" max="7683" width="18" style="244" customWidth="1"/>
    <col min="7684" max="7684" width="13.6640625" style="244" customWidth="1"/>
    <col min="7685" max="7685" width="13.44140625" style="244" customWidth="1"/>
    <col min="7686" max="7687" width="13.6640625" style="244" customWidth="1"/>
    <col min="7688" max="7689" width="13.44140625" style="244" customWidth="1"/>
    <col min="7690" max="7690" width="13.6640625" style="244" customWidth="1"/>
    <col min="7691" max="7691" width="13.44140625" style="244" customWidth="1"/>
    <col min="7692" max="7692" width="13" style="244" customWidth="1"/>
    <col min="7693" max="7694" width="8.88671875" style="244"/>
    <col min="7695" max="7695" width="9" style="244" customWidth="1"/>
    <col min="7696" max="7936" width="8.88671875" style="244"/>
    <col min="7937" max="7937" width="9.109375" style="244" customWidth="1"/>
    <col min="7938" max="7938" width="2.33203125" style="244" customWidth="1"/>
    <col min="7939" max="7939" width="18" style="244" customWidth="1"/>
    <col min="7940" max="7940" width="13.6640625" style="244" customWidth="1"/>
    <col min="7941" max="7941" width="13.44140625" style="244" customWidth="1"/>
    <col min="7942" max="7943" width="13.6640625" style="244" customWidth="1"/>
    <col min="7944" max="7945" width="13.44140625" style="244" customWidth="1"/>
    <col min="7946" max="7946" width="13.6640625" style="244" customWidth="1"/>
    <col min="7947" max="7947" width="13.44140625" style="244" customWidth="1"/>
    <col min="7948" max="7948" width="13" style="244" customWidth="1"/>
    <col min="7949" max="7950" width="8.88671875" style="244"/>
    <col min="7951" max="7951" width="9" style="244" customWidth="1"/>
    <col min="7952" max="8192" width="8.88671875" style="244"/>
    <col min="8193" max="8193" width="9.109375" style="244" customWidth="1"/>
    <col min="8194" max="8194" width="2.33203125" style="244" customWidth="1"/>
    <col min="8195" max="8195" width="18" style="244" customWidth="1"/>
    <col min="8196" max="8196" width="13.6640625" style="244" customWidth="1"/>
    <col min="8197" max="8197" width="13.44140625" style="244" customWidth="1"/>
    <col min="8198" max="8199" width="13.6640625" style="244" customWidth="1"/>
    <col min="8200" max="8201" width="13.44140625" style="244" customWidth="1"/>
    <col min="8202" max="8202" width="13.6640625" style="244" customWidth="1"/>
    <col min="8203" max="8203" width="13.44140625" style="244" customWidth="1"/>
    <col min="8204" max="8204" width="13" style="244" customWidth="1"/>
    <col min="8205" max="8206" width="8.88671875" style="244"/>
    <col min="8207" max="8207" width="9" style="244" customWidth="1"/>
    <col min="8208" max="8448" width="8.88671875" style="244"/>
    <col min="8449" max="8449" width="9.109375" style="244" customWidth="1"/>
    <col min="8450" max="8450" width="2.33203125" style="244" customWidth="1"/>
    <col min="8451" max="8451" width="18" style="244" customWidth="1"/>
    <col min="8452" max="8452" width="13.6640625" style="244" customWidth="1"/>
    <col min="8453" max="8453" width="13.44140625" style="244" customWidth="1"/>
    <col min="8454" max="8455" width="13.6640625" style="244" customWidth="1"/>
    <col min="8456" max="8457" width="13.44140625" style="244" customWidth="1"/>
    <col min="8458" max="8458" width="13.6640625" style="244" customWidth="1"/>
    <col min="8459" max="8459" width="13.44140625" style="244" customWidth="1"/>
    <col min="8460" max="8460" width="13" style="244" customWidth="1"/>
    <col min="8461" max="8462" width="8.88671875" style="244"/>
    <col min="8463" max="8463" width="9" style="244" customWidth="1"/>
    <col min="8464" max="8704" width="8.88671875" style="244"/>
    <col min="8705" max="8705" width="9.109375" style="244" customWidth="1"/>
    <col min="8706" max="8706" width="2.33203125" style="244" customWidth="1"/>
    <col min="8707" max="8707" width="18" style="244" customWidth="1"/>
    <col min="8708" max="8708" width="13.6640625" style="244" customWidth="1"/>
    <col min="8709" max="8709" width="13.44140625" style="244" customWidth="1"/>
    <col min="8710" max="8711" width="13.6640625" style="244" customWidth="1"/>
    <col min="8712" max="8713" width="13.44140625" style="244" customWidth="1"/>
    <col min="8714" max="8714" width="13.6640625" style="244" customWidth="1"/>
    <col min="8715" max="8715" width="13.44140625" style="244" customWidth="1"/>
    <col min="8716" max="8716" width="13" style="244" customWidth="1"/>
    <col min="8717" max="8718" width="8.88671875" style="244"/>
    <col min="8719" max="8719" width="9" style="244" customWidth="1"/>
    <col min="8720" max="8960" width="8.88671875" style="244"/>
    <col min="8961" max="8961" width="9.109375" style="244" customWidth="1"/>
    <col min="8962" max="8962" width="2.33203125" style="244" customWidth="1"/>
    <col min="8963" max="8963" width="18" style="244" customWidth="1"/>
    <col min="8964" max="8964" width="13.6640625" style="244" customWidth="1"/>
    <col min="8965" max="8965" width="13.44140625" style="244" customWidth="1"/>
    <col min="8966" max="8967" width="13.6640625" style="244" customWidth="1"/>
    <col min="8968" max="8969" width="13.44140625" style="244" customWidth="1"/>
    <col min="8970" max="8970" width="13.6640625" style="244" customWidth="1"/>
    <col min="8971" max="8971" width="13.44140625" style="244" customWidth="1"/>
    <col min="8972" max="8972" width="13" style="244" customWidth="1"/>
    <col min="8973" max="8974" width="8.88671875" style="244"/>
    <col min="8975" max="8975" width="9" style="244" customWidth="1"/>
    <col min="8976" max="9216" width="8.88671875" style="244"/>
    <col min="9217" max="9217" width="9.109375" style="244" customWidth="1"/>
    <col min="9218" max="9218" width="2.33203125" style="244" customWidth="1"/>
    <col min="9219" max="9219" width="18" style="244" customWidth="1"/>
    <col min="9220" max="9220" width="13.6640625" style="244" customWidth="1"/>
    <col min="9221" max="9221" width="13.44140625" style="244" customWidth="1"/>
    <col min="9222" max="9223" width="13.6640625" style="244" customWidth="1"/>
    <col min="9224" max="9225" width="13.44140625" style="244" customWidth="1"/>
    <col min="9226" max="9226" width="13.6640625" style="244" customWidth="1"/>
    <col min="9227" max="9227" width="13.44140625" style="244" customWidth="1"/>
    <col min="9228" max="9228" width="13" style="244" customWidth="1"/>
    <col min="9229" max="9230" width="8.88671875" style="244"/>
    <col min="9231" max="9231" width="9" style="244" customWidth="1"/>
    <col min="9232" max="9472" width="8.88671875" style="244"/>
    <col min="9473" max="9473" width="9.109375" style="244" customWidth="1"/>
    <col min="9474" max="9474" width="2.33203125" style="244" customWidth="1"/>
    <col min="9475" max="9475" width="18" style="244" customWidth="1"/>
    <col min="9476" max="9476" width="13.6640625" style="244" customWidth="1"/>
    <col min="9477" max="9477" width="13.44140625" style="244" customWidth="1"/>
    <col min="9478" max="9479" width="13.6640625" style="244" customWidth="1"/>
    <col min="9480" max="9481" width="13.44140625" style="244" customWidth="1"/>
    <col min="9482" max="9482" width="13.6640625" style="244" customWidth="1"/>
    <col min="9483" max="9483" width="13.44140625" style="244" customWidth="1"/>
    <col min="9484" max="9484" width="13" style="244" customWidth="1"/>
    <col min="9485" max="9486" width="8.88671875" style="244"/>
    <col min="9487" max="9487" width="9" style="244" customWidth="1"/>
    <col min="9488" max="9728" width="8.88671875" style="244"/>
    <col min="9729" max="9729" width="9.109375" style="244" customWidth="1"/>
    <col min="9730" max="9730" width="2.33203125" style="244" customWidth="1"/>
    <col min="9731" max="9731" width="18" style="244" customWidth="1"/>
    <col min="9732" max="9732" width="13.6640625" style="244" customWidth="1"/>
    <col min="9733" max="9733" width="13.44140625" style="244" customWidth="1"/>
    <col min="9734" max="9735" width="13.6640625" style="244" customWidth="1"/>
    <col min="9736" max="9737" width="13.44140625" style="244" customWidth="1"/>
    <col min="9738" max="9738" width="13.6640625" style="244" customWidth="1"/>
    <col min="9739" max="9739" width="13.44140625" style="244" customWidth="1"/>
    <col min="9740" max="9740" width="13" style="244" customWidth="1"/>
    <col min="9741" max="9742" width="8.88671875" style="244"/>
    <col min="9743" max="9743" width="9" style="244" customWidth="1"/>
    <col min="9744" max="9984" width="8.88671875" style="244"/>
    <col min="9985" max="9985" width="9.109375" style="244" customWidth="1"/>
    <col min="9986" max="9986" width="2.33203125" style="244" customWidth="1"/>
    <col min="9987" max="9987" width="18" style="244" customWidth="1"/>
    <col min="9988" max="9988" width="13.6640625" style="244" customWidth="1"/>
    <col min="9989" max="9989" width="13.44140625" style="244" customWidth="1"/>
    <col min="9990" max="9991" width="13.6640625" style="244" customWidth="1"/>
    <col min="9992" max="9993" width="13.44140625" style="244" customWidth="1"/>
    <col min="9994" max="9994" width="13.6640625" style="244" customWidth="1"/>
    <col min="9995" max="9995" width="13.44140625" style="244" customWidth="1"/>
    <col min="9996" max="9996" width="13" style="244" customWidth="1"/>
    <col min="9997" max="9998" width="8.88671875" style="244"/>
    <col min="9999" max="9999" width="9" style="244" customWidth="1"/>
    <col min="10000" max="10240" width="8.88671875" style="244"/>
    <col min="10241" max="10241" width="9.109375" style="244" customWidth="1"/>
    <col min="10242" max="10242" width="2.33203125" style="244" customWidth="1"/>
    <col min="10243" max="10243" width="18" style="244" customWidth="1"/>
    <col min="10244" max="10244" width="13.6640625" style="244" customWidth="1"/>
    <col min="10245" max="10245" width="13.44140625" style="244" customWidth="1"/>
    <col min="10246" max="10247" width="13.6640625" style="244" customWidth="1"/>
    <col min="10248" max="10249" width="13.44140625" style="244" customWidth="1"/>
    <col min="10250" max="10250" width="13.6640625" style="244" customWidth="1"/>
    <col min="10251" max="10251" width="13.44140625" style="244" customWidth="1"/>
    <col min="10252" max="10252" width="13" style="244" customWidth="1"/>
    <col min="10253" max="10254" width="8.88671875" style="244"/>
    <col min="10255" max="10255" width="9" style="244" customWidth="1"/>
    <col min="10256" max="10496" width="8.88671875" style="244"/>
    <col min="10497" max="10497" width="9.109375" style="244" customWidth="1"/>
    <col min="10498" max="10498" width="2.33203125" style="244" customWidth="1"/>
    <col min="10499" max="10499" width="18" style="244" customWidth="1"/>
    <col min="10500" max="10500" width="13.6640625" style="244" customWidth="1"/>
    <col min="10501" max="10501" width="13.44140625" style="244" customWidth="1"/>
    <col min="10502" max="10503" width="13.6640625" style="244" customWidth="1"/>
    <col min="10504" max="10505" width="13.44140625" style="244" customWidth="1"/>
    <col min="10506" max="10506" width="13.6640625" style="244" customWidth="1"/>
    <col min="10507" max="10507" width="13.44140625" style="244" customWidth="1"/>
    <col min="10508" max="10508" width="13" style="244" customWidth="1"/>
    <col min="10509" max="10510" width="8.88671875" style="244"/>
    <col min="10511" max="10511" width="9" style="244" customWidth="1"/>
    <col min="10512" max="10752" width="8.88671875" style="244"/>
    <col min="10753" max="10753" width="9.109375" style="244" customWidth="1"/>
    <col min="10754" max="10754" width="2.33203125" style="244" customWidth="1"/>
    <col min="10755" max="10755" width="18" style="244" customWidth="1"/>
    <col min="10756" max="10756" width="13.6640625" style="244" customWidth="1"/>
    <col min="10757" max="10757" width="13.44140625" style="244" customWidth="1"/>
    <col min="10758" max="10759" width="13.6640625" style="244" customWidth="1"/>
    <col min="10760" max="10761" width="13.44140625" style="244" customWidth="1"/>
    <col min="10762" max="10762" width="13.6640625" style="244" customWidth="1"/>
    <col min="10763" max="10763" width="13.44140625" style="244" customWidth="1"/>
    <col min="10764" max="10764" width="13" style="244" customWidth="1"/>
    <col min="10765" max="10766" width="8.88671875" style="244"/>
    <col min="10767" max="10767" width="9" style="244" customWidth="1"/>
    <col min="10768" max="11008" width="8.88671875" style="244"/>
    <col min="11009" max="11009" width="9.109375" style="244" customWidth="1"/>
    <col min="11010" max="11010" width="2.33203125" style="244" customWidth="1"/>
    <col min="11011" max="11011" width="18" style="244" customWidth="1"/>
    <col min="11012" max="11012" width="13.6640625" style="244" customWidth="1"/>
    <col min="11013" max="11013" width="13.44140625" style="244" customWidth="1"/>
    <col min="11014" max="11015" width="13.6640625" style="244" customWidth="1"/>
    <col min="11016" max="11017" width="13.44140625" style="244" customWidth="1"/>
    <col min="11018" max="11018" width="13.6640625" style="244" customWidth="1"/>
    <col min="11019" max="11019" width="13.44140625" style="244" customWidth="1"/>
    <col min="11020" max="11020" width="13" style="244" customWidth="1"/>
    <col min="11021" max="11022" width="8.88671875" style="244"/>
    <col min="11023" max="11023" width="9" style="244" customWidth="1"/>
    <col min="11024" max="11264" width="8.88671875" style="244"/>
    <col min="11265" max="11265" width="9.109375" style="244" customWidth="1"/>
    <col min="11266" max="11266" width="2.33203125" style="244" customWidth="1"/>
    <col min="11267" max="11267" width="18" style="244" customWidth="1"/>
    <col min="11268" max="11268" width="13.6640625" style="244" customWidth="1"/>
    <col min="11269" max="11269" width="13.44140625" style="244" customWidth="1"/>
    <col min="11270" max="11271" width="13.6640625" style="244" customWidth="1"/>
    <col min="11272" max="11273" width="13.44140625" style="244" customWidth="1"/>
    <col min="11274" max="11274" width="13.6640625" style="244" customWidth="1"/>
    <col min="11275" max="11275" width="13.44140625" style="244" customWidth="1"/>
    <col min="11276" max="11276" width="13" style="244" customWidth="1"/>
    <col min="11277" max="11278" width="8.88671875" style="244"/>
    <col min="11279" max="11279" width="9" style="244" customWidth="1"/>
    <col min="11280" max="11520" width="8.88671875" style="244"/>
    <col min="11521" max="11521" width="9.109375" style="244" customWidth="1"/>
    <col min="11522" max="11522" width="2.33203125" style="244" customWidth="1"/>
    <col min="11523" max="11523" width="18" style="244" customWidth="1"/>
    <col min="11524" max="11524" width="13.6640625" style="244" customWidth="1"/>
    <col min="11525" max="11525" width="13.44140625" style="244" customWidth="1"/>
    <col min="11526" max="11527" width="13.6640625" style="244" customWidth="1"/>
    <col min="11528" max="11529" width="13.44140625" style="244" customWidth="1"/>
    <col min="11530" max="11530" width="13.6640625" style="244" customWidth="1"/>
    <col min="11531" max="11531" width="13.44140625" style="244" customWidth="1"/>
    <col min="11532" max="11532" width="13" style="244" customWidth="1"/>
    <col min="11533" max="11534" width="8.88671875" style="244"/>
    <col min="11535" max="11535" width="9" style="244" customWidth="1"/>
    <col min="11536" max="11776" width="8.88671875" style="244"/>
    <col min="11777" max="11777" width="9.109375" style="244" customWidth="1"/>
    <col min="11778" max="11778" width="2.33203125" style="244" customWidth="1"/>
    <col min="11779" max="11779" width="18" style="244" customWidth="1"/>
    <col min="11780" max="11780" width="13.6640625" style="244" customWidth="1"/>
    <col min="11781" max="11781" width="13.44140625" style="244" customWidth="1"/>
    <col min="11782" max="11783" width="13.6640625" style="244" customWidth="1"/>
    <col min="11784" max="11785" width="13.44140625" style="244" customWidth="1"/>
    <col min="11786" max="11786" width="13.6640625" style="244" customWidth="1"/>
    <col min="11787" max="11787" width="13.44140625" style="244" customWidth="1"/>
    <col min="11788" max="11788" width="13" style="244" customWidth="1"/>
    <col min="11789" max="11790" width="8.88671875" style="244"/>
    <col min="11791" max="11791" width="9" style="244" customWidth="1"/>
    <col min="11792" max="12032" width="8.88671875" style="244"/>
    <col min="12033" max="12033" width="9.109375" style="244" customWidth="1"/>
    <col min="12034" max="12034" width="2.33203125" style="244" customWidth="1"/>
    <col min="12035" max="12035" width="18" style="244" customWidth="1"/>
    <col min="12036" max="12036" width="13.6640625" style="244" customWidth="1"/>
    <col min="12037" max="12037" width="13.44140625" style="244" customWidth="1"/>
    <col min="12038" max="12039" width="13.6640625" style="244" customWidth="1"/>
    <col min="12040" max="12041" width="13.44140625" style="244" customWidth="1"/>
    <col min="12042" max="12042" width="13.6640625" style="244" customWidth="1"/>
    <col min="12043" max="12043" width="13.44140625" style="244" customWidth="1"/>
    <col min="12044" max="12044" width="13" style="244" customWidth="1"/>
    <col min="12045" max="12046" width="8.88671875" style="244"/>
    <col min="12047" max="12047" width="9" style="244" customWidth="1"/>
    <col min="12048" max="12288" width="8.88671875" style="244"/>
    <col min="12289" max="12289" width="9.109375" style="244" customWidth="1"/>
    <col min="12290" max="12290" width="2.33203125" style="244" customWidth="1"/>
    <col min="12291" max="12291" width="18" style="244" customWidth="1"/>
    <col min="12292" max="12292" width="13.6640625" style="244" customWidth="1"/>
    <col min="12293" max="12293" width="13.44140625" style="244" customWidth="1"/>
    <col min="12294" max="12295" width="13.6640625" style="244" customWidth="1"/>
    <col min="12296" max="12297" width="13.44140625" style="244" customWidth="1"/>
    <col min="12298" max="12298" width="13.6640625" style="244" customWidth="1"/>
    <col min="12299" max="12299" width="13.44140625" style="244" customWidth="1"/>
    <col min="12300" max="12300" width="13" style="244" customWidth="1"/>
    <col min="12301" max="12302" width="8.88671875" style="244"/>
    <col min="12303" max="12303" width="9" style="244" customWidth="1"/>
    <col min="12304" max="12544" width="8.88671875" style="244"/>
    <col min="12545" max="12545" width="9.109375" style="244" customWidth="1"/>
    <col min="12546" max="12546" width="2.33203125" style="244" customWidth="1"/>
    <col min="12547" max="12547" width="18" style="244" customWidth="1"/>
    <col min="12548" max="12548" width="13.6640625" style="244" customWidth="1"/>
    <col min="12549" max="12549" width="13.44140625" style="244" customWidth="1"/>
    <col min="12550" max="12551" width="13.6640625" style="244" customWidth="1"/>
    <col min="12552" max="12553" width="13.44140625" style="244" customWidth="1"/>
    <col min="12554" max="12554" width="13.6640625" style="244" customWidth="1"/>
    <col min="12555" max="12555" width="13.44140625" style="244" customWidth="1"/>
    <col min="12556" max="12556" width="13" style="244" customWidth="1"/>
    <col min="12557" max="12558" width="8.88671875" style="244"/>
    <col min="12559" max="12559" width="9" style="244" customWidth="1"/>
    <col min="12560" max="12800" width="8.88671875" style="244"/>
    <col min="12801" max="12801" width="9.109375" style="244" customWidth="1"/>
    <col min="12802" max="12802" width="2.33203125" style="244" customWidth="1"/>
    <col min="12803" max="12803" width="18" style="244" customWidth="1"/>
    <col min="12804" max="12804" width="13.6640625" style="244" customWidth="1"/>
    <col min="12805" max="12805" width="13.44140625" style="244" customWidth="1"/>
    <col min="12806" max="12807" width="13.6640625" style="244" customWidth="1"/>
    <col min="12808" max="12809" width="13.44140625" style="244" customWidth="1"/>
    <col min="12810" max="12810" width="13.6640625" style="244" customWidth="1"/>
    <col min="12811" max="12811" width="13.44140625" style="244" customWidth="1"/>
    <col min="12812" max="12812" width="13" style="244" customWidth="1"/>
    <col min="12813" max="12814" width="8.88671875" style="244"/>
    <col min="12815" max="12815" width="9" style="244" customWidth="1"/>
    <col min="12816" max="13056" width="8.88671875" style="244"/>
    <col min="13057" max="13057" width="9.109375" style="244" customWidth="1"/>
    <col min="13058" max="13058" width="2.33203125" style="244" customWidth="1"/>
    <col min="13059" max="13059" width="18" style="244" customWidth="1"/>
    <col min="13060" max="13060" width="13.6640625" style="244" customWidth="1"/>
    <col min="13061" max="13061" width="13.44140625" style="244" customWidth="1"/>
    <col min="13062" max="13063" width="13.6640625" style="244" customWidth="1"/>
    <col min="13064" max="13065" width="13.44140625" style="244" customWidth="1"/>
    <col min="13066" max="13066" width="13.6640625" style="244" customWidth="1"/>
    <col min="13067" max="13067" width="13.44140625" style="244" customWidth="1"/>
    <col min="13068" max="13068" width="13" style="244" customWidth="1"/>
    <col min="13069" max="13070" width="8.88671875" style="244"/>
    <col min="13071" max="13071" width="9" style="244" customWidth="1"/>
    <col min="13072" max="13312" width="8.88671875" style="244"/>
    <col min="13313" max="13313" width="9.109375" style="244" customWidth="1"/>
    <col min="13314" max="13314" width="2.33203125" style="244" customWidth="1"/>
    <col min="13315" max="13315" width="18" style="244" customWidth="1"/>
    <col min="13316" max="13316" width="13.6640625" style="244" customWidth="1"/>
    <col min="13317" max="13317" width="13.44140625" style="244" customWidth="1"/>
    <col min="13318" max="13319" width="13.6640625" style="244" customWidth="1"/>
    <col min="13320" max="13321" width="13.44140625" style="244" customWidth="1"/>
    <col min="13322" max="13322" width="13.6640625" style="244" customWidth="1"/>
    <col min="13323" max="13323" width="13.44140625" style="244" customWidth="1"/>
    <col min="13324" max="13324" width="13" style="244" customWidth="1"/>
    <col min="13325" max="13326" width="8.88671875" style="244"/>
    <col min="13327" max="13327" width="9" style="244" customWidth="1"/>
    <col min="13328" max="13568" width="8.88671875" style="244"/>
    <col min="13569" max="13569" width="9.109375" style="244" customWidth="1"/>
    <col min="13570" max="13570" width="2.33203125" style="244" customWidth="1"/>
    <col min="13571" max="13571" width="18" style="244" customWidth="1"/>
    <col min="13572" max="13572" width="13.6640625" style="244" customWidth="1"/>
    <col min="13573" max="13573" width="13.44140625" style="244" customWidth="1"/>
    <col min="13574" max="13575" width="13.6640625" style="244" customWidth="1"/>
    <col min="13576" max="13577" width="13.44140625" style="244" customWidth="1"/>
    <col min="13578" max="13578" width="13.6640625" style="244" customWidth="1"/>
    <col min="13579" max="13579" width="13.44140625" style="244" customWidth="1"/>
    <col min="13580" max="13580" width="13" style="244" customWidth="1"/>
    <col min="13581" max="13582" width="8.88671875" style="244"/>
    <col min="13583" max="13583" width="9" style="244" customWidth="1"/>
    <col min="13584" max="13824" width="8.88671875" style="244"/>
    <col min="13825" max="13825" width="9.109375" style="244" customWidth="1"/>
    <col min="13826" max="13826" width="2.33203125" style="244" customWidth="1"/>
    <col min="13827" max="13827" width="18" style="244" customWidth="1"/>
    <col min="13828" max="13828" width="13.6640625" style="244" customWidth="1"/>
    <col min="13829" max="13829" width="13.44140625" style="244" customWidth="1"/>
    <col min="13830" max="13831" width="13.6640625" style="244" customWidth="1"/>
    <col min="13832" max="13833" width="13.44140625" style="244" customWidth="1"/>
    <col min="13834" max="13834" width="13.6640625" style="244" customWidth="1"/>
    <col min="13835" max="13835" width="13.44140625" style="244" customWidth="1"/>
    <col min="13836" max="13836" width="13" style="244" customWidth="1"/>
    <col min="13837" max="13838" width="8.88671875" style="244"/>
    <col min="13839" max="13839" width="9" style="244" customWidth="1"/>
    <col min="13840" max="14080" width="8.88671875" style="244"/>
    <col min="14081" max="14081" width="9.109375" style="244" customWidth="1"/>
    <col min="14082" max="14082" width="2.33203125" style="244" customWidth="1"/>
    <col min="14083" max="14083" width="18" style="244" customWidth="1"/>
    <col min="14084" max="14084" width="13.6640625" style="244" customWidth="1"/>
    <col min="14085" max="14085" width="13.44140625" style="244" customWidth="1"/>
    <col min="14086" max="14087" width="13.6640625" style="244" customWidth="1"/>
    <col min="14088" max="14089" width="13.44140625" style="244" customWidth="1"/>
    <col min="14090" max="14090" width="13.6640625" style="244" customWidth="1"/>
    <col min="14091" max="14091" width="13.44140625" style="244" customWidth="1"/>
    <col min="14092" max="14092" width="13" style="244" customWidth="1"/>
    <col min="14093" max="14094" width="8.88671875" style="244"/>
    <col min="14095" max="14095" width="9" style="244" customWidth="1"/>
    <col min="14096" max="14336" width="8.88671875" style="244"/>
    <col min="14337" max="14337" width="9.109375" style="244" customWidth="1"/>
    <col min="14338" max="14338" width="2.33203125" style="244" customWidth="1"/>
    <col min="14339" max="14339" width="18" style="244" customWidth="1"/>
    <col min="14340" max="14340" width="13.6640625" style="244" customWidth="1"/>
    <col min="14341" max="14341" width="13.44140625" style="244" customWidth="1"/>
    <col min="14342" max="14343" width="13.6640625" style="244" customWidth="1"/>
    <col min="14344" max="14345" width="13.44140625" style="244" customWidth="1"/>
    <col min="14346" max="14346" width="13.6640625" style="244" customWidth="1"/>
    <col min="14347" max="14347" width="13.44140625" style="244" customWidth="1"/>
    <col min="14348" max="14348" width="13" style="244" customWidth="1"/>
    <col min="14349" max="14350" width="8.88671875" style="244"/>
    <col min="14351" max="14351" width="9" style="244" customWidth="1"/>
    <col min="14352" max="14592" width="8.88671875" style="244"/>
    <col min="14593" max="14593" width="9.109375" style="244" customWidth="1"/>
    <col min="14594" max="14594" width="2.33203125" style="244" customWidth="1"/>
    <col min="14595" max="14595" width="18" style="244" customWidth="1"/>
    <col min="14596" max="14596" width="13.6640625" style="244" customWidth="1"/>
    <col min="14597" max="14597" width="13.44140625" style="244" customWidth="1"/>
    <col min="14598" max="14599" width="13.6640625" style="244" customWidth="1"/>
    <col min="14600" max="14601" width="13.44140625" style="244" customWidth="1"/>
    <col min="14602" max="14602" width="13.6640625" style="244" customWidth="1"/>
    <col min="14603" max="14603" width="13.44140625" style="244" customWidth="1"/>
    <col min="14604" max="14604" width="13" style="244" customWidth="1"/>
    <col min="14605" max="14606" width="8.88671875" style="244"/>
    <col min="14607" max="14607" width="9" style="244" customWidth="1"/>
    <col min="14608" max="14848" width="8.88671875" style="244"/>
    <col min="14849" max="14849" width="9.109375" style="244" customWidth="1"/>
    <col min="14850" max="14850" width="2.33203125" style="244" customWidth="1"/>
    <col min="14851" max="14851" width="18" style="244" customWidth="1"/>
    <col min="14852" max="14852" width="13.6640625" style="244" customWidth="1"/>
    <col min="14853" max="14853" width="13.44140625" style="244" customWidth="1"/>
    <col min="14854" max="14855" width="13.6640625" style="244" customWidth="1"/>
    <col min="14856" max="14857" width="13.44140625" style="244" customWidth="1"/>
    <col min="14858" max="14858" width="13.6640625" style="244" customWidth="1"/>
    <col min="14859" max="14859" width="13.44140625" style="244" customWidth="1"/>
    <col min="14860" max="14860" width="13" style="244" customWidth="1"/>
    <col min="14861" max="14862" width="8.88671875" style="244"/>
    <col min="14863" max="14863" width="9" style="244" customWidth="1"/>
    <col min="14864" max="15104" width="8.88671875" style="244"/>
    <col min="15105" max="15105" width="9.109375" style="244" customWidth="1"/>
    <col min="15106" max="15106" width="2.33203125" style="244" customWidth="1"/>
    <col min="15107" max="15107" width="18" style="244" customWidth="1"/>
    <col min="15108" max="15108" width="13.6640625" style="244" customWidth="1"/>
    <col min="15109" max="15109" width="13.44140625" style="244" customWidth="1"/>
    <col min="15110" max="15111" width="13.6640625" style="244" customWidth="1"/>
    <col min="15112" max="15113" width="13.44140625" style="244" customWidth="1"/>
    <col min="15114" max="15114" width="13.6640625" style="244" customWidth="1"/>
    <col min="15115" max="15115" width="13.44140625" style="244" customWidth="1"/>
    <col min="15116" max="15116" width="13" style="244" customWidth="1"/>
    <col min="15117" max="15118" width="8.88671875" style="244"/>
    <col min="15119" max="15119" width="9" style="244" customWidth="1"/>
    <col min="15120" max="15360" width="8.88671875" style="244"/>
    <col min="15361" max="15361" width="9.109375" style="244" customWidth="1"/>
    <col min="15362" max="15362" width="2.33203125" style="244" customWidth="1"/>
    <col min="15363" max="15363" width="18" style="244" customWidth="1"/>
    <col min="15364" max="15364" width="13.6640625" style="244" customWidth="1"/>
    <col min="15365" max="15365" width="13.44140625" style="244" customWidth="1"/>
    <col min="15366" max="15367" width="13.6640625" style="244" customWidth="1"/>
    <col min="15368" max="15369" width="13.44140625" style="244" customWidth="1"/>
    <col min="15370" max="15370" width="13.6640625" style="244" customWidth="1"/>
    <col min="15371" max="15371" width="13.44140625" style="244" customWidth="1"/>
    <col min="15372" max="15372" width="13" style="244" customWidth="1"/>
    <col min="15373" max="15374" width="8.88671875" style="244"/>
    <col min="15375" max="15375" width="9" style="244" customWidth="1"/>
    <col min="15376" max="15616" width="8.88671875" style="244"/>
    <col min="15617" max="15617" width="9.109375" style="244" customWidth="1"/>
    <col min="15618" max="15618" width="2.33203125" style="244" customWidth="1"/>
    <col min="15619" max="15619" width="18" style="244" customWidth="1"/>
    <col min="15620" max="15620" width="13.6640625" style="244" customWidth="1"/>
    <col min="15621" max="15621" width="13.44140625" style="244" customWidth="1"/>
    <col min="15622" max="15623" width="13.6640625" style="244" customWidth="1"/>
    <col min="15624" max="15625" width="13.44140625" style="244" customWidth="1"/>
    <col min="15626" max="15626" width="13.6640625" style="244" customWidth="1"/>
    <col min="15627" max="15627" width="13.44140625" style="244" customWidth="1"/>
    <col min="15628" max="15628" width="13" style="244" customWidth="1"/>
    <col min="15629" max="15630" width="8.88671875" style="244"/>
    <col min="15631" max="15631" width="9" style="244" customWidth="1"/>
    <col min="15632" max="15872" width="8.88671875" style="244"/>
    <col min="15873" max="15873" width="9.109375" style="244" customWidth="1"/>
    <col min="15874" max="15874" width="2.33203125" style="244" customWidth="1"/>
    <col min="15875" max="15875" width="18" style="244" customWidth="1"/>
    <col min="15876" max="15876" width="13.6640625" style="244" customWidth="1"/>
    <col min="15877" max="15877" width="13.44140625" style="244" customWidth="1"/>
    <col min="15878" max="15879" width="13.6640625" style="244" customWidth="1"/>
    <col min="15880" max="15881" width="13.44140625" style="244" customWidth="1"/>
    <col min="15882" max="15882" width="13.6640625" style="244" customWidth="1"/>
    <col min="15883" max="15883" width="13.44140625" style="244" customWidth="1"/>
    <col min="15884" max="15884" width="13" style="244" customWidth="1"/>
    <col min="15885" max="15886" width="8.88671875" style="244"/>
    <col min="15887" max="15887" width="9" style="244" customWidth="1"/>
    <col min="15888" max="16128" width="8.88671875" style="244"/>
    <col min="16129" max="16129" width="9.109375" style="244" customWidth="1"/>
    <col min="16130" max="16130" width="2.33203125" style="244" customWidth="1"/>
    <col min="16131" max="16131" width="18" style="244" customWidth="1"/>
    <col min="16132" max="16132" width="13.6640625" style="244" customWidth="1"/>
    <col min="16133" max="16133" width="13.44140625" style="244" customWidth="1"/>
    <col min="16134" max="16135" width="13.6640625" style="244" customWidth="1"/>
    <col min="16136" max="16137" width="13.44140625" style="244" customWidth="1"/>
    <col min="16138" max="16138" width="13.6640625" style="244" customWidth="1"/>
    <col min="16139" max="16139" width="13.44140625" style="244" customWidth="1"/>
    <col min="16140" max="16140" width="13" style="244" customWidth="1"/>
    <col min="16141" max="16142" width="8.88671875" style="244"/>
    <col min="16143" max="16143" width="9" style="244" customWidth="1"/>
    <col min="16144" max="16384" width="8.88671875" style="244"/>
  </cols>
  <sheetData>
    <row r="1" spans="1:12" ht="13.5" customHeight="1">
      <c r="A1" s="1149" t="s">
        <v>872</v>
      </c>
      <c r="B1" s="1149"/>
      <c r="C1" s="1149"/>
      <c r="D1" s="1149"/>
      <c r="E1" s="1149"/>
      <c r="F1" s="1149"/>
      <c r="G1" s="1149"/>
      <c r="H1" s="1149"/>
      <c r="I1" s="1149"/>
      <c r="J1" s="1149"/>
      <c r="K1" s="1149"/>
      <c r="L1" s="1149"/>
    </row>
    <row r="2" spans="1:12" ht="19.8" thickBot="1">
      <c r="A2" s="1150" t="s">
        <v>877</v>
      </c>
      <c r="B2" s="1150"/>
      <c r="C2" s="1150"/>
      <c r="D2" s="1150"/>
      <c r="E2" s="1150"/>
      <c r="F2" s="1150"/>
      <c r="G2" s="1150"/>
      <c r="H2" s="1150"/>
      <c r="I2" s="1150"/>
      <c r="J2" s="1150"/>
      <c r="K2" s="1150"/>
      <c r="L2" s="1150"/>
    </row>
    <row r="3" spans="1:12" ht="30" customHeight="1" thickBot="1">
      <c r="A3" s="1151" t="s">
        <v>340</v>
      </c>
      <c r="B3" s="1152"/>
      <c r="C3" s="1153"/>
      <c r="D3" s="1154"/>
      <c r="E3" s="1155"/>
      <c r="F3" s="1155"/>
      <c r="G3" s="1155"/>
      <c r="H3" s="1155"/>
      <c r="I3" s="1155"/>
      <c r="J3" s="1155"/>
      <c r="K3" s="1155"/>
      <c r="L3" s="1156"/>
    </row>
    <row r="4" spans="1:12" ht="30" customHeight="1">
      <c r="A4" s="1157" t="s">
        <v>341</v>
      </c>
      <c r="B4" s="1158"/>
      <c r="C4" s="1159"/>
      <c r="D4" s="1160"/>
      <c r="E4" s="1161"/>
      <c r="F4" s="1161"/>
      <c r="G4" s="1161"/>
      <c r="H4" s="1161"/>
      <c r="I4" s="1161"/>
      <c r="J4" s="1161"/>
      <c r="K4" s="1161"/>
      <c r="L4" s="1162"/>
    </row>
    <row r="5" spans="1:12" ht="30" customHeight="1" thickBot="1">
      <c r="A5" s="1141" t="s">
        <v>342</v>
      </c>
      <c r="B5" s="1142"/>
      <c r="C5" s="262" t="s">
        <v>343</v>
      </c>
      <c r="D5" s="1143"/>
      <c r="E5" s="1144"/>
      <c r="F5" s="1144"/>
      <c r="G5" s="1145"/>
      <c r="H5" s="817" t="s">
        <v>344</v>
      </c>
      <c r="I5" s="1146"/>
      <c r="J5" s="1147"/>
      <c r="K5" s="1147"/>
      <c r="L5" s="1148"/>
    </row>
    <row r="6" spans="1:12" ht="30" customHeight="1" thickTop="1" thickBot="1">
      <c r="A6" s="1163" t="s">
        <v>325</v>
      </c>
      <c r="B6" s="263">
        <v>1</v>
      </c>
      <c r="C6" s="264" t="s">
        <v>326</v>
      </c>
      <c r="D6" s="1166"/>
      <c r="E6" s="1167"/>
      <c r="F6" s="1167"/>
      <c r="G6" s="1167"/>
      <c r="H6" s="1167"/>
      <c r="I6" s="1167"/>
      <c r="J6" s="1167"/>
      <c r="K6" s="1167"/>
      <c r="L6" s="1168"/>
    </row>
    <row r="7" spans="1:12" ht="28.05" customHeight="1">
      <c r="A7" s="1164"/>
      <c r="B7" s="1169">
        <v>2</v>
      </c>
      <c r="C7" s="1170" t="s">
        <v>327</v>
      </c>
      <c r="D7" s="1171" t="s">
        <v>345</v>
      </c>
      <c r="E7" s="1172"/>
      <c r="F7" s="1175" t="s">
        <v>346</v>
      </c>
      <c r="G7" s="1177" t="s">
        <v>328</v>
      </c>
      <c r="H7" s="1178"/>
      <c r="I7" s="1178"/>
      <c r="J7" s="1178"/>
      <c r="K7" s="1179"/>
      <c r="L7" s="1180" t="s">
        <v>347</v>
      </c>
    </row>
    <row r="8" spans="1:12" ht="28.05" customHeight="1">
      <c r="A8" s="1164"/>
      <c r="B8" s="1169"/>
      <c r="C8" s="1170"/>
      <c r="D8" s="1173"/>
      <c r="E8" s="1174"/>
      <c r="F8" s="1176"/>
      <c r="G8" s="265" t="s">
        <v>348</v>
      </c>
      <c r="H8" s="266" t="s">
        <v>349</v>
      </c>
      <c r="I8" s="267" t="s">
        <v>350</v>
      </c>
      <c r="J8" s="268" t="s">
        <v>351</v>
      </c>
      <c r="K8" s="269" t="s">
        <v>352</v>
      </c>
      <c r="L8" s="1181"/>
    </row>
    <row r="9" spans="1:12" ht="28.05" customHeight="1">
      <c r="A9" s="1164"/>
      <c r="B9" s="1169"/>
      <c r="C9" s="1170"/>
      <c r="D9" s="1182"/>
      <c r="E9" s="1183"/>
      <c r="F9" s="270"/>
      <c r="G9" s="271"/>
      <c r="H9" s="272"/>
      <c r="I9" s="273"/>
      <c r="J9" s="274"/>
      <c r="K9" s="275"/>
      <c r="L9" s="276"/>
    </row>
    <row r="10" spans="1:12" ht="28.05" customHeight="1">
      <c r="A10" s="1164"/>
      <c r="B10" s="1169"/>
      <c r="C10" s="1170"/>
      <c r="D10" s="1182"/>
      <c r="E10" s="1183"/>
      <c r="F10" s="270"/>
      <c r="G10" s="271"/>
      <c r="H10" s="272"/>
      <c r="I10" s="273"/>
      <c r="J10" s="274"/>
      <c r="K10" s="275"/>
      <c r="L10" s="276"/>
    </row>
    <row r="11" spans="1:12" ht="28.05" customHeight="1">
      <c r="A11" s="1164"/>
      <c r="B11" s="1169"/>
      <c r="C11" s="1170"/>
      <c r="D11" s="1182"/>
      <c r="E11" s="1183"/>
      <c r="F11" s="270"/>
      <c r="G11" s="271"/>
      <c r="H11" s="272"/>
      <c r="I11" s="273"/>
      <c r="J11" s="274"/>
      <c r="K11" s="275"/>
      <c r="L11" s="276"/>
    </row>
    <row r="12" spans="1:12" ht="28.05" customHeight="1">
      <c r="A12" s="1164"/>
      <c r="B12" s="1169"/>
      <c r="C12" s="1170"/>
      <c r="D12" s="1182"/>
      <c r="E12" s="1193"/>
      <c r="F12" s="277"/>
      <c r="G12" s="278"/>
      <c r="H12" s="279"/>
      <c r="I12" s="280"/>
      <c r="J12" s="281"/>
      <c r="K12" s="275"/>
      <c r="L12" s="276"/>
    </row>
    <row r="13" spans="1:12" ht="28.05" customHeight="1">
      <c r="A13" s="1164"/>
      <c r="B13" s="1169"/>
      <c r="C13" s="1170"/>
      <c r="D13" s="1182"/>
      <c r="E13" s="1193"/>
      <c r="F13" s="277"/>
      <c r="G13" s="278"/>
      <c r="H13" s="279"/>
      <c r="I13" s="280"/>
      <c r="J13" s="281"/>
      <c r="K13" s="282"/>
      <c r="L13" s="276"/>
    </row>
    <row r="14" spans="1:12" ht="30" customHeight="1" thickBot="1">
      <c r="A14" s="1164"/>
      <c r="B14" s="1169"/>
      <c r="C14" s="1170"/>
      <c r="D14" s="1194" t="s">
        <v>30</v>
      </c>
      <c r="E14" s="1195"/>
      <c r="F14" s="283"/>
      <c r="G14" s="284"/>
      <c r="H14" s="285"/>
      <c r="I14" s="286"/>
      <c r="J14" s="287"/>
      <c r="K14" s="288"/>
      <c r="L14" s="289"/>
    </row>
    <row r="15" spans="1:12" ht="30" customHeight="1">
      <c r="A15" s="1164"/>
      <c r="B15" s="1187">
        <v>3</v>
      </c>
      <c r="C15" s="1196" t="s">
        <v>353</v>
      </c>
      <c r="D15" s="290" t="s">
        <v>354</v>
      </c>
      <c r="E15" s="1199"/>
      <c r="F15" s="1200"/>
      <c r="G15" s="1200"/>
      <c r="H15" s="1200"/>
      <c r="I15" s="1200"/>
      <c r="J15" s="1200"/>
      <c r="K15" s="1200"/>
      <c r="L15" s="1201"/>
    </row>
    <row r="16" spans="1:12" ht="30" customHeight="1">
      <c r="A16" s="1164"/>
      <c r="B16" s="1188"/>
      <c r="C16" s="1197"/>
      <c r="D16" s="290" t="s">
        <v>355</v>
      </c>
      <c r="E16" s="1184"/>
      <c r="F16" s="1185"/>
      <c r="G16" s="1185"/>
      <c r="H16" s="1185"/>
      <c r="I16" s="1185"/>
      <c r="J16" s="1185"/>
      <c r="K16" s="1185"/>
      <c r="L16" s="1186"/>
    </row>
    <row r="17" spans="1:12" ht="30" customHeight="1">
      <c r="A17" s="1164"/>
      <c r="B17" s="1188"/>
      <c r="C17" s="1197"/>
      <c r="D17" s="290" t="s">
        <v>356</v>
      </c>
      <c r="E17" s="1184"/>
      <c r="F17" s="1185"/>
      <c r="G17" s="1185"/>
      <c r="H17" s="1185"/>
      <c r="I17" s="1185"/>
      <c r="J17" s="1185"/>
      <c r="K17" s="1185"/>
      <c r="L17" s="1186"/>
    </row>
    <row r="18" spans="1:12" ht="30" customHeight="1">
      <c r="A18" s="1164"/>
      <c r="B18" s="1188"/>
      <c r="C18" s="1197"/>
      <c r="D18" s="290" t="s">
        <v>357</v>
      </c>
      <c r="E18" s="1184"/>
      <c r="F18" s="1185"/>
      <c r="G18" s="1185"/>
      <c r="H18" s="1185"/>
      <c r="I18" s="1185"/>
      <c r="J18" s="1185"/>
      <c r="K18" s="1185"/>
      <c r="L18" s="1186"/>
    </row>
    <row r="19" spans="1:12" ht="30" customHeight="1">
      <c r="A19" s="1164"/>
      <c r="B19" s="1189"/>
      <c r="C19" s="1198"/>
      <c r="D19" s="290" t="s">
        <v>358</v>
      </c>
      <c r="E19" s="1184"/>
      <c r="F19" s="1185"/>
      <c r="G19" s="1185"/>
      <c r="H19" s="1185"/>
      <c r="I19" s="1185"/>
      <c r="J19" s="1185"/>
      <c r="K19" s="1185"/>
      <c r="L19" s="1186"/>
    </row>
    <row r="20" spans="1:12" ht="30" customHeight="1">
      <c r="A20" s="1164"/>
      <c r="B20" s="1187">
        <v>4</v>
      </c>
      <c r="C20" s="1190" t="s">
        <v>359</v>
      </c>
      <c r="D20" s="290" t="s">
        <v>354</v>
      </c>
      <c r="E20" s="1184"/>
      <c r="F20" s="1185"/>
      <c r="G20" s="1185"/>
      <c r="H20" s="1185"/>
      <c r="I20" s="1185"/>
      <c r="J20" s="1185"/>
      <c r="K20" s="1185"/>
      <c r="L20" s="1186"/>
    </row>
    <row r="21" spans="1:12" ht="30" customHeight="1">
      <c r="A21" s="1164"/>
      <c r="B21" s="1188"/>
      <c r="C21" s="1191"/>
      <c r="D21" s="290" t="s">
        <v>355</v>
      </c>
      <c r="E21" s="1184"/>
      <c r="F21" s="1185"/>
      <c r="G21" s="1185"/>
      <c r="H21" s="1185"/>
      <c r="I21" s="1185"/>
      <c r="J21" s="1185"/>
      <c r="K21" s="1185"/>
      <c r="L21" s="1186"/>
    </row>
    <row r="22" spans="1:12" ht="30" customHeight="1">
      <c r="A22" s="1164"/>
      <c r="B22" s="1188"/>
      <c r="C22" s="1191"/>
      <c r="D22" s="290" t="s">
        <v>356</v>
      </c>
      <c r="E22" s="1184"/>
      <c r="F22" s="1185"/>
      <c r="G22" s="1185"/>
      <c r="H22" s="1185"/>
      <c r="I22" s="1185"/>
      <c r="J22" s="1185"/>
      <c r="K22" s="1185"/>
      <c r="L22" s="1186"/>
    </row>
    <row r="23" spans="1:12" ht="30" customHeight="1">
      <c r="A23" s="1164"/>
      <c r="B23" s="1188"/>
      <c r="C23" s="1191"/>
      <c r="D23" s="290" t="s">
        <v>357</v>
      </c>
      <c r="E23" s="1184"/>
      <c r="F23" s="1185"/>
      <c r="G23" s="1185"/>
      <c r="H23" s="1185"/>
      <c r="I23" s="1185"/>
      <c r="J23" s="1185"/>
      <c r="K23" s="1185"/>
      <c r="L23" s="1186"/>
    </row>
    <row r="24" spans="1:12" ht="30" customHeight="1">
      <c r="A24" s="1164"/>
      <c r="B24" s="1189"/>
      <c r="C24" s="1192"/>
      <c r="D24" s="290" t="s">
        <v>358</v>
      </c>
      <c r="E24" s="1184"/>
      <c r="F24" s="1185"/>
      <c r="G24" s="1185"/>
      <c r="H24" s="1185"/>
      <c r="I24" s="1185"/>
      <c r="J24" s="1185"/>
      <c r="K24" s="1185"/>
      <c r="L24" s="1186"/>
    </row>
    <row r="25" spans="1:12" ht="30" customHeight="1">
      <c r="A25" s="1164"/>
      <c r="B25" s="1187">
        <v>5</v>
      </c>
      <c r="C25" s="1190" t="s">
        <v>360</v>
      </c>
      <c r="D25" s="290" t="s">
        <v>354</v>
      </c>
      <c r="E25" s="1184"/>
      <c r="F25" s="1185"/>
      <c r="G25" s="1185"/>
      <c r="H25" s="1185"/>
      <c r="I25" s="1185"/>
      <c r="J25" s="1185"/>
      <c r="K25" s="1185"/>
      <c r="L25" s="1186"/>
    </row>
    <row r="26" spans="1:12" ht="30" customHeight="1">
      <c r="A26" s="1164"/>
      <c r="B26" s="1188"/>
      <c r="C26" s="1191"/>
      <c r="D26" s="290" t="s">
        <v>355</v>
      </c>
      <c r="E26" s="1184"/>
      <c r="F26" s="1185"/>
      <c r="G26" s="1185"/>
      <c r="H26" s="1185"/>
      <c r="I26" s="1185"/>
      <c r="J26" s="1185"/>
      <c r="K26" s="1185"/>
      <c r="L26" s="1186"/>
    </row>
    <row r="27" spans="1:12" ht="30" customHeight="1">
      <c r="A27" s="1164"/>
      <c r="B27" s="1188"/>
      <c r="C27" s="1191"/>
      <c r="D27" s="290" t="s">
        <v>356</v>
      </c>
      <c r="E27" s="1184"/>
      <c r="F27" s="1185"/>
      <c r="G27" s="1185"/>
      <c r="H27" s="1185"/>
      <c r="I27" s="1185"/>
      <c r="J27" s="1185"/>
      <c r="K27" s="1185"/>
      <c r="L27" s="1186"/>
    </row>
    <row r="28" spans="1:12" ht="30" customHeight="1">
      <c r="A28" s="1164"/>
      <c r="B28" s="1188"/>
      <c r="C28" s="1191"/>
      <c r="D28" s="290" t="s">
        <v>357</v>
      </c>
      <c r="E28" s="1184"/>
      <c r="F28" s="1185"/>
      <c r="G28" s="1185"/>
      <c r="H28" s="1185"/>
      <c r="I28" s="1185"/>
      <c r="J28" s="1185"/>
      <c r="K28" s="1185"/>
      <c r="L28" s="1186"/>
    </row>
    <row r="29" spans="1:12" ht="30" customHeight="1">
      <c r="A29" s="1164"/>
      <c r="B29" s="1189"/>
      <c r="C29" s="1192"/>
      <c r="D29" s="290" t="s">
        <v>358</v>
      </c>
      <c r="E29" s="1184"/>
      <c r="F29" s="1185"/>
      <c r="G29" s="1185"/>
      <c r="H29" s="1185"/>
      <c r="I29" s="1185"/>
      <c r="J29" s="1185"/>
      <c r="K29" s="1185"/>
      <c r="L29" s="1186"/>
    </row>
    <row r="30" spans="1:12" ht="19.5" customHeight="1">
      <c r="A30" s="1164"/>
      <c r="B30" s="1169">
        <v>6</v>
      </c>
      <c r="C30" s="1202" t="s">
        <v>329</v>
      </c>
      <c r="D30" s="1203"/>
      <c r="E30" s="1204"/>
      <c r="F30" s="1204"/>
      <c r="G30" s="1204"/>
      <c r="H30" s="1204"/>
      <c r="I30" s="1204"/>
      <c r="J30" s="1204"/>
      <c r="K30" s="1204"/>
      <c r="L30" s="1205"/>
    </row>
    <row r="31" spans="1:12" ht="19.5" customHeight="1">
      <c r="A31" s="1164"/>
      <c r="B31" s="1169"/>
      <c r="C31" s="1202"/>
      <c r="D31" s="1206"/>
      <c r="E31" s="1207"/>
      <c r="F31" s="1207"/>
      <c r="G31" s="1207"/>
      <c r="H31" s="1207"/>
      <c r="I31" s="1207"/>
      <c r="J31" s="1207"/>
      <c r="K31" s="1207"/>
      <c r="L31" s="1208"/>
    </row>
    <row r="32" spans="1:12" ht="19.5" customHeight="1">
      <c r="A32" s="1164"/>
      <c r="B32" s="1209">
        <v>7</v>
      </c>
      <c r="C32" s="1210" t="s">
        <v>24</v>
      </c>
      <c r="D32" s="1212"/>
      <c r="E32" s="1213"/>
      <c r="F32" s="1213"/>
      <c r="G32" s="1213"/>
      <c r="H32" s="1213"/>
      <c r="I32" s="1213"/>
      <c r="J32" s="1213"/>
      <c r="K32" s="1213"/>
      <c r="L32" s="1214"/>
    </row>
    <row r="33" spans="1:12" ht="19.5" customHeight="1" thickBot="1">
      <c r="A33" s="1165"/>
      <c r="B33" s="1209"/>
      <c r="C33" s="1211"/>
      <c r="D33" s="1212"/>
      <c r="E33" s="1213"/>
      <c r="F33" s="1213"/>
      <c r="G33" s="1213"/>
      <c r="H33" s="1213"/>
      <c r="I33" s="1213"/>
      <c r="J33" s="1213"/>
      <c r="K33" s="1213"/>
      <c r="L33" s="1214"/>
    </row>
    <row r="34" spans="1:12" ht="36" customHeight="1">
      <c r="A34" s="1229" t="s">
        <v>330</v>
      </c>
      <c r="B34" s="291">
        <v>1</v>
      </c>
      <c r="C34" s="292" t="s">
        <v>361</v>
      </c>
      <c r="D34" s="1232"/>
      <c r="E34" s="1232"/>
      <c r="F34" s="1232"/>
      <c r="G34" s="1232"/>
      <c r="H34" s="1232"/>
      <c r="I34" s="1232"/>
      <c r="J34" s="1233"/>
      <c r="K34" s="1233"/>
      <c r="L34" s="1234"/>
    </row>
    <row r="35" spans="1:12" ht="36" customHeight="1">
      <c r="A35" s="1230"/>
      <c r="B35" s="293">
        <v>2</v>
      </c>
      <c r="C35" s="293" t="s">
        <v>331</v>
      </c>
      <c r="D35" s="1184"/>
      <c r="E35" s="1216"/>
      <c r="F35" s="1184"/>
      <c r="G35" s="1216"/>
      <c r="H35" s="1215"/>
      <c r="I35" s="1169"/>
      <c r="J35" s="1215"/>
      <c r="K35" s="1169"/>
      <c r="L35" s="1235"/>
    </row>
    <row r="36" spans="1:12" ht="36" customHeight="1">
      <c r="A36" s="1230"/>
      <c r="B36" s="293">
        <v>3</v>
      </c>
      <c r="C36" s="294" t="s">
        <v>332</v>
      </c>
      <c r="D36" s="1215"/>
      <c r="E36" s="1169"/>
      <c r="F36" s="1215"/>
      <c r="G36" s="1169"/>
      <c r="H36" s="1184"/>
      <c r="I36" s="1216"/>
      <c r="J36" s="1215"/>
      <c r="K36" s="1169"/>
      <c r="L36" s="1236"/>
    </row>
    <row r="37" spans="1:12" ht="36" customHeight="1" thickBot="1">
      <c r="A37" s="1231"/>
      <c r="B37" s="295">
        <v>4</v>
      </c>
      <c r="C37" s="295" t="s">
        <v>24</v>
      </c>
      <c r="D37" s="1217"/>
      <c r="E37" s="1218"/>
      <c r="F37" s="1218"/>
      <c r="G37" s="1218"/>
      <c r="H37" s="1218"/>
      <c r="I37" s="1218"/>
      <c r="J37" s="1218"/>
      <c r="K37" s="1218"/>
      <c r="L37" s="1219"/>
    </row>
    <row r="38" spans="1:12" ht="36" customHeight="1">
      <c r="A38" s="1220" t="s">
        <v>362</v>
      </c>
      <c r="B38" s="1221">
        <v>1</v>
      </c>
      <c r="C38" s="1224" t="s">
        <v>363</v>
      </c>
      <c r="D38" s="296"/>
      <c r="E38" s="1227" t="s">
        <v>361</v>
      </c>
      <c r="F38" s="1228"/>
      <c r="G38" s="297" t="s">
        <v>364</v>
      </c>
      <c r="H38" s="1227" t="s">
        <v>361</v>
      </c>
      <c r="I38" s="1228"/>
      <c r="J38" s="298" t="s">
        <v>365</v>
      </c>
      <c r="K38" s="299" t="s">
        <v>366</v>
      </c>
      <c r="L38" s="1241"/>
    </row>
    <row r="39" spans="1:12" ht="30" customHeight="1">
      <c r="A39" s="1164"/>
      <c r="B39" s="1222"/>
      <c r="C39" s="1225"/>
      <c r="D39" s="1187" t="s">
        <v>367</v>
      </c>
      <c r="E39" s="1184"/>
      <c r="F39" s="1216"/>
      <c r="G39" s="300"/>
      <c r="H39" s="1184"/>
      <c r="I39" s="1216"/>
      <c r="J39" s="301"/>
      <c r="K39" s="1244"/>
      <c r="L39" s="1242"/>
    </row>
    <row r="40" spans="1:12" ht="30" customHeight="1">
      <c r="A40" s="1164"/>
      <c r="B40" s="1222"/>
      <c r="C40" s="1225"/>
      <c r="D40" s="1189"/>
      <c r="E40" s="1184"/>
      <c r="F40" s="1216"/>
      <c r="G40" s="300"/>
      <c r="H40" s="1215"/>
      <c r="I40" s="1169"/>
      <c r="J40" s="302"/>
      <c r="K40" s="1245"/>
      <c r="L40" s="1242"/>
    </row>
    <row r="41" spans="1:12" ht="30" customHeight="1">
      <c r="A41" s="1164"/>
      <c r="B41" s="1222"/>
      <c r="C41" s="1225"/>
      <c r="D41" s="1187" t="s">
        <v>368</v>
      </c>
      <c r="E41" s="1184"/>
      <c r="F41" s="1216"/>
      <c r="G41" s="300"/>
      <c r="H41" s="1215"/>
      <c r="I41" s="1169"/>
      <c r="J41" s="302"/>
      <c r="K41" s="1237"/>
      <c r="L41" s="1242"/>
    </row>
    <row r="42" spans="1:12" ht="30" customHeight="1">
      <c r="A42" s="1164"/>
      <c r="B42" s="1223"/>
      <c r="C42" s="1226"/>
      <c r="D42" s="1189"/>
      <c r="E42" s="1215"/>
      <c r="F42" s="1169"/>
      <c r="G42" s="290"/>
      <c r="H42" s="1215"/>
      <c r="I42" s="1169"/>
      <c r="J42" s="302"/>
      <c r="K42" s="1238"/>
      <c r="L42" s="1243"/>
    </row>
    <row r="43" spans="1:12" ht="30" customHeight="1">
      <c r="A43" s="1164"/>
      <c r="B43" s="1239">
        <v>2</v>
      </c>
      <c r="C43" s="1240" t="s">
        <v>369</v>
      </c>
      <c r="D43" s="303" t="s">
        <v>370</v>
      </c>
      <c r="E43" s="1184"/>
      <c r="F43" s="1185"/>
      <c r="G43" s="1185"/>
      <c r="H43" s="1185"/>
      <c r="I43" s="1185"/>
      <c r="J43" s="1185"/>
      <c r="K43" s="1185"/>
      <c r="L43" s="1186"/>
    </row>
    <row r="44" spans="1:12" ht="30" customHeight="1">
      <c r="A44" s="1164"/>
      <c r="B44" s="1222"/>
      <c r="C44" s="1225"/>
      <c r="D44" s="304" t="s">
        <v>371</v>
      </c>
      <c r="E44" s="1203"/>
      <c r="F44" s="1204"/>
      <c r="G44" s="1204"/>
      <c r="H44" s="1204"/>
      <c r="I44" s="1204"/>
      <c r="J44" s="1204"/>
      <c r="K44" s="1204"/>
      <c r="L44" s="1205"/>
    </row>
    <row r="45" spans="1:12" ht="30" customHeight="1">
      <c r="A45" s="1164"/>
      <c r="B45" s="1239">
        <v>3</v>
      </c>
      <c r="C45" s="1240" t="s">
        <v>372</v>
      </c>
      <c r="D45" s="290" t="s">
        <v>370</v>
      </c>
      <c r="E45" s="1184"/>
      <c r="F45" s="1185"/>
      <c r="G45" s="1185"/>
      <c r="H45" s="1185"/>
      <c r="I45" s="1185"/>
      <c r="J45" s="1185"/>
      <c r="K45" s="1185"/>
      <c r="L45" s="1186"/>
    </row>
    <row r="46" spans="1:12" ht="30" customHeight="1" thickBot="1">
      <c r="A46" s="1165"/>
      <c r="B46" s="1249"/>
      <c r="C46" s="1250"/>
      <c r="D46" s="305" t="s">
        <v>371</v>
      </c>
      <c r="E46" s="1251"/>
      <c r="F46" s="1252"/>
      <c r="G46" s="1252"/>
      <c r="H46" s="1252"/>
      <c r="I46" s="1252"/>
      <c r="J46" s="1252"/>
      <c r="K46" s="1252"/>
      <c r="L46" s="1253"/>
    </row>
    <row r="47" spans="1:12" ht="21" customHeight="1">
      <c r="A47" s="1254" t="s">
        <v>333</v>
      </c>
      <c r="B47" s="1254"/>
      <c r="C47" s="1254"/>
      <c r="D47" s="1254"/>
      <c r="E47" s="1254"/>
      <c r="F47" s="1254"/>
      <c r="G47" s="1254"/>
      <c r="H47" s="1254"/>
      <c r="I47" s="1254"/>
      <c r="J47" s="1254"/>
      <c r="K47" s="1254"/>
      <c r="L47" s="1254"/>
    </row>
    <row r="48" spans="1:12" ht="25.5" customHeight="1">
      <c r="A48" s="1248" t="s">
        <v>373</v>
      </c>
      <c r="B48" s="1248"/>
      <c r="C48" s="1248"/>
      <c r="D48" s="1248"/>
      <c r="E48" s="1248"/>
      <c r="F48" s="1248"/>
      <c r="G48" s="1248"/>
      <c r="H48" s="1248"/>
      <c r="I48" s="1248"/>
      <c r="J48" s="1248"/>
      <c r="K48" s="1248"/>
      <c r="L48" s="1248"/>
    </row>
    <row r="49" spans="1:12" ht="39.75" customHeight="1">
      <c r="A49" s="1248" t="s">
        <v>374</v>
      </c>
      <c r="B49" s="1248"/>
      <c r="C49" s="1248"/>
      <c r="D49" s="1248"/>
      <c r="E49" s="1248"/>
      <c r="F49" s="1248"/>
      <c r="G49" s="1248"/>
      <c r="H49" s="1248"/>
      <c r="I49" s="1248"/>
      <c r="J49" s="1248"/>
      <c r="K49" s="1248"/>
      <c r="L49" s="1248"/>
    </row>
    <row r="50" spans="1:12" ht="35.25" customHeight="1">
      <c r="A50" s="1248" t="s">
        <v>375</v>
      </c>
      <c r="B50" s="1248"/>
      <c r="C50" s="1248"/>
      <c r="D50" s="1248"/>
      <c r="E50" s="1248"/>
      <c r="F50" s="1248"/>
      <c r="G50" s="1248"/>
      <c r="H50" s="1248"/>
      <c r="I50" s="1248"/>
      <c r="J50" s="1248"/>
      <c r="K50" s="1248"/>
      <c r="L50" s="1248"/>
    </row>
    <row r="51" spans="1:12" ht="24.75" customHeight="1">
      <c r="A51" s="1248" t="s">
        <v>376</v>
      </c>
      <c r="B51" s="1248"/>
      <c r="C51" s="1248"/>
      <c r="D51" s="1248"/>
      <c r="E51" s="1248"/>
      <c r="F51" s="1248"/>
      <c r="G51" s="1248"/>
      <c r="H51" s="1248"/>
      <c r="I51" s="1248"/>
      <c r="J51" s="1248"/>
      <c r="K51" s="1248"/>
      <c r="L51" s="1248"/>
    </row>
    <row r="52" spans="1:12" ht="21" customHeight="1">
      <c r="A52" s="1246" t="s">
        <v>377</v>
      </c>
      <c r="B52" s="1246"/>
      <c r="C52" s="1246"/>
      <c r="D52" s="1246"/>
      <c r="E52" s="1246"/>
      <c r="F52" s="1246"/>
      <c r="G52" s="1246"/>
      <c r="H52" s="1246"/>
      <c r="I52" s="1246"/>
      <c r="J52" s="1246"/>
      <c r="K52" s="1246"/>
      <c r="L52" s="1246"/>
    </row>
    <row r="53" spans="1:12">
      <c r="A53" s="1246" t="s">
        <v>378</v>
      </c>
      <c r="B53" s="1246"/>
      <c r="C53" s="1246"/>
      <c r="D53" s="1246"/>
      <c r="E53" s="1246"/>
      <c r="F53" s="1246"/>
      <c r="G53" s="1246"/>
      <c r="H53" s="1246"/>
      <c r="I53" s="1246"/>
      <c r="J53" s="1246"/>
      <c r="K53" s="1246"/>
      <c r="L53" s="1246"/>
    </row>
    <row r="54" spans="1:12">
      <c r="A54" s="1247" t="s">
        <v>379</v>
      </c>
      <c r="B54" s="1247"/>
      <c r="C54" s="1247"/>
      <c r="D54" s="1247"/>
      <c r="E54" s="1247"/>
      <c r="F54" s="1247"/>
      <c r="G54" s="1247"/>
      <c r="H54" s="1247"/>
      <c r="I54" s="1247"/>
      <c r="J54" s="1247"/>
      <c r="K54" s="1247"/>
      <c r="L54" s="1247"/>
    </row>
    <row r="55" spans="1:12">
      <c r="A55" s="1246" t="s">
        <v>380</v>
      </c>
      <c r="B55" s="1247"/>
      <c r="C55" s="1247"/>
      <c r="D55" s="1247"/>
      <c r="E55" s="1247"/>
      <c r="F55" s="1247"/>
      <c r="G55" s="1247"/>
      <c r="H55" s="1247"/>
      <c r="I55" s="1247"/>
      <c r="J55" s="1247"/>
      <c r="K55" s="1247"/>
      <c r="L55" s="1247"/>
    </row>
    <row r="56" spans="1:12">
      <c r="A56" s="306" t="s">
        <v>381</v>
      </c>
    </row>
  </sheetData>
  <mergeCells count="100">
    <mergeCell ref="A47:L47"/>
    <mergeCell ref="A48:L48"/>
    <mergeCell ref="A55:L55"/>
    <mergeCell ref="A49:L49"/>
    <mergeCell ref="A50:L50"/>
    <mergeCell ref="A51:L51"/>
    <mergeCell ref="A52:L52"/>
    <mergeCell ref="A53:L53"/>
    <mergeCell ref="A54:L54"/>
    <mergeCell ref="K41:K42"/>
    <mergeCell ref="E42:F42"/>
    <mergeCell ref="H42:I42"/>
    <mergeCell ref="B43:B44"/>
    <mergeCell ref="C43:C44"/>
    <mergeCell ref="E43:L43"/>
    <mergeCell ref="E44:L44"/>
    <mergeCell ref="L38:L42"/>
    <mergeCell ref="D39:D40"/>
    <mergeCell ref="E39:F39"/>
    <mergeCell ref="H39:I39"/>
    <mergeCell ref="K39:K40"/>
    <mergeCell ref="E40:F40"/>
    <mergeCell ref="H40:I40"/>
    <mergeCell ref="D41:D42"/>
    <mergeCell ref="E41:F41"/>
    <mergeCell ref="A34:A37"/>
    <mergeCell ref="D34:E34"/>
    <mergeCell ref="F34:G34"/>
    <mergeCell ref="H34:I34"/>
    <mergeCell ref="J34:K34"/>
    <mergeCell ref="D35:E35"/>
    <mergeCell ref="F35:G35"/>
    <mergeCell ref="H35:I35"/>
    <mergeCell ref="J35:K35"/>
    <mergeCell ref="A38:A46"/>
    <mergeCell ref="B38:B42"/>
    <mergeCell ref="C38:C42"/>
    <mergeCell ref="E38:F38"/>
    <mergeCell ref="H38:I38"/>
    <mergeCell ref="H41:I41"/>
    <mergeCell ref="B45:B46"/>
    <mergeCell ref="C45:C46"/>
    <mergeCell ref="E45:L45"/>
    <mergeCell ref="E46:L46"/>
    <mergeCell ref="D36:E36"/>
    <mergeCell ref="F36:G36"/>
    <mergeCell ref="H36:I36"/>
    <mergeCell ref="J36:K36"/>
    <mergeCell ref="D37:L37"/>
    <mergeCell ref="L34:L36"/>
    <mergeCell ref="B25:B29"/>
    <mergeCell ref="C25:C29"/>
    <mergeCell ref="E25:L25"/>
    <mergeCell ref="E26:L26"/>
    <mergeCell ref="E27:L27"/>
    <mergeCell ref="E28:L28"/>
    <mergeCell ref="E29:L29"/>
    <mergeCell ref="B30:B31"/>
    <mergeCell ref="C30:C31"/>
    <mergeCell ref="D30:L31"/>
    <mergeCell ref="B32:B33"/>
    <mergeCell ref="C32:C33"/>
    <mergeCell ref="D32:L33"/>
    <mergeCell ref="B15:B19"/>
    <mergeCell ref="C15:C19"/>
    <mergeCell ref="E15:L15"/>
    <mergeCell ref="E16:L16"/>
    <mergeCell ref="E17:L17"/>
    <mergeCell ref="E18:L18"/>
    <mergeCell ref="E23:L23"/>
    <mergeCell ref="E24:L24"/>
    <mergeCell ref="D11:E11"/>
    <mergeCell ref="D12:E12"/>
    <mergeCell ref="D13:E13"/>
    <mergeCell ref="D14:E14"/>
    <mergeCell ref="A6:A33"/>
    <mergeCell ref="D6:L6"/>
    <mergeCell ref="B7:B14"/>
    <mergeCell ref="C7:C14"/>
    <mergeCell ref="D7:E8"/>
    <mergeCell ref="F7:F8"/>
    <mergeCell ref="G7:K7"/>
    <mergeCell ref="L7:L8"/>
    <mergeCell ref="D9:E9"/>
    <mergeCell ref="D10:E10"/>
    <mergeCell ref="E19:L19"/>
    <mergeCell ref="B20:B24"/>
    <mergeCell ref="C20:C24"/>
    <mergeCell ref="E20:L20"/>
    <mergeCell ref="E21:L21"/>
    <mergeCell ref="E22:L22"/>
    <mergeCell ref="A5:B5"/>
    <mergeCell ref="D5:G5"/>
    <mergeCell ref="I5:L5"/>
    <mergeCell ref="A1:L1"/>
    <mergeCell ref="A2:L2"/>
    <mergeCell ref="A3:C3"/>
    <mergeCell ref="D3:L3"/>
    <mergeCell ref="A4:C4"/>
    <mergeCell ref="D4:L4"/>
  </mergeCells>
  <phoneticPr fontId="9"/>
  <pageMargins left="0.7" right="0.7" top="0.75" bottom="0.75" header="0.3" footer="0.3"/>
  <pageSetup paperSize="9" scale="56" orientation="portrait" r:id="rId1"/>
  <rowBreaks count="1" manualBreakCount="1">
    <brk id="46"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F97C-94C5-4EFC-90A5-79A18C581F91}">
  <sheetPr>
    <tabColor rgb="FFCCFFFF"/>
  </sheetPr>
  <dimension ref="A1:I20"/>
  <sheetViews>
    <sheetView view="pageBreakPreview" zoomScaleNormal="100" zoomScaleSheetLayoutView="100" zoomScalePageLayoutView="60" workbookViewId="0">
      <selection activeCell="N20" sqref="N20"/>
    </sheetView>
  </sheetViews>
  <sheetFormatPr defaultRowHeight="13.2"/>
  <cols>
    <col min="1" max="1" width="1.21875" customWidth="1"/>
    <col min="2" max="2" width="24.21875" customWidth="1"/>
    <col min="3" max="3" width="4" customWidth="1"/>
    <col min="4" max="6" width="20.109375" customWidth="1"/>
    <col min="7" max="7" width="3.109375" customWidth="1"/>
    <col min="8" max="8" width="3.77734375" customWidth="1"/>
    <col min="9" max="9" width="2.44140625" customWidth="1"/>
    <col min="10" max="1025" width="9" customWidth="1"/>
  </cols>
  <sheetData>
    <row r="1" spans="1:7" ht="27.75" customHeight="1">
      <c r="A1" s="14"/>
    </row>
    <row r="2" spans="1:7" ht="27.75" customHeight="1">
      <c r="A2" s="14"/>
      <c r="F2" s="1256" t="s">
        <v>382</v>
      </c>
      <c r="G2" s="1256"/>
    </row>
    <row r="3" spans="1:7" ht="20.25" customHeight="1">
      <c r="A3" s="14"/>
      <c r="F3" s="1"/>
      <c r="G3" s="1"/>
    </row>
    <row r="4" spans="1:7" ht="36" customHeight="1">
      <c r="A4" s="1257" t="s">
        <v>533</v>
      </c>
      <c r="B4" s="1257"/>
      <c r="C4" s="1257"/>
      <c r="D4" s="1257"/>
      <c r="E4" s="1257"/>
      <c r="F4" s="1257"/>
      <c r="G4" s="1257"/>
    </row>
    <row r="5" spans="1:7" ht="28.5" customHeight="1">
      <c r="A5" s="449"/>
      <c r="B5" s="449"/>
      <c r="C5" s="449"/>
      <c r="D5" s="449"/>
      <c r="E5" s="449"/>
      <c r="F5" s="449"/>
      <c r="G5" s="449"/>
    </row>
    <row r="6" spans="1:7" ht="43.5" customHeight="1">
      <c r="A6" s="449"/>
      <c r="B6" s="450" t="s">
        <v>2</v>
      </c>
      <c r="C6" s="1258"/>
      <c r="D6" s="1258"/>
      <c r="E6" s="1258"/>
      <c r="F6" s="1258"/>
      <c r="G6" s="1258"/>
    </row>
    <row r="7" spans="1:7" ht="43.5" customHeight="1">
      <c r="B7" s="451" t="s">
        <v>3</v>
      </c>
      <c r="C7" s="1259" t="s">
        <v>13</v>
      </c>
      <c r="D7" s="1259"/>
      <c r="E7" s="1259"/>
      <c r="F7" s="1259"/>
      <c r="G7" s="1259"/>
    </row>
    <row r="8" spans="1:7" ht="19.5" customHeight="1">
      <c r="B8" s="1260" t="s">
        <v>534</v>
      </c>
      <c r="C8" s="452"/>
      <c r="D8" s="453"/>
      <c r="E8" s="453"/>
      <c r="F8" s="453"/>
      <c r="G8" s="454"/>
    </row>
    <row r="9" spans="1:7" ht="33" customHeight="1">
      <c r="B9" s="1260"/>
      <c r="C9" s="455"/>
      <c r="D9" s="456" t="s">
        <v>535</v>
      </c>
      <c r="E9" s="456" t="s">
        <v>536</v>
      </c>
      <c r="F9" s="456" t="s">
        <v>537</v>
      </c>
      <c r="G9" s="457"/>
    </row>
    <row r="10" spans="1:7" ht="33" customHeight="1">
      <c r="B10" s="1260"/>
      <c r="C10" s="455"/>
      <c r="D10" s="458"/>
      <c r="E10" s="458"/>
      <c r="F10" s="456" t="s">
        <v>538</v>
      </c>
      <c r="G10" s="457"/>
    </row>
    <row r="11" spans="1:7" ht="33" customHeight="1">
      <c r="B11" s="1260"/>
      <c r="C11" s="455"/>
      <c r="D11" s="458"/>
      <c r="E11" s="458"/>
      <c r="F11" s="456" t="s">
        <v>538</v>
      </c>
      <c r="G11" s="457"/>
    </row>
    <row r="12" spans="1:7" ht="33" customHeight="1">
      <c r="B12" s="1260"/>
      <c r="C12" s="455"/>
      <c r="D12" s="458"/>
      <c r="E12" s="458"/>
      <c r="F12" s="456" t="s">
        <v>538</v>
      </c>
      <c r="G12" s="457"/>
    </row>
    <row r="13" spans="1:7" ht="33" customHeight="1">
      <c r="B13" s="1260"/>
      <c r="C13" s="455"/>
      <c r="D13" s="458"/>
      <c r="E13" s="458"/>
      <c r="F13" s="456" t="s">
        <v>538</v>
      </c>
      <c r="G13" s="457"/>
    </row>
    <row r="14" spans="1:7" ht="33" customHeight="1">
      <c r="B14" s="1260"/>
      <c r="C14" s="455"/>
      <c r="D14" s="458"/>
      <c r="E14" s="458"/>
      <c r="F14" s="456" t="s">
        <v>538</v>
      </c>
      <c r="G14" s="457"/>
    </row>
    <row r="15" spans="1:7" ht="19.5" customHeight="1">
      <c r="B15" s="1260"/>
      <c r="C15" s="459"/>
      <c r="D15" s="453"/>
      <c r="E15" s="453"/>
      <c r="F15" s="453"/>
      <c r="G15" s="460"/>
    </row>
    <row r="18" spans="2:9" ht="17.25" customHeight="1">
      <c r="B18" s="15" t="s">
        <v>539</v>
      </c>
      <c r="C18" s="16"/>
      <c r="D18" s="16"/>
      <c r="E18" s="16"/>
      <c r="F18" s="16"/>
      <c r="G18" s="16"/>
      <c r="H18" s="16"/>
      <c r="I18" s="16"/>
    </row>
    <row r="19" spans="2:9" ht="36" customHeight="1">
      <c r="B19" s="1255" t="s">
        <v>540</v>
      </c>
      <c r="C19" s="1255"/>
      <c r="D19" s="1255"/>
      <c r="E19" s="1255"/>
      <c r="F19" s="1255"/>
      <c r="G19" s="1255"/>
      <c r="H19" s="16"/>
      <c r="I19" s="16"/>
    </row>
    <row r="20" spans="2:9" ht="34.5" customHeight="1"/>
  </sheetData>
  <mergeCells count="6">
    <mergeCell ref="B19:G19"/>
    <mergeCell ref="F2:G2"/>
    <mergeCell ref="A4:G4"/>
    <mergeCell ref="C6:G6"/>
    <mergeCell ref="C7:G7"/>
    <mergeCell ref="B8:B15"/>
  </mergeCells>
  <phoneticPr fontId="9"/>
  <pageMargins left="0.7" right="0.7" top="0.75" bottom="0.75" header="0.51180555555555496" footer="0.51180555555555496"/>
  <pageSetup paperSize="9" scale="94" firstPageNumber="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8AB74-317F-4D2E-9434-AFB218F20403}">
  <sheetPr>
    <tabColor rgb="FFCCFFFF"/>
  </sheetPr>
  <dimension ref="A2:AH355"/>
  <sheetViews>
    <sheetView view="pageBreakPreview" zoomScale="110" zoomScaleNormal="100" zoomScaleSheetLayoutView="110" workbookViewId="0">
      <selection activeCell="AT23" sqref="AT23"/>
    </sheetView>
  </sheetViews>
  <sheetFormatPr defaultRowHeight="13.2"/>
  <cols>
    <col min="1" max="1" width="2.109375" style="429" customWidth="1"/>
    <col min="2" max="62" width="2.88671875" style="429" customWidth="1"/>
    <col min="63" max="257" width="8.88671875" style="429"/>
    <col min="258" max="318" width="2.88671875" style="429" customWidth="1"/>
    <col min="319" max="513" width="8.88671875" style="429"/>
    <col min="514" max="574" width="2.88671875" style="429" customWidth="1"/>
    <col min="575" max="769" width="8.88671875" style="429"/>
    <col min="770" max="830" width="2.88671875" style="429" customWidth="1"/>
    <col min="831" max="1025" width="8.88671875" style="429"/>
    <col min="1026" max="1086" width="2.88671875" style="429" customWidth="1"/>
    <col min="1087" max="1281" width="8.88671875" style="429"/>
    <col min="1282" max="1342" width="2.88671875" style="429" customWidth="1"/>
    <col min="1343" max="1537" width="8.88671875" style="429"/>
    <col min="1538" max="1598" width="2.88671875" style="429" customWidth="1"/>
    <col min="1599" max="1793" width="8.88671875" style="429"/>
    <col min="1794" max="1854" width="2.88671875" style="429" customWidth="1"/>
    <col min="1855" max="2049" width="8.88671875" style="429"/>
    <col min="2050" max="2110" width="2.88671875" style="429" customWidth="1"/>
    <col min="2111" max="2305" width="8.88671875" style="429"/>
    <col min="2306" max="2366" width="2.88671875" style="429" customWidth="1"/>
    <col min="2367" max="2561" width="8.88671875" style="429"/>
    <col min="2562" max="2622" width="2.88671875" style="429" customWidth="1"/>
    <col min="2623" max="2817" width="8.88671875" style="429"/>
    <col min="2818" max="2878" width="2.88671875" style="429" customWidth="1"/>
    <col min="2879" max="3073" width="8.88671875" style="429"/>
    <col min="3074" max="3134" width="2.88671875" style="429" customWidth="1"/>
    <col min="3135" max="3329" width="8.88671875" style="429"/>
    <col min="3330" max="3390" width="2.88671875" style="429" customWidth="1"/>
    <col min="3391" max="3585" width="8.88671875" style="429"/>
    <col min="3586" max="3646" width="2.88671875" style="429" customWidth="1"/>
    <col min="3647" max="3841" width="8.88671875" style="429"/>
    <col min="3842" max="3902" width="2.88671875" style="429" customWidth="1"/>
    <col min="3903" max="4097" width="8.88671875" style="429"/>
    <col min="4098" max="4158" width="2.88671875" style="429" customWidth="1"/>
    <col min="4159" max="4353" width="8.88671875" style="429"/>
    <col min="4354" max="4414" width="2.88671875" style="429" customWidth="1"/>
    <col min="4415" max="4609" width="8.88671875" style="429"/>
    <col min="4610" max="4670" width="2.88671875" style="429" customWidth="1"/>
    <col min="4671" max="4865" width="8.88671875" style="429"/>
    <col min="4866" max="4926" width="2.88671875" style="429" customWidth="1"/>
    <col min="4927" max="5121" width="8.88671875" style="429"/>
    <col min="5122" max="5182" width="2.88671875" style="429" customWidth="1"/>
    <col min="5183" max="5377" width="8.88671875" style="429"/>
    <col min="5378" max="5438" width="2.88671875" style="429" customWidth="1"/>
    <col min="5439" max="5633" width="8.88671875" style="429"/>
    <col min="5634" max="5694" width="2.88671875" style="429" customWidth="1"/>
    <col min="5695" max="5889" width="8.88671875" style="429"/>
    <col min="5890" max="5950" width="2.88671875" style="429" customWidth="1"/>
    <col min="5951" max="6145" width="8.88671875" style="429"/>
    <col min="6146" max="6206" width="2.88671875" style="429" customWidth="1"/>
    <col min="6207" max="6401" width="8.88671875" style="429"/>
    <col min="6402" max="6462" width="2.88671875" style="429" customWidth="1"/>
    <col min="6463" max="6657" width="8.88671875" style="429"/>
    <col min="6658" max="6718" width="2.88671875" style="429" customWidth="1"/>
    <col min="6719" max="6913" width="8.88671875" style="429"/>
    <col min="6914" max="6974" width="2.88671875" style="429" customWidth="1"/>
    <col min="6975" max="7169" width="8.88671875" style="429"/>
    <col min="7170" max="7230" width="2.88671875" style="429" customWidth="1"/>
    <col min="7231" max="7425" width="8.88671875" style="429"/>
    <col min="7426" max="7486" width="2.88671875" style="429" customWidth="1"/>
    <col min="7487" max="7681" width="8.88671875" style="429"/>
    <col min="7682" max="7742" width="2.88671875" style="429" customWidth="1"/>
    <col min="7743" max="7937" width="8.88671875" style="429"/>
    <col min="7938" max="7998" width="2.88671875" style="429" customWidth="1"/>
    <col min="7999" max="8193" width="8.88671875" style="429"/>
    <col min="8194" max="8254" width="2.88671875" style="429" customWidth="1"/>
    <col min="8255" max="8449" width="8.88671875" style="429"/>
    <col min="8450" max="8510" width="2.88671875" style="429" customWidth="1"/>
    <col min="8511" max="8705" width="8.88671875" style="429"/>
    <col min="8706" max="8766" width="2.88671875" style="429" customWidth="1"/>
    <col min="8767" max="8961" width="8.88671875" style="429"/>
    <col min="8962" max="9022" width="2.88671875" style="429" customWidth="1"/>
    <col min="9023" max="9217" width="8.88671875" style="429"/>
    <col min="9218" max="9278" width="2.88671875" style="429" customWidth="1"/>
    <col min="9279" max="9473" width="8.88671875" style="429"/>
    <col min="9474" max="9534" width="2.88671875" style="429" customWidth="1"/>
    <col min="9535" max="9729" width="8.88671875" style="429"/>
    <col min="9730" max="9790" width="2.88671875" style="429" customWidth="1"/>
    <col min="9791" max="9985" width="8.88671875" style="429"/>
    <col min="9986" max="10046" width="2.88671875" style="429" customWidth="1"/>
    <col min="10047" max="10241" width="8.88671875" style="429"/>
    <col min="10242" max="10302" width="2.88671875" style="429" customWidth="1"/>
    <col min="10303" max="10497" width="8.88671875" style="429"/>
    <col min="10498" max="10558" width="2.88671875" style="429" customWidth="1"/>
    <col min="10559" max="10753" width="8.88671875" style="429"/>
    <col min="10754" max="10814" width="2.88671875" style="429" customWidth="1"/>
    <col min="10815" max="11009" width="8.88671875" style="429"/>
    <col min="11010" max="11070" width="2.88671875" style="429" customWidth="1"/>
    <col min="11071" max="11265" width="8.88671875" style="429"/>
    <col min="11266" max="11326" width="2.88671875" style="429" customWidth="1"/>
    <col min="11327" max="11521" width="8.88671875" style="429"/>
    <col min="11522" max="11582" width="2.88671875" style="429" customWidth="1"/>
    <col min="11583" max="11777" width="8.88671875" style="429"/>
    <col min="11778" max="11838" width="2.88671875" style="429" customWidth="1"/>
    <col min="11839" max="12033" width="8.88671875" style="429"/>
    <col min="12034" max="12094" width="2.88671875" style="429" customWidth="1"/>
    <col min="12095" max="12289" width="8.88671875" style="429"/>
    <col min="12290" max="12350" width="2.88671875" style="429" customWidth="1"/>
    <col min="12351" max="12545" width="8.88671875" style="429"/>
    <col min="12546" max="12606" width="2.88671875" style="429" customWidth="1"/>
    <col min="12607" max="12801" width="8.88671875" style="429"/>
    <col min="12802" max="12862" width="2.88671875" style="429" customWidth="1"/>
    <col min="12863" max="13057" width="8.88671875" style="429"/>
    <col min="13058" max="13118" width="2.88671875" style="429" customWidth="1"/>
    <col min="13119" max="13313" width="8.88671875" style="429"/>
    <col min="13314" max="13374" width="2.88671875" style="429" customWidth="1"/>
    <col min="13375" max="13569" width="8.88671875" style="429"/>
    <col min="13570" max="13630" width="2.88671875" style="429" customWidth="1"/>
    <col min="13631" max="13825" width="8.88671875" style="429"/>
    <col min="13826" max="13886" width="2.88671875" style="429" customWidth="1"/>
    <col min="13887" max="14081" width="8.88671875" style="429"/>
    <col min="14082" max="14142" width="2.88671875" style="429" customWidth="1"/>
    <col min="14143" max="14337" width="8.88671875" style="429"/>
    <col min="14338" max="14398" width="2.88671875" style="429" customWidth="1"/>
    <col min="14399" max="14593" width="8.88671875" style="429"/>
    <col min="14594" max="14654" width="2.88671875" style="429" customWidth="1"/>
    <col min="14655" max="14849" width="8.88671875" style="429"/>
    <col min="14850" max="14910" width="2.88671875" style="429" customWidth="1"/>
    <col min="14911" max="15105" width="8.88671875" style="429"/>
    <col min="15106" max="15166" width="2.88671875" style="429" customWidth="1"/>
    <col min="15167" max="15361" width="8.88671875" style="429"/>
    <col min="15362" max="15422" width="2.88671875" style="429" customWidth="1"/>
    <col min="15423" max="15617" width="8.88671875" style="429"/>
    <col min="15618" max="15678" width="2.88671875" style="429" customWidth="1"/>
    <col min="15679" max="15873" width="8.88671875" style="429"/>
    <col min="15874" max="15934" width="2.88671875" style="429" customWidth="1"/>
    <col min="15935" max="16129" width="8.88671875" style="429"/>
    <col min="16130" max="16190" width="2.88671875" style="429" customWidth="1"/>
    <col min="16191" max="16384" width="8.88671875" style="429"/>
  </cols>
  <sheetData>
    <row r="2" spans="1:34">
      <c r="Z2" s="1319" t="s">
        <v>507</v>
      </c>
      <c r="AA2" s="1319"/>
      <c r="AB2" s="1319"/>
      <c r="AC2" s="1319"/>
      <c r="AD2" s="1319"/>
      <c r="AE2" s="1319"/>
      <c r="AF2" s="1319"/>
      <c r="AG2" s="1319"/>
      <c r="AH2" s="1319"/>
    </row>
    <row r="4" spans="1:34" s="431" customFormat="1" ht="21" customHeight="1">
      <c r="A4" s="430"/>
      <c r="B4" s="1320" t="s">
        <v>508</v>
      </c>
      <c r="C4" s="1320"/>
      <c r="D4" s="1320"/>
      <c r="E4" s="1320"/>
      <c r="F4" s="1320"/>
      <c r="G4" s="1320"/>
      <c r="H4" s="1320"/>
      <c r="I4" s="1320"/>
      <c r="J4" s="1320"/>
      <c r="K4" s="1320"/>
      <c r="L4" s="1320"/>
      <c r="M4" s="1320"/>
      <c r="N4" s="1320"/>
      <c r="O4" s="1320"/>
      <c r="P4" s="1320"/>
      <c r="Q4" s="1320"/>
      <c r="R4" s="1320"/>
      <c r="S4" s="1320"/>
      <c r="T4" s="1320"/>
      <c r="U4" s="1320"/>
      <c r="V4" s="1320"/>
      <c r="W4" s="1320"/>
      <c r="X4" s="1320"/>
      <c r="Y4" s="1320"/>
      <c r="Z4" s="1320"/>
      <c r="AA4" s="1320"/>
      <c r="AB4" s="1320"/>
      <c r="AC4" s="1320"/>
      <c r="AD4" s="1320"/>
      <c r="AE4" s="1320"/>
      <c r="AF4" s="1320"/>
      <c r="AG4" s="1320"/>
      <c r="AH4" s="430"/>
    </row>
    <row r="5" spans="1:34" s="431" customFormat="1" ht="21" customHeight="1">
      <c r="A5" s="430"/>
      <c r="B5" s="1320" t="s">
        <v>509</v>
      </c>
      <c r="C5" s="1320"/>
      <c r="D5" s="1320"/>
      <c r="E5" s="1320"/>
      <c r="F5" s="1320"/>
      <c r="G5" s="1320"/>
      <c r="H5" s="1320"/>
      <c r="I5" s="1320"/>
      <c r="J5" s="1320"/>
      <c r="K5" s="1320"/>
      <c r="L5" s="1320"/>
      <c r="M5" s="1320"/>
      <c r="N5" s="1320"/>
      <c r="O5" s="1320"/>
      <c r="P5" s="1320"/>
      <c r="Q5" s="1320"/>
      <c r="R5" s="1320"/>
      <c r="S5" s="1320"/>
      <c r="T5" s="1320"/>
      <c r="U5" s="1320"/>
      <c r="V5" s="1320"/>
      <c r="W5" s="1320"/>
      <c r="X5" s="1320"/>
      <c r="Y5" s="1320"/>
      <c r="Z5" s="1320"/>
      <c r="AA5" s="1320"/>
      <c r="AB5" s="1320"/>
      <c r="AC5" s="1320"/>
      <c r="AD5" s="1320"/>
      <c r="AE5" s="1320"/>
      <c r="AF5" s="1320"/>
      <c r="AG5" s="1320"/>
      <c r="AH5" s="430"/>
    </row>
    <row r="6" spans="1:34" ht="21" customHeight="1" thickBot="1">
      <c r="A6" s="432"/>
      <c r="B6" s="432"/>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row>
    <row r="7" spans="1:34" ht="21" customHeight="1">
      <c r="A7" s="432"/>
      <c r="B7" s="1321" t="s">
        <v>510</v>
      </c>
      <c r="C7" s="1322"/>
      <c r="D7" s="1322"/>
      <c r="E7" s="1322"/>
      <c r="F7" s="1322"/>
      <c r="G7" s="1322"/>
      <c r="H7" s="1322"/>
      <c r="I7" s="1322"/>
      <c r="J7" s="1322"/>
      <c r="K7" s="1322"/>
      <c r="L7" s="1322"/>
      <c r="M7" s="1322"/>
      <c r="N7" s="1323"/>
      <c r="O7" s="1323"/>
      <c r="P7" s="1323"/>
      <c r="Q7" s="1323"/>
      <c r="R7" s="1323"/>
      <c r="S7" s="1323"/>
      <c r="T7" s="1323"/>
      <c r="U7" s="1323"/>
      <c r="V7" s="1323"/>
      <c r="W7" s="1323"/>
      <c r="X7" s="1323"/>
      <c r="Y7" s="1323"/>
      <c r="Z7" s="1323"/>
      <c r="AA7" s="1323"/>
      <c r="AB7" s="1323"/>
      <c r="AC7" s="1323"/>
      <c r="AD7" s="1323"/>
      <c r="AE7" s="1323"/>
      <c r="AF7" s="1323"/>
      <c r="AG7" s="1324"/>
      <c r="AH7" s="432"/>
    </row>
    <row r="8" spans="1:34" ht="21" customHeight="1" thickBot="1">
      <c r="A8" s="432"/>
      <c r="B8" s="1315" t="s">
        <v>511</v>
      </c>
      <c r="C8" s="1316"/>
      <c r="D8" s="1316"/>
      <c r="E8" s="1316"/>
      <c r="F8" s="1316"/>
      <c r="G8" s="1316"/>
      <c r="H8" s="1316"/>
      <c r="I8" s="1316"/>
      <c r="J8" s="1316"/>
      <c r="K8" s="1316"/>
      <c r="L8" s="1316"/>
      <c r="M8" s="1316"/>
      <c r="N8" s="1317" t="s">
        <v>304</v>
      </c>
      <c r="O8" s="1317"/>
      <c r="P8" s="1317"/>
      <c r="Q8" s="1317"/>
      <c r="R8" s="1317"/>
      <c r="S8" s="1317"/>
      <c r="T8" s="1317"/>
      <c r="U8" s="1317"/>
      <c r="V8" s="1317"/>
      <c r="W8" s="1317"/>
      <c r="X8" s="1317"/>
      <c r="Y8" s="1317"/>
      <c r="Z8" s="1317"/>
      <c r="AA8" s="1317"/>
      <c r="AB8" s="1317"/>
      <c r="AC8" s="1317"/>
      <c r="AD8" s="1317"/>
      <c r="AE8" s="1317"/>
      <c r="AF8" s="1317"/>
      <c r="AG8" s="1318"/>
      <c r="AH8" s="432"/>
    </row>
    <row r="9" spans="1:34" ht="21" customHeight="1" thickTop="1">
      <c r="A9" s="432"/>
      <c r="B9" s="1299" t="s">
        <v>290</v>
      </c>
      <c r="C9" s="1300"/>
      <c r="D9" s="1300"/>
      <c r="E9" s="1300"/>
      <c r="F9" s="1300"/>
      <c r="G9" s="1300"/>
      <c r="H9" s="1300"/>
      <c r="I9" s="1300"/>
      <c r="J9" s="1300"/>
      <c r="K9" s="1300"/>
      <c r="L9" s="1300"/>
      <c r="M9" s="1300"/>
      <c r="N9" s="1300" t="s">
        <v>291</v>
      </c>
      <c r="O9" s="1300"/>
      <c r="P9" s="1300"/>
      <c r="Q9" s="1300"/>
      <c r="R9" s="1300"/>
      <c r="S9" s="1300"/>
      <c r="T9" s="1300"/>
      <c r="U9" s="1300"/>
      <c r="V9" s="1300"/>
      <c r="W9" s="1300"/>
      <c r="X9" s="1300"/>
      <c r="Y9" s="1300"/>
      <c r="Z9" s="1300"/>
      <c r="AA9" s="1300"/>
      <c r="AB9" s="1300"/>
      <c r="AC9" s="1300"/>
      <c r="AD9" s="1300"/>
      <c r="AE9" s="1300"/>
      <c r="AF9" s="1300"/>
      <c r="AG9" s="1301"/>
      <c r="AH9" s="432"/>
    </row>
    <row r="10" spans="1:34" ht="21" customHeight="1">
      <c r="A10" s="432"/>
      <c r="B10" s="1302" t="s">
        <v>29</v>
      </c>
      <c r="C10" s="1303"/>
      <c r="D10" s="1303"/>
      <c r="E10" s="1303"/>
      <c r="F10" s="1303"/>
      <c r="G10" s="1303" t="s">
        <v>31</v>
      </c>
      <c r="H10" s="1303"/>
      <c r="I10" s="1303"/>
      <c r="J10" s="1303"/>
      <c r="K10" s="1303"/>
      <c r="L10" s="1303"/>
      <c r="M10" s="1303"/>
      <c r="N10" s="1304" t="s">
        <v>512</v>
      </c>
      <c r="O10" s="1305"/>
      <c r="P10" s="1305"/>
      <c r="Q10" s="1305"/>
      <c r="R10" s="1306"/>
      <c r="S10" s="1304" t="s">
        <v>513</v>
      </c>
      <c r="T10" s="1305"/>
      <c r="U10" s="1305"/>
      <c r="V10" s="1305"/>
      <c r="W10" s="1306"/>
      <c r="X10" s="1313" t="s">
        <v>514</v>
      </c>
      <c r="Y10" s="1313"/>
      <c r="Z10" s="1313"/>
      <c r="AA10" s="1313"/>
      <c r="AB10" s="1313"/>
      <c r="AC10" s="1313" t="s">
        <v>515</v>
      </c>
      <c r="AD10" s="1313"/>
      <c r="AE10" s="1313"/>
      <c r="AF10" s="1313"/>
      <c r="AG10" s="1314"/>
      <c r="AH10" s="432"/>
    </row>
    <row r="11" spans="1:34" ht="21" customHeight="1">
      <c r="A11" s="432"/>
      <c r="B11" s="1302"/>
      <c r="C11" s="1303"/>
      <c r="D11" s="1303"/>
      <c r="E11" s="1303"/>
      <c r="F11" s="1303"/>
      <c r="G11" s="1303"/>
      <c r="H11" s="1303"/>
      <c r="I11" s="1303"/>
      <c r="J11" s="1303"/>
      <c r="K11" s="1303"/>
      <c r="L11" s="1303"/>
      <c r="M11" s="1303"/>
      <c r="N11" s="1307"/>
      <c r="O11" s="1308"/>
      <c r="P11" s="1308"/>
      <c r="Q11" s="1308"/>
      <c r="R11" s="1309"/>
      <c r="S11" s="1307"/>
      <c r="T11" s="1308"/>
      <c r="U11" s="1308"/>
      <c r="V11" s="1308"/>
      <c r="W11" s="1309"/>
      <c r="X11" s="1313"/>
      <c r="Y11" s="1313"/>
      <c r="Z11" s="1313"/>
      <c r="AA11" s="1313"/>
      <c r="AB11" s="1313"/>
      <c r="AC11" s="1313"/>
      <c r="AD11" s="1313"/>
      <c r="AE11" s="1313"/>
      <c r="AF11" s="1313"/>
      <c r="AG11" s="1314"/>
      <c r="AH11" s="432"/>
    </row>
    <row r="12" spans="1:34" ht="21" customHeight="1">
      <c r="A12" s="432"/>
      <c r="B12" s="1302"/>
      <c r="C12" s="1303"/>
      <c r="D12" s="1303"/>
      <c r="E12" s="1303"/>
      <c r="F12" s="1303"/>
      <c r="G12" s="1303"/>
      <c r="H12" s="1303"/>
      <c r="I12" s="1303"/>
      <c r="J12" s="1303"/>
      <c r="K12" s="1303"/>
      <c r="L12" s="1303"/>
      <c r="M12" s="1303"/>
      <c r="N12" s="1310"/>
      <c r="O12" s="1311"/>
      <c r="P12" s="1311"/>
      <c r="Q12" s="1311"/>
      <c r="R12" s="1312"/>
      <c r="S12" s="1310"/>
      <c r="T12" s="1311"/>
      <c r="U12" s="1311"/>
      <c r="V12" s="1311"/>
      <c r="W12" s="1312"/>
      <c r="X12" s="1313"/>
      <c r="Y12" s="1313"/>
      <c r="Z12" s="1313"/>
      <c r="AA12" s="1313"/>
      <c r="AB12" s="1313"/>
      <c r="AC12" s="1313"/>
      <c r="AD12" s="1313"/>
      <c r="AE12" s="1313"/>
      <c r="AF12" s="1313"/>
      <c r="AG12" s="1314"/>
      <c r="AH12" s="432"/>
    </row>
    <row r="13" spans="1:34" ht="21" customHeight="1">
      <c r="A13" s="432"/>
      <c r="B13" s="1291"/>
      <c r="C13" s="1292"/>
      <c r="D13" s="1292"/>
      <c r="E13" s="1292"/>
      <c r="F13" s="1292"/>
      <c r="G13" s="1292"/>
      <c r="H13" s="1292"/>
      <c r="I13" s="1292"/>
      <c r="J13" s="1292"/>
      <c r="K13" s="1292"/>
      <c r="L13" s="1292"/>
      <c r="M13" s="1292"/>
      <c r="N13" s="1292"/>
      <c r="O13" s="1292"/>
      <c r="P13" s="1292"/>
      <c r="Q13" s="1292"/>
      <c r="R13" s="1292"/>
      <c r="S13" s="1292"/>
      <c r="T13" s="1292"/>
      <c r="U13" s="1292"/>
      <c r="V13" s="1292"/>
      <c r="W13" s="1292"/>
      <c r="X13" s="1292"/>
      <c r="Y13" s="1292"/>
      <c r="Z13" s="1292"/>
      <c r="AA13" s="1292"/>
      <c r="AB13" s="1292"/>
      <c r="AC13" s="1292"/>
      <c r="AD13" s="1292"/>
      <c r="AE13" s="1292"/>
      <c r="AF13" s="1292"/>
      <c r="AG13" s="1293"/>
      <c r="AH13" s="432"/>
    </row>
    <row r="14" spans="1:34" ht="21" customHeight="1">
      <c r="A14" s="432"/>
      <c r="B14" s="1291"/>
      <c r="C14" s="1292"/>
      <c r="D14" s="1292"/>
      <c r="E14" s="1292"/>
      <c r="F14" s="1292"/>
      <c r="G14" s="1292"/>
      <c r="H14" s="1292"/>
      <c r="I14" s="1292"/>
      <c r="J14" s="1292"/>
      <c r="K14" s="1292"/>
      <c r="L14" s="1292"/>
      <c r="M14" s="1292"/>
      <c r="N14" s="1292"/>
      <c r="O14" s="1292"/>
      <c r="P14" s="1292"/>
      <c r="Q14" s="1292"/>
      <c r="R14" s="1292"/>
      <c r="S14" s="1292"/>
      <c r="T14" s="1292"/>
      <c r="U14" s="1292"/>
      <c r="V14" s="1292"/>
      <c r="W14" s="1292"/>
      <c r="X14" s="1292"/>
      <c r="Y14" s="1292"/>
      <c r="Z14" s="1292"/>
      <c r="AA14" s="1292"/>
      <c r="AB14" s="1292"/>
      <c r="AC14" s="1292"/>
      <c r="AD14" s="1292"/>
      <c r="AE14" s="1292"/>
      <c r="AF14" s="1292"/>
      <c r="AG14" s="1293"/>
      <c r="AH14" s="432"/>
    </row>
    <row r="15" spans="1:34" ht="21" customHeight="1">
      <c r="A15" s="432"/>
      <c r="B15" s="1291"/>
      <c r="C15" s="1292"/>
      <c r="D15" s="1292"/>
      <c r="E15" s="1292"/>
      <c r="F15" s="1292"/>
      <c r="G15" s="1292"/>
      <c r="H15" s="1292"/>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3"/>
      <c r="AH15" s="432"/>
    </row>
    <row r="16" spans="1:34" ht="21" customHeight="1">
      <c r="A16" s="432"/>
      <c r="B16" s="1291"/>
      <c r="C16" s="1292"/>
      <c r="D16" s="1292"/>
      <c r="E16" s="1292"/>
      <c r="F16" s="1292"/>
      <c r="G16" s="1292"/>
      <c r="H16" s="1292"/>
      <c r="I16" s="1292"/>
      <c r="J16" s="1292"/>
      <c r="K16" s="1292"/>
      <c r="L16" s="1292"/>
      <c r="M16" s="1292"/>
      <c r="N16" s="1295"/>
      <c r="O16" s="1296"/>
      <c r="P16" s="1296"/>
      <c r="Q16" s="1296"/>
      <c r="R16" s="1297"/>
      <c r="S16" s="1295"/>
      <c r="T16" s="1296"/>
      <c r="U16" s="1296"/>
      <c r="V16" s="1296"/>
      <c r="W16" s="1297"/>
      <c r="X16" s="1295"/>
      <c r="Y16" s="1296"/>
      <c r="Z16" s="1296"/>
      <c r="AA16" s="1296"/>
      <c r="AB16" s="1297"/>
      <c r="AC16" s="1295"/>
      <c r="AD16" s="1296"/>
      <c r="AE16" s="1296"/>
      <c r="AF16" s="1296"/>
      <c r="AG16" s="1298"/>
      <c r="AH16" s="432"/>
    </row>
    <row r="17" spans="1:34" ht="21" customHeight="1">
      <c r="A17" s="432"/>
      <c r="B17" s="1291"/>
      <c r="C17" s="1292"/>
      <c r="D17" s="1292"/>
      <c r="E17" s="1292"/>
      <c r="F17" s="1292"/>
      <c r="G17" s="1292"/>
      <c r="H17" s="1292"/>
      <c r="I17" s="1292"/>
      <c r="J17" s="1292"/>
      <c r="K17" s="1292"/>
      <c r="L17" s="1292"/>
      <c r="M17" s="1292"/>
      <c r="N17" s="1295"/>
      <c r="O17" s="1296"/>
      <c r="P17" s="1296"/>
      <c r="Q17" s="1296"/>
      <c r="R17" s="1297"/>
      <c r="S17" s="1295"/>
      <c r="T17" s="1296"/>
      <c r="U17" s="1296"/>
      <c r="V17" s="1296"/>
      <c r="W17" s="1297"/>
      <c r="X17" s="1295"/>
      <c r="Y17" s="1296"/>
      <c r="Z17" s="1296"/>
      <c r="AA17" s="1296"/>
      <c r="AB17" s="1297"/>
      <c r="AC17" s="1295"/>
      <c r="AD17" s="1296"/>
      <c r="AE17" s="1296"/>
      <c r="AF17" s="1296"/>
      <c r="AG17" s="1298"/>
      <c r="AH17" s="432"/>
    </row>
    <row r="18" spans="1:34" ht="21" customHeight="1">
      <c r="A18" s="432"/>
      <c r="B18" s="1291"/>
      <c r="C18" s="1292"/>
      <c r="D18" s="1292"/>
      <c r="E18" s="1292"/>
      <c r="F18" s="1292"/>
      <c r="G18" s="1292"/>
      <c r="H18" s="1292"/>
      <c r="I18" s="1292"/>
      <c r="J18" s="1292"/>
      <c r="K18" s="1292"/>
      <c r="L18" s="1292"/>
      <c r="M18" s="1292"/>
      <c r="N18" s="1295"/>
      <c r="O18" s="1296"/>
      <c r="P18" s="1296"/>
      <c r="Q18" s="1296"/>
      <c r="R18" s="1297"/>
      <c r="S18" s="1295"/>
      <c r="T18" s="1296"/>
      <c r="U18" s="1296"/>
      <c r="V18" s="1296"/>
      <c r="W18" s="1297"/>
      <c r="X18" s="1295"/>
      <c r="Y18" s="1296"/>
      <c r="Z18" s="1296"/>
      <c r="AA18" s="1296"/>
      <c r="AB18" s="1297"/>
      <c r="AC18" s="1295"/>
      <c r="AD18" s="1296"/>
      <c r="AE18" s="1296"/>
      <c r="AF18" s="1296"/>
      <c r="AG18" s="1298"/>
      <c r="AH18" s="432"/>
    </row>
    <row r="19" spans="1:34" ht="21" customHeight="1">
      <c r="A19" s="432"/>
      <c r="B19" s="1291"/>
      <c r="C19" s="1292"/>
      <c r="D19" s="1292"/>
      <c r="E19" s="1292"/>
      <c r="F19" s="1292"/>
      <c r="G19" s="1292"/>
      <c r="H19" s="1292"/>
      <c r="I19" s="1292"/>
      <c r="J19" s="1292"/>
      <c r="K19" s="1292"/>
      <c r="L19" s="1292"/>
      <c r="M19" s="1292"/>
      <c r="N19" s="1295"/>
      <c r="O19" s="1296"/>
      <c r="P19" s="1296"/>
      <c r="Q19" s="1296"/>
      <c r="R19" s="1297"/>
      <c r="S19" s="1295"/>
      <c r="T19" s="1296"/>
      <c r="U19" s="1296"/>
      <c r="V19" s="1296"/>
      <c r="W19" s="1297"/>
      <c r="X19" s="1295"/>
      <c r="Y19" s="1296"/>
      <c r="Z19" s="1296"/>
      <c r="AA19" s="1296"/>
      <c r="AB19" s="1297"/>
      <c r="AC19" s="1295"/>
      <c r="AD19" s="1296"/>
      <c r="AE19" s="1296"/>
      <c r="AF19" s="1296"/>
      <c r="AG19" s="1298"/>
      <c r="AH19" s="432"/>
    </row>
    <row r="20" spans="1:34" ht="21" customHeight="1">
      <c r="A20" s="432"/>
      <c r="B20" s="1291"/>
      <c r="C20" s="1292"/>
      <c r="D20" s="1292"/>
      <c r="E20" s="1292"/>
      <c r="F20" s="1292"/>
      <c r="G20" s="1292"/>
      <c r="H20" s="1292"/>
      <c r="I20" s="1292"/>
      <c r="J20" s="1292"/>
      <c r="K20" s="1292"/>
      <c r="L20" s="1292"/>
      <c r="M20" s="1292"/>
      <c r="N20" s="1295"/>
      <c r="O20" s="1296"/>
      <c r="P20" s="1296"/>
      <c r="Q20" s="1296"/>
      <c r="R20" s="1297"/>
      <c r="S20" s="1295"/>
      <c r="T20" s="1296"/>
      <c r="U20" s="1296"/>
      <c r="V20" s="1296"/>
      <c r="W20" s="1297"/>
      <c r="X20" s="1295"/>
      <c r="Y20" s="1296"/>
      <c r="Z20" s="1296"/>
      <c r="AA20" s="1296"/>
      <c r="AB20" s="1297"/>
      <c r="AC20" s="1295"/>
      <c r="AD20" s="1296"/>
      <c r="AE20" s="1296"/>
      <c r="AF20" s="1296"/>
      <c r="AG20" s="1298"/>
      <c r="AH20" s="432"/>
    </row>
    <row r="21" spans="1:34" ht="21" customHeight="1">
      <c r="A21" s="432"/>
      <c r="B21" s="1291"/>
      <c r="C21" s="1292"/>
      <c r="D21" s="1292"/>
      <c r="E21" s="1292"/>
      <c r="F21" s="1292"/>
      <c r="G21" s="1292"/>
      <c r="H21" s="1292"/>
      <c r="I21" s="1292"/>
      <c r="J21" s="1292"/>
      <c r="K21" s="1292"/>
      <c r="L21" s="1292"/>
      <c r="M21" s="1292"/>
      <c r="N21" s="1295"/>
      <c r="O21" s="1296"/>
      <c r="P21" s="1296"/>
      <c r="Q21" s="1296"/>
      <c r="R21" s="1297"/>
      <c r="S21" s="1295"/>
      <c r="T21" s="1296"/>
      <c r="U21" s="1296"/>
      <c r="V21" s="1296"/>
      <c r="W21" s="1297"/>
      <c r="X21" s="1295"/>
      <c r="Y21" s="1296"/>
      <c r="Z21" s="1296"/>
      <c r="AA21" s="1296"/>
      <c r="AB21" s="1297"/>
      <c r="AC21" s="1295"/>
      <c r="AD21" s="1296"/>
      <c r="AE21" s="1296"/>
      <c r="AF21" s="1296"/>
      <c r="AG21" s="1298"/>
      <c r="AH21" s="432"/>
    </row>
    <row r="22" spans="1:34" ht="21" customHeight="1">
      <c r="A22" s="432"/>
      <c r="B22" s="1291"/>
      <c r="C22" s="1292"/>
      <c r="D22" s="1292"/>
      <c r="E22" s="1292"/>
      <c r="F22" s="1292"/>
      <c r="G22" s="1292"/>
      <c r="H22" s="1292"/>
      <c r="I22" s="1292"/>
      <c r="J22" s="1292"/>
      <c r="K22" s="1292"/>
      <c r="L22" s="1292"/>
      <c r="M22" s="1292"/>
      <c r="N22" s="1292"/>
      <c r="O22" s="1292"/>
      <c r="P22" s="1292"/>
      <c r="Q22" s="1292"/>
      <c r="R22" s="1292"/>
      <c r="S22" s="1292"/>
      <c r="T22" s="1292"/>
      <c r="U22" s="1292"/>
      <c r="V22" s="1292"/>
      <c r="W22" s="1292"/>
      <c r="X22" s="1292"/>
      <c r="Y22" s="1292"/>
      <c r="Z22" s="1292"/>
      <c r="AA22" s="1292"/>
      <c r="AB22" s="1292"/>
      <c r="AC22" s="1292"/>
      <c r="AD22" s="1292"/>
      <c r="AE22" s="1292"/>
      <c r="AF22" s="1292"/>
      <c r="AG22" s="1293"/>
      <c r="AH22" s="432"/>
    </row>
    <row r="23" spans="1:34" ht="21" customHeight="1">
      <c r="A23" s="432"/>
      <c r="B23" s="1291"/>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3"/>
      <c r="AH23" s="432"/>
    </row>
    <row r="24" spans="1:34" ht="21" customHeight="1" thickBot="1">
      <c r="A24" s="432"/>
      <c r="B24" s="1294"/>
      <c r="C24" s="1289"/>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89"/>
      <c r="Z24" s="1289"/>
      <c r="AA24" s="1289"/>
      <c r="AB24" s="1289"/>
      <c r="AC24" s="1289"/>
      <c r="AD24" s="1289"/>
      <c r="AE24" s="1289"/>
      <c r="AF24" s="1289"/>
      <c r="AG24" s="1290"/>
      <c r="AH24" s="432"/>
    </row>
    <row r="25" spans="1:34" ht="21" customHeight="1" thickBot="1">
      <c r="A25" s="432"/>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2"/>
    </row>
    <row r="26" spans="1:34" ht="21" customHeight="1">
      <c r="A26" s="432"/>
      <c r="B26" s="1262" t="s">
        <v>516</v>
      </c>
      <c r="C26" s="1263"/>
      <c r="D26" s="1263"/>
      <c r="E26" s="1263"/>
      <c r="F26" s="1263"/>
      <c r="G26" s="1263"/>
      <c r="H26" s="1263"/>
      <c r="I26" s="1263"/>
      <c r="J26" s="1263"/>
      <c r="K26" s="1263"/>
      <c r="L26" s="1263"/>
      <c r="M26" s="1263"/>
      <c r="N26" s="1263"/>
      <c r="O26" s="1263"/>
      <c r="P26" s="1263"/>
      <c r="Q26" s="1263"/>
      <c r="R26" s="1266" t="s">
        <v>517</v>
      </c>
      <c r="S26" s="1266"/>
      <c r="T26" s="1266"/>
      <c r="U26" s="1266"/>
      <c r="V26" s="1266"/>
      <c r="W26" s="1266"/>
      <c r="X26" s="1266"/>
      <c r="Y26" s="1266"/>
      <c r="Z26" s="1266"/>
      <c r="AA26" s="1266"/>
      <c r="AB26" s="1266"/>
      <c r="AC26" s="1266"/>
      <c r="AD26" s="1266"/>
      <c r="AE26" s="1266"/>
      <c r="AF26" s="1266"/>
      <c r="AG26" s="1267"/>
      <c r="AH26" s="432"/>
    </row>
    <row r="27" spans="1:34" ht="21" customHeight="1" thickBot="1">
      <c r="A27" s="432"/>
      <c r="B27" s="1264"/>
      <c r="C27" s="1265"/>
      <c r="D27" s="1265"/>
      <c r="E27" s="1265"/>
      <c r="F27" s="1265"/>
      <c r="G27" s="1265"/>
      <c r="H27" s="1265"/>
      <c r="I27" s="1265"/>
      <c r="J27" s="1265"/>
      <c r="K27" s="1265"/>
      <c r="L27" s="1265"/>
      <c r="M27" s="1265"/>
      <c r="N27" s="1265"/>
      <c r="O27" s="1265"/>
      <c r="P27" s="1265"/>
      <c r="Q27" s="1265"/>
      <c r="R27" s="1268"/>
      <c r="S27" s="1268"/>
      <c r="T27" s="1268"/>
      <c r="U27" s="1268"/>
      <c r="V27" s="1268"/>
      <c r="W27" s="1268"/>
      <c r="X27" s="1268"/>
      <c r="Y27" s="1268"/>
      <c r="Z27" s="1268"/>
      <c r="AA27" s="1268"/>
      <c r="AB27" s="1268"/>
      <c r="AC27" s="1268"/>
      <c r="AD27" s="1268"/>
      <c r="AE27" s="1268"/>
      <c r="AF27" s="1268"/>
      <c r="AG27" s="1269"/>
      <c r="AH27" s="432"/>
    </row>
    <row r="28" spans="1:34" ht="21" customHeight="1" thickBot="1">
      <c r="A28" s="432"/>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2"/>
    </row>
    <row r="29" spans="1:34" ht="21" customHeight="1">
      <c r="A29" s="432"/>
      <c r="B29" s="1270" t="s">
        <v>518</v>
      </c>
      <c r="C29" s="1271"/>
      <c r="D29" s="1271"/>
      <c r="E29" s="1271"/>
      <c r="F29" s="1271"/>
      <c r="G29" s="1271"/>
      <c r="H29" s="1271"/>
      <c r="I29" s="1272"/>
      <c r="J29" s="1271" t="s">
        <v>519</v>
      </c>
      <c r="K29" s="1271"/>
      <c r="L29" s="1271"/>
      <c r="M29" s="1271"/>
      <c r="N29" s="1271"/>
      <c r="O29" s="1271"/>
      <c r="P29" s="1271"/>
      <c r="Q29" s="1271"/>
      <c r="R29" s="1276"/>
      <c r="S29" s="1276"/>
      <c r="T29" s="1276"/>
      <c r="U29" s="1276"/>
      <c r="V29" s="1276"/>
      <c r="W29" s="1276"/>
      <c r="X29" s="1276"/>
      <c r="Y29" s="1276"/>
      <c r="Z29" s="1276"/>
      <c r="AA29" s="1276"/>
      <c r="AB29" s="1276"/>
      <c r="AC29" s="1276"/>
      <c r="AD29" s="1276"/>
      <c r="AE29" s="1276"/>
      <c r="AF29" s="1276"/>
      <c r="AG29" s="1277"/>
      <c r="AH29" s="432"/>
    </row>
    <row r="30" spans="1:34" ht="42.75" customHeight="1">
      <c r="A30" s="432"/>
      <c r="B30" s="1273"/>
      <c r="C30" s="1274"/>
      <c r="D30" s="1274"/>
      <c r="E30" s="1274"/>
      <c r="F30" s="1274"/>
      <c r="G30" s="1274"/>
      <c r="H30" s="1274"/>
      <c r="I30" s="1275"/>
      <c r="J30" s="1274"/>
      <c r="K30" s="1274"/>
      <c r="L30" s="1274"/>
      <c r="M30" s="1274"/>
      <c r="N30" s="1274"/>
      <c r="O30" s="1274"/>
      <c r="P30" s="1274"/>
      <c r="Q30" s="1275"/>
      <c r="R30" s="1278" t="s">
        <v>520</v>
      </c>
      <c r="S30" s="1279"/>
      <c r="T30" s="1279"/>
      <c r="U30" s="1279"/>
      <c r="V30" s="1279"/>
      <c r="W30" s="1279"/>
      <c r="X30" s="1279"/>
      <c r="Y30" s="1279"/>
      <c r="Z30" s="1279"/>
      <c r="AA30" s="1279"/>
      <c r="AB30" s="1279"/>
      <c r="AC30" s="1279"/>
      <c r="AD30" s="1279"/>
      <c r="AE30" s="1279"/>
      <c r="AF30" s="1279"/>
      <c r="AG30" s="1280"/>
      <c r="AH30" s="432"/>
    </row>
    <row r="31" spans="1:34" ht="24.75" customHeight="1" thickBot="1">
      <c r="A31" s="432"/>
      <c r="B31" s="1281"/>
      <c r="C31" s="1282"/>
      <c r="D31" s="1282"/>
      <c r="E31" s="1282"/>
      <c r="F31" s="1282"/>
      <c r="G31" s="1282"/>
      <c r="H31" s="1282"/>
      <c r="I31" s="1283"/>
      <c r="J31" s="1284"/>
      <c r="K31" s="1284"/>
      <c r="L31" s="1284"/>
      <c r="M31" s="1284"/>
      <c r="N31" s="1284"/>
      <c r="O31" s="1284"/>
      <c r="P31" s="1284"/>
      <c r="Q31" s="1285"/>
      <c r="R31" s="1286"/>
      <c r="S31" s="1284"/>
      <c r="T31" s="1284"/>
      <c r="U31" s="1284"/>
      <c r="V31" s="1284"/>
      <c r="W31" s="1284"/>
      <c r="X31" s="1284"/>
      <c r="Y31" s="1284"/>
      <c r="Z31" s="1284"/>
      <c r="AA31" s="1284"/>
      <c r="AB31" s="1284"/>
      <c r="AC31" s="1284"/>
      <c r="AD31" s="1284"/>
      <c r="AE31" s="1284"/>
      <c r="AF31" s="1284"/>
      <c r="AG31" s="1287"/>
      <c r="AH31" s="432"/>
    </row>
    <row r="32" spans="1:34" ht="17.100000000000001" customHeight="1">
      <c r="A32" s="432"/>
      <c r="B32" s="1288" t="s">
        <v>521</v>
      </c>
      <c r="C32" s="1288"/>
      <c r="D32" s="1288"/>
      <c r="E32" s="1288"/>
      <c r="F32" s="1288"/>
      <c r="G32" s="1288"/>
      <c r="H32" s="1288"/>
      <c r="I32" s="1288"/>
      <c r="J32" s="1288"/>
      <c r="K32" s="1288"/>
      <c r="L32" s="1288"/>
      <c r="M32" s="1288"/>
      <c r="N32" s="1288"/>
      <c r="O32" s="1288"/>
      <c r="P32" s="1288"/>
      <c r="Q32" s="1288"/>
      <c r="R32" s="1288"/>
      <c r="S32" s="1288"/>
      <c r="T32" s="1288"/>
      <c r="U32" s="1288"/>
      <c r="V32" s="1288"/>
      <c r="W32" s="1288"/>
      <c r="X32" s="1288"/>
      <c r="Y32" s="1288"/>
      <c r="Z32" s="1288"/>
      <c r="AA32" s="1288"/>
      <c r="AB32" s="1288"/>
      <c r="AC32" s="1288"/>
      <c r="AD32" s="1288"/>
      <c r="AE32" s="1288"/>
      <c r="AF32" s="1288"/>
      <c r="AG32" s="1288"/>
      <c r="AH32" s="432"/>
    </row>
    <row r="33" spans="1:34" ht="17.100000000000001" customHeight="1">
      <c r="A33" s="432"/>
      <c r="B33" s="1261"/>
      <c r="C33" s="1261"/>
      <c r="D33" s="1261"/>
      <c r="E33" s="1261"/>
      <c r="F33" s="1261"/>
      <c r="G33" s="1261"/>
      <c r="H33" s="1261"/>
      <c r="I33" s="1261"/>
      <c r="J33" s="1261"/>
      <c r="K33" s="1261"/>
      <c r="L33" s="1261"/>
      <c r="M33" s="1261"/>
      <c r="N33" s="1261"/>
      <c r="O33" s="1261"/>
      <c r="P33" s="1261"/>
      <c r="Q33" s="1261"/>
      <c r="R33" s="1261"/>
      <c r="S33" s="1261"/>
      <c r="T33" s="1261"/>
      <c r="U33" s="1261"/>
      <c r="V33" s="1261"/>
      <c r="W33" s="1261"/>
      <c r="X33" s="1261"/>
      <c r="Y33" s="1261"/>
      <c r="Z33" s="1261"/>
      <c r="AA33" s="1261"/>
      <c r="AB33" s="1261"/>
      <c r="AC33" s="1261"/>
      <c r="AD33" s="1261"/>
      <c r="AE33" s="1261"/>
      <c r="AF33" s="1261"/>
      <c r="AG33" s="1261"/>
      <c r="AH33" s="432"/>
    </row>
    <row r="34" spans="1:34" ht="17.100000000000001" customHeight="1">
      <c r="A34" s="432"/>
      <c r="B34" s="1261" t="s">
        <v>522</v>
      </c>
      <c r="C34" s="1261"/>
      <c r="D34" s="1261"/>
      <c r="E34" s="1261"/>
      <c r="F34" s="1261"/>
      <c r="G34" s="1261"/>
      <c r="H34" s="1261"/>
      <c r="I34" s="1261"/>
      <c r="J34" s="1261"/>
      <c r="K34" s="1261"/>
      <c r="L34" s="1261"/>
      <c r="M34" s="1261"/>
      <c r="N34" s="1261"/>
      <c r="O34" s="1261"/>
      <c r="P34" s="1261"/>
      <c r="Q34" s="1261"/>
      <c r="R34" s="1261"/>
      <c r="S34" s="1261"/>
      <c r="T34" s="1261"/>
      <c r="U34" s="1261"/>
      <c r="V34" s="1261"/>
      <c r="W34" s="1261"/>
      <c r="X34" s="1261"/>
      <c r="Y34" s="1261"/>
      <c r="Z34" s="1261"/>
      <c r="AA34" s="1261"/>
      <c r="AB34" s="1261"/>
      <c r="AC34" s="1261"/>
      <c r="AD34" s="1261"/>
      <c r="AE34" s="1261"/>
      <c r="AF34" s="1261"/>
      <c r="AG34" s="1261"/>
      <c r="AH34" s="432"/>
    </row>
    <row r="35" spans="1:34" ht="17.100000000000001" customHeight="1">
      <c r="A35" s="432"/>
      <c r="B35" s="1261"/>
      <c r="C35" s="1261"/>
      <c r="D35" s="1261"/>
      <c r="E35" s="1261"/>
      <c r="F35" s="1261"/>
      <c r="G35" s="1261"/>
      <c r="H35" s="1261"/>
      <c r="I35" s="1261"/>
      <c r="J35" s="1261"/>
      <c r="K35" s="1261"/>
      <c r="L35" s="1261"/>
      <c r="M35" s="1261"/>
      <c r="N35" s="1261"/>
      <c r="O35" s="1261"/>
      <c r="P35" s="1261"/>
      <c r="Q35" s="1261"/>
      <c r="R35" s="1261"/>
      <c r="S35" s="1261"/>
      <c r="T35" s="1261"/>
      <c r="U35" s="1261"/>
      <c r="V35" s="1261"/>
      <c r="W35" s="1261"/>
      <c r="X35" s="1261"/>
      <c r="Y35" s="1261"/>
      <c r="Z35" s="1261"/>
      <c r="AA35" s="1261"/>
      <c r="AB35" s="1261"/>
      <c r="AC35" s="1261"/>
      <c r="AD35" s="1261"/>
      <c r="AE35" s="1261"/>
      <c r="AF35" s="1261"/>
      <c r="AG35" s="1261"/>
      <c r="AH35" s="432"/>
    </row>
    <row r="36" spans="1:34" ht="15" customHeight="1">
      <c r="A36" s="432"/>
      <c r="B36" s="434"/>
      <c r="C36" s="434"/>
      <c r="D36" s="434"/>
      <c r="E36" s="434"/>
      <c r="F36" s="434"/>
      <c r="G36" s="435"/>
      <c r="H36" s="435"/>
      <c r="I36" s="435"/>
      <c r="J36" s="435"/>
      <c r="K36" s="435"/>
      <c r="L36" s="435"/>
      <c r="M36" s="435"/>
      <c r="N36" s="434"/>
      <c r="O36" s="434"/>
      <c r="P36" s="434"/>
      <c r="Q36" s="434"/>
      <c r="R36" s="434"/>
      <c r="S36" s="434"/>
      <c r="T36" s="434"/>
      <c r="U36" s="434"/>
      <c r="V36" s="434"/>
      <c r="W36" s="434"/>
      <c r="X36" s="434"/>
      <c r="Y36" s="434"/>
      <c r="Z36" s="434"/>
      <c r="AA36" s="434"/>
      <c r="AB36" s="434"/>
      <c r="AC36" s="434"/>
      <c r="AD36" s="434"/>
      <c r="AE36" s="434"/>
      <c r="AF36" s="434"/>
      <c r="AG36" s="434"/>
      <c r="AH36" s="432"/>
    </row>
    <row r="37" spans="1:34" ht="21" customHeight="1">
      <c r="A37" s="432"/>
      <c r="B37" s="1261" t="s">
        <v>523</v>
      </c>
      <c r="C37" s="1261"/>
      <c r="D37" s="1261"/>
      <c r="E37" s="1261"/>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c r="AH37" s="432"/>
    </row>
    <row r="38" spans="1:34" ht="21" customHeight="1">
      <c r="A38" s="432"/>
      <c r="B38" s="1261"/>
      <c r="C38" s="1261"/>
      <c r="D38" s="1261"/>
      <c r="E38" s="1261"/>
      <c r="F38" s="1261"/>
      <c r="G38" s="1261"/>
      <c r="H38" s="1261"/>
      <c r="I38" s="1261"/>
      <c r="J38" s="1261"/>
      <c r="K38" s="1261"/>
      <c r="L38" s="1261"/>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432"/>
    </row>
    <row r="39" spans="1:34" ht="21" customHeight="1">
      <c r="A39" s="432"/>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432"/>
    </row>
    <row r="40" spans="1:34" ht="21" customHeight="1">
      <c r="A40" s="432"/>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432"/>
    </row>
    <row r="41" spans="1:34" ht="21" customHeight="1">
      <c r="A41" s="432"/>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432"/>
    </row>
    <row r="42" spans="1:34" ht="21" customHeight="1">
      <c r="A42" s="432"/>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432"/>
    </row>
    <row r="43" spans="1:34" ht="21" customHeight="1">
      <c r="A43" s="432"/>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432"/>
    </row>
    <row r="44" spans="1:34" ht="21" customHeight="1">
      <c r="A44" s="432"/>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432"/>
    </row>
    <row r="45" spans="1:34" ht="21" customHeight="1">
      <c r="A45" s="432"/>
      <c r="B45" s="1261"/>
      <c r="C45" s="1261"/>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c r="Z45" s="1261"/>
      <c r="AA45" s="1261"/>
      <c r="AB45" s="1261"/>
      <c r="AC45" s="1261"/>
      <c r="AD45" s="1261"/>
      <c r="AE45" s="1261"/>
      <c r="AF45" s="1261"/>
      <c r="AG45" s="1261"/>
      <c r="AH45" s="432"/>
    </row>
    <row r="46" spans="1:34" ht="21" customHeight="1">
      <c r="A46" s="432"/>
      <c r="B46" s="1261"/>
      <c r="C46" s="1261"/>
      <c r="D46" s="1261"/>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c r="AD46" s="1261"/>
      <c r="AE46" s="1261"/>
      <c r="AF46" s="1261"/>
      <c r="AG46" s="1261"/>
      <c r="AH46" s="432"/>
    </row>
    <row r="47" spans="1:34" ht="16.5" customHeight="1">
      <c r="A47" s="432"/>
      <c r="B47" s="1261"/>
      <c r="C47" s="1261"/>
      <c r="D47" s="1261"/>
      <c r="E47" s="1261"/>
      <c r="F47" s="1261"/>
      <c r="G47" s="1261"/>
      <c r="H47" s="1261"/>
      <c r="I47" s="1261"/>
      <c r="J47" s="1261"/>
      <c r="K47" s="1261"/>
      <c r="L47" s="1261"/>
      <c r="M47" s="1261"/>
      <c r="N47" s="1261"/>
      <c r="O47" s="1261"/>
      <c r="P47" s="1261"/>
      <c r="Q47" s="1261"/>
      <c r="R47" s="1261"/>
      <c r="S47" s="1261"/>
      <c r="T47" s="1261"/>
      <c r="U47" s="1261"/>
      <c r="V47" s="1261"/>
      <c r="W47" s="1261"/>
      <c r="X47" s="1261"/>
      <c r="Y47" s="1261"/>
      <c r="Z47" s="1261"/>
      <c r="AA47" s="1261"/>
      <c r="AB47" s="1261"/>
      <c r="AC47" s="1261"/>
      <c r="AD47" s="1261"/>
      <c r="AE47" s="1261"/>
      <c r="AF47" s="1261"/>
      <c r="AG47" s="1261"/>
      <c r="AH47" s="432"/>
    </row>
    <row r="48" spans="1:34" ht="21" customHeight="1"/>
    <row r="49" s="429" customFormat="1" ht="21" customHeight="1"/>
    <row r="50" s="429" customFormat="1" ht="21" customHeight="1"/>
    <row r="51" s="429" customFormat="1" ht="21" customHeight="1"/>
    <row r="52" s="429" customFormat="1" ht="21" customHeight="1"/>
    <row r="53" s="429" customFormat="1" ht="21" customHeight="1"/>
    <row r="54" s="429" customFormat="1" ht="21" customHeight="1"/>
    <row r="55" s="429" customFormat="1" ht="21" customHeight="1"/>
    <row r="56" s="429" customFormat="1" ht="21" customHeight="1"/>
    <row r="57" s="429" customFormat="1" ht="21" customHeight="1"/>
    <row r="58" s="429" customFormat="1" ht="21" customHeight="1"/>
    <row r="59" s="429" customFormat="1" ht="21" customHeight="1"/>
    <row r="60" s="429" customFormat="1" ht="21" customHeight="1"/>
    <row r="61" s="429" customFormat="1" ht="21" customHeight="1"/>
    <row r="62" s="429" customFormat="1" ht="21" customHeight="1"/>
    <row r="63" s="429" customFormat="1" ht="21" customHeight="1"/>
    <row r="64" s="429" customFormat="1" ht="21" customHeight="1"/>
    <row r="65" s="429" customFormat="1" ht="21" customHeight="1"/>
    <row r="66" s="429" customFormat="1" ht="21" customHeight="1"/>
    <row r="67" s="429" customFormat="1" ht="21" customHeight="1"/>
    <row r="68" s="429" customFormat="1" ht="21" customHeight="1"/>
    <row r="69" s="429" customFormat="1" ht="21" customHeight="1"/>
    <row r="70" s="429" customFormat="1" ht="21" customHeight="1"/>
    <row r="71" s="429" customFormat="1" ht="21" customHeight="1"/>
    <row r="72" s="429" customFormat="1" ht="21" customHeight="1"/>
    <row r="73" s="429" customFormat="1" ht="21" customHeight="1"/>
    <row r="74" s="429" customFormat="1" ht="21" customHeight="1"/>
    <row r="75" s="429" customFormat="1" ht="21" customHeight="1"/>
    <row r="76" s="429" customFormat="1" ht="21" customHeight="1"/>
    <row r="77" s="429" customFormat="1" ht="21" customHeight="1"/>
    <row r="78" s="429" customFormat="1" ht="21" customHeight="1"/>
    <row r="79" s="429" customFormat="1" ht="21" customHeight="1"/>
    <row r="80" s="429" customFormat="1" ht="21" customHeight="1"/>
    <row r="81" s="429" customFormat="1" ht="21" customHeight="1"/>
    <row r="82" s="429" customFormat="1" ht="21" customHeight="1"/>
    <row r="83" s="429" customFormat="1" ht="21" customHeight="1"/>
    <row r="84" s="429" customFormat="1" ht="21" customHeight="1"/>
    <row r="85" s="429" customFormat="1" ht="21" customHeight="1"/>
    <row r="86" s="429" customFormat="1" ht="21" customHeight="1"/>
    <row r="87" s="429" customFormat="1" ht="21" customHeight="1"/>
    <row r="88" s="429" customFormat="1" ht="21" customHeight="1"/>
    <row r="89" s="429" customFormat="1" ht="21" customHeight="1"/>
    <row r="90" s="429" customFormat="1" ht="21" customHeight="1"/>
    <row r="91" s="429" customFormat="1" ht="21" customHeight="1"/>
    <row r="92" s="429" customFormat="1" ht="21" customHeight="1"/>
    <row r="93" s="429" customFormat="1" ht="21" customHeight="1"/>
    <row r="94" s="429" customFormat="1" ht="21" customHeight="1"/>
    <row r="95" s="429" customFormat="1" ht="21" customHeight="1"/>
    <row r="96" s="429" customFormat="1" ht="21" customHeight="1"/>
    <row r="97" s="429" customFormat="1" ht="21" customHeight="1"/>
    <row r="98" s="429" customFormat="1" ht="21" customHeight="1"/>
    <row r="99" s="429" customFormat="1" ht="21" customHeight="1"/>
    <row r="100" s="429" customFormat="1" ht="21" customHeight="1"/>
    <row r="101" s="429" customFormat="1" ht="21" customHeight="1"/>
    <row r="102" s="429" customFormat="1" ht="21" customHeight="1"/>
    <row r="103" s="429" customFormat="1" ht="21" customHeight="1"/>
    <row r="104" s="429" customFormat="1" ht="21" customHeight="1"/>
    <row r="105" s="429" customFormat="1" ht="21" customHeight="1"/>
    <row r="106" s="429" customFormat="1" ht="21" customHeight="1"/>
    <row r="107" s="429" customFormat="1" ht="21" customHeight="1"/>
    <row r="108" s="429" customFormat="1" ht="21" customHeight="1"/>
    <row r="109" s="429" customFormat="1" ht="21" customHeight="1"/>
    <row r="110" s="429" customFormat="1" ht="21" customHeight="1"/>
    <row r="111" s="429" customFormat="1" ht="21" customHeight="1"/>
    <row r="112" s="429" customFormat="1" ht="21" customHeight="1"/>
    <row r="113" s="429" customFormat="1" ht="21" customHeight="1"/>
    <row r="114" s="429" customFormat="1" ht="21" customHeight="1"/>
    <row r="115" s="429" customFormat="1" ht="21" customHeight="1"/>
    <row r="116" s="429" customFormat="1" ht="21" customHeight="1"/>
    <row r="117" s="429" customFormat="1" ht="21" customHeight="1"/>
    <row r="118" s="429" customFormat="1" ht="21" customHeight="1"/>
    <row r="119" s="429" customFormat="1" ht="21" customHeight="1"/>
    <row r="120" s="429" customFormat="1" ht="21" customHeight="1"/>
    <row r="121" s="429" customFormat="1" ht="21" customHeight="1"/>
    <row r="122" s="429" customFormat="1" ht="21" customHeight="1"/>
    <row r="123" s="429" customFormat="1" ht="21" customHeight="1"/>
    <row r="124" s="429" customFormat="1" ht="21" customHeight="1"/>
    <row r="125" s="429" customFormat="1" ht="21" customHeight="1"/>
    <row r="126" s="429" customFormat="1" ht="21" customHeight="1"/>
    <row r="127" s="429" customFormat="1" ht="21" customHeight="1"/>
    <row r="128" s="429" customFormat="1" ht="21" customHeight="1"/>
    <row r="129" s="429" customFormat="1" ht="21" customHeight="1"/>
    <row r="130" s="429" customFormat="1" ht="21" customHeight="1"/>
    <row r="131" s="429" customFormat="1" ht="21" customHeight="1"/>
    <row r="132" s="429" customFormat="1" ht="21" customHeight="1"/>
    <row r="133" s="429" customFormat="1" ht="21" customHeight="1"/>
    <row r="134" s="429" customFormat="1" ht="21" customHeight="1"/>
    <row r="135" s="429" customFormat="1" ht="21" customHeight="1"/>
    <row r="136" s="429" customFormat="1" ht="21" customHeight="1"/>
    <row r="137" s="429" customFormat="1" ht="21" customHeight="1"/>
    <row r="138" s="429" customFormat="1" ht="21" customHeight="1"/>
    <row r="139" s="429" customFormat="1" ht="21" customHeight="1"/>
    <row r="140" s="429" customFormat="1" ht="21" customHeight="1"/>
    <row r="141" s="429" customFormat="1" ht="21" customHeight="1"/>
    <row r="142" s="429" customFormat="1" ht="21" customHeight="1"/>
    <row r="143" s="429" customFormat="1" ht="21" customHeight="1"/>
    <row r="144" s="429" customFormat="1" ht="21" customHeight="1"/>
    <row r="145" s="429" customFormat="1" ht="21" customHeight="1"/>
    <row r="146" s="429" customFormat="1" ht="21" customHeight="1"/>
    <row r="147" s="429" customFormat="1" ht="21" customHeight="1"/>
    <row r="148" s="429" customFormat="1" ht="21" customHeight="1"/>
    <row r="149" s="429" customFormat="1" ht="21" customHeight="1"/>
    <row r="150" s="429" customFormat="1" ht="21" customHeight="1"/>
    <row r="151" s="429" customFormat="1" ht="21" customHeight="1"/>
    <row r="152" s="429" customFormat="1" ht="21" customHeight="1"/>
    <row r="153" s="429" customFormat="1" ht="21" customHeight="1"/>
    <row r="154" s="429" customFormat="1" ht="21" customHeight="1"/>
    <row r="155" s="429" customFormat="1" ht="21" customHeight="1"/>
    <row r="156" s="429" customFormat="1" ht="21" customHeight="1"/>
    <row r="157" s="429" customFormat="1" ht="21" customHeight="1"/>
    <row r="158" s="429" customFormat="1" ht="21" customHeight="1"/>
    <row r="159" s="429" customFormat="1" ht="21" customHeight="1"/>
    <row r="160" s="429" customFormat="1" ht="21" customHeight="1"/>
    <row r="161" s="429" customFormat="1" ht="21" customHeight="1"/>
    <row r="162" s="429" customFormat="1" ht="21" customHeight="1"/>
    <row r="163" s="429" customFormat="1" ht="21" customHeight="1"/>
    <row r="164" s="429" customFormat="1" ht="21" customHeight="1"/>
    <row r="165" s="429" customFormat="1" ht="21" customHeight="1"/>
    <row r="166" s="429" customFormat="1" ht="21" customHeight="1"/>
    <row r="167" s="429" customFormat="1" ht="21" customHeight="1"/>
    <row r="168" s="429" customFormat="1" ht="21" customHeight="1"/>
    <row r="169" s="429" customFormat="1" ht="21" customHeight="1"/>
    <row r="170" s="429" customFormat="1" ht="21" customHeight="1"/>
    <row r="171" s="429" customFormat="1" ht="21" customHeight="1"/>
    <row r="172" s="429" customFormat="1" ht="21" customHeight="1"/>
    <row r="173" s="429" customFormat="1" ht="21" customHeight="1"/>
    <row r="174" s="429" customFormat="1" ht="21" customHeight="1"/>
    <row r="175" s="429" customFormat="1" ht="21" customHeight="1"/>
    <row r="176" s="429" customFormat="1" ht="21" customHeight="1"/>
    <row r="177" s="429" customFormat="1" ht="21" customHeight="1"/>
    <row r="178" s="429" customFormat="1" ht="21" customHeight="1"/>
    <row r="179" s="429" customFormat="1" ht="21" customHeight="1"/>
    <row r="180" s="429" customFormat="1" ht="21" customHeight="1"/>
    <row r="181" s="429" customFormat="1" ht="21" customHeight="1"/>
    <row r="182" s="429" customFormat="1" ht="21" customHeight="1"/>
    <row r="183" s="429" customFormat="1" ht="21" customHeight="1"/>
    <row r="184" s="429" customFormat="1" ht="21" customHeight="1"/>
    <row r="185" s="429" customFormat="1" ht="21" customHeight="1"/>
    <row r="186" s="429" customFormat="1" ht="21" customHeight="1"/>
    <row r="187" s="429" customFormat="1" ht="21" customHeight="1"/>
    <row r="188" s="429" customFormat="1" ht="21" customHeight="1"/>
    <row r="189" s="429" customFormat="1" ht="21" customHeight="1"/>
    <row r="190" s="429" customFormat="1" ht="21" customHeight="1"/>
    <row r="191" s="429" customFormat="1" ht="21" customHeight="1"/>
    <row r="192" s="429" customFormat="1" ht="21" customHeight="1"/>
    <row r="193" s="429" customFormat="1" ht="21" customHeight="1"/>
    <row r="194" s="429" customFormat="1" ht="21" customHeight="1"/>
    <row r="195" s="429" customFormat="1" ht="21" customHeight="1"/>
    <row r="196" s="429" customFormat="1" ht="21" customHeight="1"/>
    <row r="197" s="429" customFormat="1" ht="21" customHeight="1"/>
    <row r="198" s="429" customFormat="1" ht="21" customHeight="1"/>
    <row r="199" s="429" customFormat="1" ht="21" customHeight="1"/>
    <row r="200" s="429" customFormat="1" ht="21" customHeight="1"/>
    <row r="201" s="429" customFormat="1" ht="21" customHeight="1"/>
    <row r="202" s="429" customFormat="1" ht="21" customHeight="1"/>
    <row r="203" s="429" customFormat="1" ht="21" customHeight="1"/>
    <row r="204" s="429" customFormat="1" ht="21" customHeight="1"/>
    <row r="205" s="429" customFormat="1" ht="21" customHeight="1"/>
    <row r="206" s="429" customFormat="1" ht="21" customHeight="1"/>
    <row r="207" s="429" customFormat="1" ht="21" customHeight="1"/>
    <row r="208" s="429" customFormat="1" ht="21" customHeight="1"/>
    <row r="209" s="429" customFormat="1" ht="21" customHeight="1"/>
    <row r="210" s="429" customFormat="1" ht="21" customHeight="1"/>
    <row r="211" s="429" customFormat="1" ht="21" customHeight="1"/>
    <row r="212" s="429" customFormat="1" ht="21" customHeight="1"/>
    <row r="213" s="429" customFormat="1" ht="21" customHeight="1"/>
    <row r="214" s="429" customFormat="1" ht="21" customHeight="1"/>
    <row r="215" s="429" customFormat="1" ht="21" customHeight="1"/>
    <row r="216" s="429" customFormat="1" ht="21" customHeight="1"/>
    <row r="217" s="429" customFormat="1" ht="21" customHeight="1"/>
    <row r="218" s="429" customFormat="1" ht="21" customHeight="1"/>
    <row r="219" s="429" customFormat="1" ht="21" customHeight="1"/>
    <row r="220" s="429" customFormat="1" ht="21" customHeight="1"/>
    <row r="221" s="429" customFormat="1" ht="21" customHeight="1"/>
    <row r="222" s="429" customFormat="1" ht="21" customHeight="1"/>
    <row r="223" s="429" customFormat="1" ht="21" customHeight="1"/>
    <row r="224" s="429" customFormat="1" ht="21" customHeight="1"/>
    <row r="225" s="429" customFormat="1" ht="21" customHeight="1"/>
    <row r="226" s="429" customFormat="1" ht="21" customHeight="1"/>
    <row r="227" s="429" customFormat="1" ht="21" customHeight="1"/>
    <row r="228" s="429" customFormat="1" ht="21" customHeight="1"/>
    <row r="229" s="429" customFormat="1" ht="21" customHeight="1"/>
    <row r="230" s="429" customFormat="1" ht="21" customHeight="1"/>
    <row r="231" s="429" customFormat="1" ht="21" customHeight="1"/>
    <row r="232" s="429" customFormat="1" ht="21" customHeight="1"/>
    <row r="233" s="429" customFormat="1" ht="21" customHeight="1"/>
    <row r="234" s="429" customFormat="1" ht="21" customHeight="1"/>
    <row r="235" s="429" customFormat="1" ht="21" customHeight="1"/>
    <row r="236" s="429" customFormat="1" ht="21" customHeight="1"/>
    <row r="237" s="429" customFormat="1" ht="21" customHeight="1"/>
    <row r="238" s="429" customFormat="1" ht="21" customHeight="1"/>
    <row r="239" s="429" customFormat="1" ht="21" customHeight="1"/>
    <row r="240" s="429" customFormat="1" ht="21" customHeight="1"/>
    <row r="241" s="429" customFormat="1" ht="21" customHeight="1"/>
    <row r="242" s="429" customFormat="1" ht="21" customHeight="1"/>
    <row r="243" s="429" customFormat="1" ht="21" customHeight="1"/>
    <row r="244" s="429" customFormat="1" ht="21" customHeight="1"/>
    <row r="245" s="429" customFormat="1" ht="21" customHeight="1"/>
    <row r="246" s="429" customFormat="1" ht="21" customHeight="1"/>
    <row r="247" s="429" customFormat="1" ht="21" customHeight="1"/>
    <row r="248" s="429" customFormat="1" ht="21" customHeight="1"/>
    <row r="249" s="429" customFormat="1" ht="21" customHeight="1"/>
    <row r="250" s="429" customFormat="1" ht="21" customHeight="1"/>
    <row r="251" s="429" customFormat="1" ht="21" customHeight="1"/>
    <row r="252" s="429" customFormat="1" ht="21" customHeight="1"/>
    <row r="253" s="429" customFormat="1" ht="21" customHeight="1"/>
    <row r="254" s="429" customFormat="1" ht="21" customHeight="1"/>
    <row r="255" s="429" customFormat="1" ht="21" customHeight="1"/>
    <row r="256" s="429" customFormat="1" ht="21" customHeight="1"/>
    <row r="257" s="429" customFormat="1" ht="21" customHeight="1"/>
    <row r="258" s="429" customFormat="1" ht="21" customHeight="1"/>
    <row r="259" s="429" customFormat="1" ht="21" customHeight="1"/>
    <row r="260" s="429" customFormat="1" ht="21" customHeight="1"/>
    <row r="261" s="429" customFormat="1" ht="21" customHeight="1"/>
    <row r="262" s="429" customFormat="1" ht="21" customHeight="1"/>
    <row r="263" s="429" customFormat="1" ht="21" customHeight="1"/>
    <row r="264" s="429" customFormat="1" ht="21" customHeight="1"/>
    <row r="265" s="429" customFormat="1" ht="21" customHeight="1"/>
    <row r="266" s="429" customFormat="1" ht="21" customHeight="1"/>
    <row r="267" s="429" customFormat="1" ht="21" customHeight="1"/>
    <row r="268" s="429" customFormat="1" ht="21" customHeight="1"/>
    <row r="269" s="429" customFormat="1" ht="21" customHeight="1"/>
    <row r="270" s="429" customFormat="1" ht="21" customHeight="1"/>
    <row r="271" s="429" customFormat="1" ht="21" customHeight="1"/>
    <row r="272" s="429" customFormat="1" ht="21" customHeight="1"/>
    <row r="273" s="429" customFormat="1" ht="21" customHeight="1"/>
    <row r="274" s="429" customFormat="1" ht="21" customHeight="1"/>
    <row r="275" s="429" customFormat="1" ht="21" customHeight="1"/>
    <row r="276" s="429" customFormat="1" ht="21" customHeight="1"/>
    <row r="277" s="429" customFormat="1" ht="21" customHeight="1"/>
    <row r="278" s="429" customFormat="1" ht="21" customHeight="1"/>
    <row r="279" s="429" customFormat="1" ht="21" customHeight="1"/>
    <row r="280" s="429" customFormat="1" ht="21" customHeight="1"/>
    <row r="281" s="429" customFormat="1" ht="21" customHeight="1"/>
    <row r="282" s="429" customFormat="1" ht="21" customHeight="1"/>
    <row r="283" s="429" customFormat="1" ht="21" customHeight="1"/>
    <row r="284" s="429" customFormat="1" ht="21" customHeight="1"/>
    <row r="285" s="429" customFormat="1" ht="21" customHeight="1"/>
    <row r="286" s="429" customFormat="1" ht="21" customHeight="1"/>
    <row r="287" s="429" customFormat="1" ht="21" customHeight="1"/>
    <row r="288" s="429" customFormat="1" ht="21" customHeight="1"/>
    <row r="289" s="429" customFormat="1" ht="21" customHeight="1"/>
    <row r="290" s="429" customFormat="1" ht="21" customHeight="1"/>
    <row r="291" s="429" customFormat="1" ht="21" customHeight="1"/>
    <row r="292" s="429" customFormat="1" ht="21" customHeight="1"/>
    <row r="293" s="429" customFormat="1" ht="21" customHeight="1"/>
    <row r="294" s="429" customFormat="1" ht="21" customHeight="1"/>
    <row r="295" s="429" customFormat="1" ht="21" customHeight="1"/>
    <row r="296" s="429" customFormat="1" ht="21" customHeight="1"/>
    <row r="297" s="429" customFormat="1" ht="21" customHeight="1"/>
    <row r="298" s="429" customFormat="1" ht="21" customHeight="1"/>
    <row r="299" s="429" customFormat="1" ht="21" customHeight="1"/>
    <row r="300" s="429" customFormat="1" ht="21" customHeight="1"/>
    <row r="301" s="429" customFormat="1" ht="21" customHeight="1"/>
    <row r="302" s="429" customFormat="1" ht="21" customHeight="1"/>
    <row r="303" s="429" customFormat="1" ht="21" customHeight="1"/>
    <row r="304" s="429" customFormat="1" ht="21" customHeight="1"/>
    <row r="305" s="429" customFormat="1" ht="21" customHeight="1"/>
    <row r="306" s="429" customFormat="1" ht="21" customHeight="1"/>
    <row r="307" s="429" customFormat="1" ht="21" customHeight="1"/>
    <row r="308" s="429" customFormat="1" ht="21" customHeight="1"/>
    <row r="309" s="429" customFormat="1" ht="21" customHeight="1"/>
    <row r="310" s="429" customFormat="1" ht="21" customHeight="1"/>
    <row r="311" s="429" customFormat="1" ht="21" customHeight="1"/>
    <row r="312" s="429" customFormat="1" ht="21" customHeight="1"/>
    <row r="313" s="429" customFormat="1" ht="21" customHeight="1"/>
    <row r="314" s="429" customFormat="1" ht="21" customHeight="1"/>
    <row r="315" s="429" customFormat="1" ht="21" customHeight="1"/>
    <row r="316" s="429" customFormat="1" ht="21" customHeight="1"/>
    <row r="317" s="429" customFormat="1" ht="21" customHeight="1"/>
    <row r="318" s="429" customFormat="1" ht="21" customHeight="1"/>
    <row r="319" s="429" customFormat="1" ht="21" customHeight="1"/>
    <row r="320" s="429" customFormat="1" ht="21" customHeight="1"/>
    <row r="321" s="429" customFormat="1" ht="21" customHeight="1"/>
    <row r="322" s="429" customFormat="1" ht="21" customHeight="1"/>
    <row r="323" s="429" customFormat="1" ht="21" customHeight="1"/>
    <row r="324" s="429" customFormat="1" ht="21" customHeight="1"/>
    <row r="325" s="429" customFormat="1" ht="21" customHeight="1"/>
    <row r="326" s="429" customFormat="1" ht="21" customHeight="1"/>
    <row r="327" s="429" customFormat="1" ht="21" customHeight="1"/>
    <row r="328" s="429" customFormat="1" ht="21" customHeight="1"/>
    <row r="329" s="429" customFormat="1" ht="21" customHeight="1"/>
    <row r="330" s="429" customFormat="1" ht="21" customHeight="1"/>
    <row r="331" s="429" customFormat="1" ht="21" customHeight="1"/>
    <row r="332" s="429" customFormat="1" ht="21" customHeight="1"/>
    <row r="333" s="429" customFormat="1" ht="21" customHeight="1"/>
    <row r="334" s="429" customFormat="1" ht="21" customHeight="1"/>
    <row r="335" s="429" customFormat="1" ht="21" customHeight="1"/>
    <row r="336" s="429" customFormat="1" ht="21" customHeight="1"/>
    <row r="337" s="429" customFormat="1" ht="21" customHeight="1"/>
    <row r="338" s="429" customFormat="1" ht="21" customHeight="1"/>
    <row r="339" s="429" customFormat="1" ht="21" customHeight="1"/>
    <row r="340" s="429" customFormat="1" ht="21" customHeight="1"/>
    <row r="341" s="429" customFormat="1" ht="21" customHeight="1"/>
    <row r="342" s="429" customFormat="1" ht="21" customHeight="1"/>
    <row r="343" s="429" customFormat="1" ht="21" customHeight="1"/>
    <row r="344" s="429" customFormat="1" ht="21" customHeight="1"/>
    <row r="345" s="429" customFormat="1" ht="21" customHeight="1"/>
    <row r="346" s="429" customFormat="1" ht="21" customHeight="1"/>
    <row r="347" s="429" customFormat="1" ht="21" customHeight="1"/>
    <row r="348" s="429" customFormat="1" ht="21" customHeight="1"/>
    <row r="349" s="429" customFormat="1" ht="21" customHeight="1"/>
    <row r="350" s="429" customFormat="1" ht="21" customHeight="1"/>
    <row r="351" s="429" customFormat="1" ht="21" customHeight="1"/>
    <row r="352" s="429" customFormat="1" ht="21" customHeight="1"/>
    <row r="353" s="429" customFormat="1" ht="21" customHeight="1"/>
    <row r="354" s="429" customFormat="1" ht="21" customHeight="1"/>
    <row r="355" s="429" customFormat="1"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9"/>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627B-4974-4F8A-868C-CF5EEBA3D4EB}">
  <sheetPr>
    <tabColor rgb="FFCCFFFF"/>
  </sheetPr>
  <dimension ref="A1:I15"/>
  <sheetViews>
    <sheetView view="pageBreakPreview" zoomScale="90" zoomScaleNormal="100" zoomScaleSheetLayoutView="90" workbookViewId="0">
      <selection activeCell="F18" sqref="F18"/>
    </sheetView>
  </sheetViews>
  <sheetFormatPr defaultRowHeight="18"/>
  <cols>
    <col min="1" max="1" width="0.77734375" style="19" customWidth="1"/>
    <col min="2" max="2" width="26.88671875" style="19" customWidth="1"/>
    <col min="3" max="3" width="4.44140625" style="19" customWidth="1"/>
    <col min="4" max="6" width="22.33203125" style="19" customWidth="1"/>
    <col min="7" max="7" width="3.44140625" style="19" customWidth="1"/>
    <col min="8" max="8" width="1.33203125" style="19" customWidth="1"/>
    <col min="9" max="9" width="2.77734375" style="19" customWidth="1"/>
    <col min="10" max="10" width="8.88671875" style="19"/>
    <col min="11" max="11" width="15.5546875" style="19" customWidth="1"/>
    <col min="12" max="256" width="8.88671875" style="19"/>
    <col min="257" max="257" width="0.77734375" style="19" customWidth="1"/>
    <col min="258" max="258" width="26.88671875" style="19" customWidth="1"/>
    <col min="259" max="259" width="4.44140625" style="19" customWidth="1"/>
    <col min="260" max="262" width="22.33203125" style="19" customWidth="1"/>
    <col min="263" max="263" width="3.44140625" style="19" customWidth="1"/>
    <col min="264" max="264" width="4.109375" style="19" customWidth="1"/>
    <col min="265" max="265" width="2.77734375" style="19" customWidth="1"/>
    <col min="266" max="266" width="8.88671875" style="19"/>
    <col min="267" max="267" width="15.5546875" style="19" customWidth="1"/>
    <col min="268" max="512" width="8.88671875" style="19"/>
    <col min="513" max="513" width="0.77734375" style="19" customWidth="1"/>
    <col min="514" max="514" width="26.88671875" style="19" customWidth="1"/>
    <col min="515" max="515" width="4.44140625" style="19" customWidth="1"/>
    <col min="516" max="518" width="22.33203125" style="19" customWidth="1"/>
    <col min="519" max="519" width="3.44140625" style="19" customWidth="1"/>
    <col min="520" max="520" width="4.109375" style="19" customWidth="1"/>
    <col min="521" max="521" width="2.77734375" style="19" customWidth="1"/>
    <col min="522" max="522" width="8.88671875" style="19"/>
    <col min="523" max="523" width="15.5546875" style="19" customWidth="1"/>
    <col min="524" max="768" width="8.88671875" style="19"/>
    <col min="769" max="769" width="0.77734375" style="19" customWidth="1"/>
    <col min="770" max="770" width="26.88671875" style="19" customWidth="1"/>
    <col min="771" max="771" width="4.44140625" style="19" customWidth="1"/>
    <col min="772" max="774" width="22.33203125" style="19" customWidth="1"/>
    <col min="775" max="775" width="3.44140625" style="19" customWidth="1"/>
    <col min="776" max="776" width="4.109375" style="19" customWidth="1"/>
    <col min="777" max="777" width="2.77734375" style="19" customWidth="1"/>
    <col min="778" max="778" width="8.88671875" style="19"/>
    <col min="779" max="779" width="15.5546875" style="19" customWidth="1"/>
    <col min="780" max="1024" width="8.88671875" style="19"/>
    <col min="1025" max="1025" width="0.77734375" style="19" customWidth="1"/>
    <col min="1026" max="1026" width="26.88671875" style="19" customWidth="1"/>
    <col min="1027" max="1027" width="4.44140625" style="19" customWidth="1"/>
    <col min="1028" max="1030" width="22.33203125" style="19" customWidth="1"/>
    <col min="1031" max="1031" width="3.44140625" style="19" customWidth="1"/>
    <col min="1032" max="1032" width="4.109375" style="19" customWidth="1"/>
    <col min="1033" max="1033" width="2.77734375" style="19" customWidth="1"/>
    <col min="1034" max="1034" width="8.88671875" style="19"/>
    <col min="1035" max="1035" width="15.5546875" style="19" customWidth="1"/>
    <col min="1036" max="1280" width="8.88671875" style="19"/>
    <col min="1281" max="1281" width="0.77734375" style="19" customWidth="1"/>
    <col min="1282" max="1282" width="26.88671875" style="19" customWidth="1"/>
    <col min="1283" max="1283" width="4.44140625" style="19" customWidth="1"/>
    <col min="1284" max="1286" width="22.33203125" style="19" customWidth="1"/>
    <col min="1287" max="1287" width="3.44140625" style="19" customWidth="1"/>
    <col min="1288" max="1288" width="4.109375" style="19" customWidth="1"/>
    <col min="1289" max="1289" width="2.77734375" style="19" customWidth="1"/>
    <col min="1290" max="1290" width="8.88671875" style="19"/>
    <col min="1291" max="1291" width="15.5546875" style="19" customWidth="1"/>
    <col min="1292" max="1536" width="8.88671875" style="19"/>
    <col min="1537" max="1537" width="0.77734375" style="19" customWidth="1"/>
    <col min="1538" max="1538" width="26.88671875" style="19" customWidth="1"/>
    <col min="1539" max="1539" width="4.44140625" style="19" customWidth="1"/>
    <col min="1540" max="1542" width="22.33203125" style="19" customWidth="1"/>
    <col min="1543" max="1543" width="3.44140625" style="19" customWidth="1"/>
    <col min="1544" max="1544" width="4.109375" style="19" customWidth="1"/>
    <col min="1545" max="1545" width="2.77734375" style="19" customWidth="1"/>
    <col min="1546" max="1546" width="8.88671875" style="19"/>
    <col min="1547" max="1547" width="15.5546875" style="19" customWidth="1"/>
    <col min="1548" max="1792" width="8.88671875" style="19"/>
    <col min="1793" max="1793" width="0.77734375" style="19" customWidth="1"/>
    <col min="1794" max="1794" width="26.88671875" style="19" customWidth="1"/>
    <col min="1795" max="1795" width="4.44140625" style="19" customWidth="1"/>
    <col min="1796" max="1798" width="22.33203125" style="19" customWidth="1"/>
    <col min="1799" max="1799" width="3.44140625" style="19" customWidth="1"/>
    <col min="1800" max="1800" width="4.109375" style="19" customWidth="1"/>
    <col min="1801" max="1801" width="2.77734375" style="19" customWidth="1"/>
    <col min="1802" max="1802" width="8.88671875" style="19"/>
    <col min="1803" max="1803" width="15.5546875" style="19" customWidth="1"/>
    <col min="1804" max="2048" width="8.88671875" style="19"/>
    <col min="2049" max="2049" width="0.77734375" style="19" customWidth="1"/>
    <col min="2050" max="2050" width="26.88671875" style="19" customWidth="1"/>
    <col min="2051" max="2051" width="4.44140625" style="19" customWidth="1"/>
    <col min="2052" max="2054" width="22.33203125" style="19" customWidth="1"/>
    <col min="2055" max="2055" width="3.44140625" style="19" customWidth="1"/>
    <col min="2056" max="2056" width="4.109375" style="19" customWidth="1"/>
    <col min="2057" max="2057" width="2.77734375" style="19" customWidth="1"/>
    <col min="2058" max="2058" width="8.88671875" style="19"/>
    <col min="2059" max="2059" width="15.5546875" style="19" customWidth="1"/>
    <col min="2060" max="2304" width="8.88671875" style="19"/>
    <col min="2305" max="2305" width="0.77734375" style="19" customWidth="1"/>
    <col min="2306" max="2306" width="26.88671875" style="19" customWidth="1"/>
    <col min="2307" max="2307" width="4.44140625" style="19" customWidth="1"/>
    <col min="2308" max="2310" width="22.33203125" style="19" customWidth="1"/>
    <col min="2311" max="2311" width="3.44140625" style="19" customWidth="1"/>
    <col min="2312" max="2312" width="4.109375" style="19" customWidth="1"/>
    <col min="2313" max="2313" width="2.77734375" style="19" customWidth="1"/>
    <col min="2314" max="2314" width="8.88671875" style="19"/>
    <col min="2315" max="2315" width="15.5546875" style="19" customWidth="1"/>
    <col min="2316" max="2560" width="8.88671875" style="19"/>
    <col min="2561" max="2561" width="0.77734375" style="19" customWidth="1"/>
    <col min="2562" max="2562" width="26.88671875" style="19" customWidth="1"/>
    <col min="2563" max="2563" width="4.44140625" style="19" customWidth="1"/>
    <col min="2564" max="2566" width="22.33203125" style="19" customWidth="1"/>
    <col min="2567" max="2567" width="3.44140625" style="19" customWidth="1"/>
    <col min="2568" max="2568" width="4.109375" style="19" customWidth="1"/>
    <col min="2569" max="2569" width="2.77734375" style="19" customWidth="1"/>
    <col min="2570" max="2570" width="8.88671875" style="19"/>
    <col min="2571" max="2571" width="15.5546875" style="19" customWidth="1"/>
    <col min="2572" max="2816" width="8.88671875" style="19"/>
    <col min="2817" max="2817" width="0.77734375" style="19" customWidth="1"/>
    <col min="2818" max="2818" width="26.88671875" style="19" customWidth="1"/>
    <col min="2819" max="2819" width="4.44140625" style="19" customWidth="1"/>
    <col min="2820" max="2822" width="22.33203125" style="19" customWidth="1"/>
    <col min="2823" max="2823" width="3.44140625" style="19" customWidth="1"/>
    <col min="2824" max="2824" width="4.109375" style="19" customWidth="1"/>
    <col min="2825" max="2825" width="2.77734375" style="19" customWidth="1"/>
    <col min="2826" max="2826" width="8.88671875" style="19"/>
    <col min="2827" max="2827" width="15.5546875" style="19" customWidth="1"/>
    <col min="2828" max="3072" width="8.88671875" style="19"/>
    <col min="3073" max="3073" width="0.77734375" style="19" customWidth="1"/>
    <col min="3074" max="3074" width="26.88671875" style="19" customWidth="1"/>
    <col min="3075" max="3075" width="4.44140625" style="19" customWidth="1"/>
    <col min="3076" max="3078" width="22.33203125" style="19" customWidth="1"/>
    <col min="3079" max="3079" width="3.44140625" style="19" customWidth="1"/>
    <col min="3080" max="3080" width="4.109375" style="19" customWidth="1"/>
    <col min="3081" max="3081" width="2.77734375" style="19" customWidth="1"/>
    <col min="3082" max="3082" width="8.88671875" style="19"/>
    <col min="3083" max="3083" width="15.5546875" style="19" customWidth="1"/>
    <col min="3084" max="3328" width="8.88671875" style="19"/>
    <col min="3329" max="3329" width="0.77734375" style="19" customWidth="1"/>
    <col min="3330" max="3330" width="26.88671875" style="19" customWidth="1"/>
    <col min="3331" max="3331" width="4.44140625" style="19" customWidth="1"/>
    <col min="3332" max="3334" width="22.33203125" style="19" customWidth="1"/>
    <col min="3335" max="3335" width="3.44140625" style="19" customWidth="1"/>
    <col min="3336" max="3336" width="4.109375" style="19" customWidth="1"/>
    <col min="3337" max="3337" width="2.77734375" style="19" customWidth="1"/>
    <col min="3338" max="3338" width="8.88671875" style="19"/>
    <col min="3339" max="3339" width="15.5546875" style="19" customWidth="1"/>
    <col min="3340" max="3584" width="8.88671875" style="19"/>
    <col min="3585" max="3585" width="0.77734375" style="19" customWidth="1"/>
    <col min="3586" max="3586" width="26.88671875" style="19" customWidth="1"/>
    <col min="3587" max="3587" width="4.44140625" style="19" customWidth="1"/>
    <col min="3588" max="3590" width="22.33203125" style="19" customWidth="1"/>
    <col min="3591" max="3591" width="3.44140625" style="19" customWidth="1"/>
    <col min="3592" max="3592" width="4.109375" style="19" customWidth="1"/>
    <col min="3593" max="3593" width="2.77734375" style="19" customWidth="1"/>
    <col min="3594" max="3594" width="8.88671875" style="19"/>
    <col min="3595" max="3595" width="15.5546875" style="19" customWidth="1"/>
    <col min="3596" max="3840" width="8.88671875" style="19"/>
    <col min="3841" max="3841" width="0.77734375" style="19" customWidth="1"/>
    <col min="3842" max="3842" width="26.88671875" style="19" customWidth="1"/>
    <col min="3843" max="3843" width="4.44140625" style="19" customWidth="1"/>
    <col min="3844" max="3846" width="22.33203125" style="19" customWidth="1"/>
    <col min="3847" max="3847" width="3.44140625" style="19" customWidth="1"/>
    <col min="3848" max="3848" width="4.109375" style="19" customWidth="1"/>
    <col min="3849" max="3849" width="2.77734375" style="19" customWidth="1"/>
    <col min="3850" max="3850" width="8.88671875" style="19"/>
    <col min="3851" max="3851" width="15.5546875" style="19" customWidth="1"/>
    <col min="3852" max="4096" width="8.88671875" style="19"/>
    <col min="4097" max="4097" width="0.77734375" style="19" customWidth="1"/>
    <col min="4098" max="4098" width="26.88671875" style="19" customWidth="1"/>
    <col min="4099" max="4099" width="4.44140625" style="19" customWidth="1"/>
    <col min="4100" max="4102" width="22.33203125" style="19" customWidth="1"/>
    <col min="4103" max="4103" width="3.44140625" style="19" customWidth="1"/>
    <col min="4104" max="4104" width="4.109375" style="19" customWidth="1"/>
    <col min="4105" max="4105" width="2.77734375" style="19" customWidth="1"/>
    <col min="4106" max="4106" width="8.88671875" style="19"/>
    <col min="4107" max="4107" width="15.5546875" style="19" customWidth="1"/>
    <col min="4108" max="4352" width="8.88671875" style="19"/>
    <col min="4353" max="4353" width="0.77734375" style="19" customWidth="1"/>
    <col min="4354" max="4354" width="26.88671875" style="19" customWidth="1"/>
    <col min="4355" max="4355" width="4.44140625" style="19" customWidth="1"/>
    <col min="4356" max="4358" width="22.33203125" style="19" customWidth="1"/>
    <col min="4359" max="4359" width="3.44140625" style="19" customWidth="1"/>
    <col min="4360" max="4360" width="4.109375" style="19" customWidth="1"/>
    <col min="4361" max="4361" width="2.77734375" style="19" customWidth="1"/>
    <col min="4362" max="4362" width="8.88671875" style="19"/>
    <col min="4363" max="4363" width="15.5546875" style="19" customWidth="1"/>
    <col min="4364" max="4608" width="8.88671875" style="19"/>
    <col min="4609" max="4609" width="0.77734375" style="19" customWidth="1"/>
    <col min="4610" max="4610" width="26.88671875" style="19" customWidth="1"/>
    <col min="4611" max="4611" width="4.44140625" style="19" customWidth="1"/>
    <col min="4612" max="4614" width="22.33203125" style="19" customWidth="1"/>
    <col min="4615" max="4615" width="3.44140625" style="19" customWidth="1"/>
    <col min="4616" max="4616" width="4.109375" style="19" customWidth="1"/>
    <col min="4617" max="4617" width="2.77734375" style="19" customWidth="1"/>
    <col min="4618" max="4618" width="8.88671875" style="19"/>
    <col min="4619" max="4619" width="15.5546875" style="19" customWidth="1"/>
    <col min="4620" max="4864" width="8.88671875" style="19"/>
    <col min="4865" max="4865" width="0.77734375" style="19" customWidth="1"/>
    <col min="4866" max="4866" width="26.88671875" style="19" customWidth="1"/>
    <col min="4867" max="4867" width="4.44140625" style="19" customWidth="1"/>
    <col min="4868" max="4870" width="22.33203125" style="19" customWidth="1"/>
    <col min="4871" max="4871" width="3.44140625" style="19" customWidth="1"/>
    <col min="4872" max="4872" width="4.109375" style="19" customWidth="1"/>
    <col min="4873" max="4873" width="2.77734375" style="19" customWidth="1"/>
    <col min="4874" max="4874" width="8.88671875" style="19"/>
    <col min="4875" max="4875" width="15.5546875" style="19" customWidth="1"/>
    <col min="4876" max="5120" width="8.88671875" style="19"/>
    <col min="5121" max="5121" width="0.77734375" style="19" customWidth="1"/>
    <col min="5122" max="5122" width="26.88671875" style="19" customWidth="1"/>
    <col min="5123" max="5123" width="4.44140625" style="19" customWidth="1"/>
    <col min="5124" max="5126" width="22.33203125" style="19" customWidth="1"/>
    <col min="5127" max="5127" width="3.44140625" style="19" customWidth="1"/>
    <col min="5128" max="5128" width="4.109375" style="19" customWidth="1"/>
    <col min="5129" max="5129" width="2.77734375" style="19" customWidth="1"/>
    <col min="5130" max="5130" width="8.88671875" style="19"/>
    <col min="5131" max="5131" width="15.5546875" style="19" customWidth="1"/>
    <col min="5132" max="5376" width="8.88671875" style="19"/>
    <col min="5377" max="5377" width="0.77734375" style="19" customWidth="1"/>
    <col min="5378" max="5378" width="26.88671875" style="19" customWidth="1"/>
    <col min="5379" max="5379" width="4.44140625" style="19" customWidth="1"/>
    <col min="5380" max="5382" width="22.33203125" style="19" customWidth="1"/>
    <col min="5383" max="5383" width="3.44140625" style="19" customWidth="1"/>
    <col min="5384" max="5384" width="4.109375" style="19" customWidth="1"/>
    <col min="5385" max="5385" width="2.77734375" style="19" customWidth="1"/>
    <col min="5386" max="5386" width="8.88671875" style="19"/>
    <col min="5387" max="5387" width="15.5546875" style="19" customWidth="1"/>
    <col min="5388" max="5632" width="8.88671875" style="19"/>
    <col min="5633" max="5633" width="0.77734375" style="19" customWidth="1"/>
    <col min="5634" max="5634" width="26.88671875" style="19" customWidth="1"/>
    <col min="5635" max="5635" width="4.44140625" style="19" customWidth="1"/>
    <col min="5636" max="5638" width="22.33203125" style="19" customWidth="1"/>
    <col min="5639" max="5639" width="3.44140625" style="19" customWidth="1"/>
    <col min="5640" max="5640" width="4.109375" style="19" customWidth="1"/>
    <col min="5641" max="5641" width="2.77734375" style="19" customWidth="1"/>
    <col min="5642" max="5642" width="8.88671875" style="19"/>
    <col min="5643" max="5643" width="15.5546875" style="19" customWidth="1"/>
    <col min="5644" max="5888" width="8.88671875" style="19"/>
    <col min="5889" max="5889" width="0.77734375" style="19" customWidth="1"/>
    <col min="5890" max="5890" width="26.88671875" style="19" customWidth="1"/>
    <col min="5891" max="5891" width="4.44140625" style="19" customWidth="1"/>
    <col min="5892" max="5894" width="22.33203125" style="19" customWidth="1"/>
    <col min="5895" max="5895" width="3.44140625" style="19" customWidth="1"/>
    <col min="5896" max="5896" width="4.109375" style="19" customWidth="1"/>
    <col min="5897" max="5897" width="2.77734375" style="19" customWidth="1"/>
    <col min="5898" max="5898" width="8.88671875" style="19"/>
    <col min="5899" max="5899" width="15.5546875" style="19" customWidth="1"/>
    <col min="5900" max="6144" width="8.88671875" style="19"/>
    <col min="6145" max="6145" width="0.77734375" style="19" customWidth="1"/>
    <col min="6146" max="6146" width="26.88671875" style="19" customWidth="1"/>
    <col min="6147" max="6147" width="4.44140625" style="19" customWidth="1"/>
    <col min="6148" max="6150" width="22.33203125" style="19" customWidth="1"/>
    <col min="6151" max="6151" width="3.44140625" style="19" customWidth="1"/>
    <col min="6152" max="6152" width="4.109375" style="19" customWidth="1"/>
    <col min="6153" max="6153" width="2.77734375" style="19" customWidth="1"/>
    <col min="6154" max="6154" width="8.88671875" style="19"/>
    <col min="6155" max="6155" width="15.5546875" style="19" customWidth="1"/>
    <col min="6156" max="6400" width="8.88671875" style="19"/>
    <col min="6401" max="6401" width="0.77734375" style="19" customWidth="1"/>
    <col min="6402" max="6402" width="26.88671875" style="19" customWidth="1"/>
    <col min="6403" max="6403" width="4.44140625" style="19" customWidth="1"/>
    <col min="6404" max="6406" width="22.33203125" style="19" customWidth="1"/>
    <col min="6407" max="6407" width="3.44140625" style="19" customWidth="1"/>
    <col min="6408" max="6408" width="4.109375" style="19" customWidth="1"/>
    <col min="6409" max="6409" width="2.77734375" style="19" customWidth="1"/>
    <col min="6410" max="6410" width="8.88671875" style="19"/>
    <col min="6411" max="6411" width="15.5546875" style="19" customWidth="1"/>
    <col min="6412" max="6656" width="8.88671875" style="19"/>
    <col min="6657" max="6657" width="0.77734375" style="19" customWidth="1"/>
    <col min="6658" max="6658" width="26.88671875" style="19" customWidth="1"/>
    <col min="6659" max="6659" width="4.44140625" style="19" customWidth="1"/>
    <col min="6660" max="6662" width="22.33203125" style="19" customWidth="1"/>
    <col min="6663" max="6663" width="3.44140625" style="19" customWidth="1"/>
    <col min="6664" max="6664" width="4.109375" style="19" customWidth="1"/>
    <col min="6665" max="6665" width="2.77734375" style="19" customWidth="1"/>
    <col min="6666" max="6666" width="8.88671875" style="19"/>
    <col min="6667" max="6667" width="15.5546875" style="19" customWidth="1"/>
    <col min="6668" max="6912" width="8.88671875" style="19"/>
    <col min="6913" max="6913" width="0.77734375" style="19" customWidth="1"/>
    <col min="6914" max="6914" width="26.88671875" style="19" customWidth="1"/>
    <col min="6915" max="6915" width="4.44140625" style="19" customWidth="1"/>
    <col min="6916" max="6918" width="22.33203125" style="19" customWidth="1"/>
    <col min="6919" max="6919" width="3.44140625" style="19" customWidth="1"/>
    <col min="6920" max="6920" width="4.109375" style="19" customWidth="1"/>
    <col min="6921" max="6921" width="2.77734375" style="19" customWidth="1"/>
    <col min="6922" max="6922" width="8.88671875" style="19"/>
    <col min="6923" max="6923" width="15.5546875" style="19" customWidth="1"/>
    <col min="6924" max="7168" width="8.88671875" style="19"/>
    <col min="7169" max="7169" width="0.77734375" style="19" customWidth="1"/>
    <col min="7170" max="7170" width="26.88671875" style="19" customWidth="1"/>
    <col min="7171" max="7171" width="4.44140625" style="19" customWidth="1"/>
    <col min="7172" max="7174" width="22.33203125" style="19" customWidth="1"/>
    <col min="7175" max="7175" width="3.44140625" style="19" customWidth="1"/>
    <col min="7176" max="7176" width="4.109375" style="19" customWidth="1"/>
    <col min="7177" max="7177" width="2.77734375" style="19" customWidth="1"/>
    <col min="7178" max="7178" width="8.88671875" style="19"/>
    <col min="7179" max="7179" width="15.5546875" style="19" customWidth="1"/>
    <col min="7180" max="7424" width="8.88671875" style="19"/>
    <col min="7425" max="7425" width="0.77734375" style="19" customWidth="1"/>
    <col min="7426" max="7426" width="26.88671875" style="19" customWidth="1"/>
    <col min="7427" max="7427" width="4.44140625" style="19" customWidth="1"/>
    <col min="7428" max="7430" width="22.33203125" style="19" customWidth="1"/>
    <col min="7431" max="7431" width="3.44140625" style="19" customWidth="1"/>
    <col min="7432" max="7432" width="4.109375" style="19" customWidth="1"/>
    <col min="7433" max="7433" width="2.77734375" style="19" customWidth="1"/>
    <col min="7434" max="7434" width="8.88671875" style="19"/>
    <col min="7435" max="7435" width="15.5546875" style="19" customWidth="1"/>
    <col min="7436" max="7680" width="8.88671875" style="19"/>
    <col min="7681" max="7681" width="0.77734375" style="19" customWidth="1"/>
    <col min="7682" max="7682" width="26.88671875" style="19" customWidth="1"/>
    <col min="7683" max="7683" width="4.44140625" style="19" customWidth="1"/>
    <col min="7684" max="7686" width="22.33203125" style="19" customWidth="1"/>
    <col min="7687" max="7687" width="3.44140625" style="19" customWidth="1"/>
    <col min="7688" max="7688" width="4.109375" style="19" customWidth="1"/>
    <col min="7689" max="7689" width="2.77734375" style="19" customWidth="1"/>
    <col min="7690" max="7690" width="8.88671875" style="19"/>
    <col min="7691" max="7691" width="15.5546875" style="19" customWidth="1"/>
    <col min="7692" max="7936" width="8.88671875" style="19"/>
    <col min="7937" max="7937" width="0.77734375" style="19" customWidth="1"/>
    <col min="7938" max="7938" width="26.88671875" style="19" customWidth="1"/>
    <col min="7939" max="7939" width="4.44140625" style="19" customWidth="1"/>
    <col min="7940" max="7942" width="22.33203125" style="19" customWidth="1"/>
    <col min="7943" max="7943" width="3.44140625" style="19" customWidth="1"/>
    <col min="7944" max="7944" width="4.109375" style="19" customWidth="1"/>
    <col min="7945" max="7945" width="2.77734375" style="19" customWidth="1"/>
    <col min="7946" max="7946" width="8.88671875" style="19"/>
    <col min="7947" max="7947" width="15.5546875" style="19" customWidth="1"/>
    <col min="7948" max="8192" width="8.88671875" style="19"/>
    <col min="8193" max="8193" width="0.77734375" style="19" customWidth="1"/>
    <col min="8194" max="8194" width="26.88671875" style="19" customWidth="1"/>
    <col min="8195" max="8195" width="4.44140625" style="19" customWidth="1"/>
    <col min="8196" max="8198" width="22.33203125" style="19" customWidth="1"/>
    <col min="8199" max="8199" width="3.44140625" style="19" customWidth="1"/>
    <col min="8200" max="8200" width="4.109375" style="19" customWidth="1"/>
    <col min="8201" max="8201" width="2.77734375" style="19" customWidth="1"/>
    <col min="8202" max="8202" width="8.88671875" style="19"/>
    <col min="8203" max="8203" width="15.5546875" style="19" customWidth="1"/>
    <col min="8204" max="8448" width="8.88671875" style="19"/>
    <col min="8449" max="8449" width="0.77734375" style="19" customWidth="1"/>
    <col min="8450" max="8450" width="26.88671875" style="19" customWidth="1"/>
    <col min="8451" max="8451" width="4.44140625" style="19" customWidth="1"/>
    <col min="8452" max="8454" width="22.33203125" style="19" customWidth="1"/>
    <col min="8455" max="8455" width="3.44140625" style="19" customWidth="1"/>
    <col min="8456" max="8456" width="4.109375" style="19" customWidth="1"/>
    <col min="8457" max="8457" width="2.77734375" style="19" customWidth="1"/>
    <col min="8458" max="8458" width="8.88671875" style="19"/>
    <col min="8459" max="8459" width="15.5546875" style="19" customWidth="1"/>
    <col min="8460" max="8704" width="8.88671875" style="19"/>
    <col min="8705" max="8705" width="0.77734375" style="19" customWidth="1"/>
    <col min="8706" max="8706" width="26.88671875" style="19" customWidth="1"/>
    <col min="8707" max="8707" width="4.44140625" style="19" customWidth="1"/>
    <col min="8708" max="8710" width="22.33203125" style="19" customWidth="1"/>
    <col min="8711" max="8711" width="3.44140625" style="19" customWidth="1"/>
    <col min="8712" max="8712" width="4.109375" style="19" customWidth="1"/>
    <col min="8713" max="8713" width="2.77734375" style="19" customWidth="1"/>
    <col min="8714" max="8714" width="8.88671875" style="19"/>
    <col min="8715" max="8715" width="15.5546875" style="19" customWidth="1"/>
    <col min="8716" max="8960" width="8.88671875" style="19"/>
    <col min="8961" max="8961" width="0.77734375" style="19" customWidth="1"/>
    <col min="8962" max="8962" width="26.88671875" style="19" customWidth="1"/>
    <col min="8963" max="8963" width="4.44140625" style="19" customWidth="1"/>
    <col min="8964" max="8966" width="22.33203125" style="19" customWidth="1"/>
    <col min="8967" max="8967" width="3.44140625" style="19" customWidth="1"/>
    <col min="8968" max="8968" width="4.109375" style="19" customWidth="1"/>
    <col min="8969" max="8969" width="2.77734375" style="19" customWidth="1"/>
    <col min="8970" max="8970" width="8.88671875" style="19"/>
    <col min="8971" max="8971" width="15.5546875" style="19" customWidth="1"/>
    <col min="8972" max="9216" width="8.88671875" style="19"/>
    <col min="9217" max="9217" width="0.77734375" style="19" customWidth="1"/>
    <col min="9218" max="9218" width="26.88671875" style="19" customWidth="1"/>
    <col min="9219" max="9219" width="4.44140625" style="19" customWidth="1"/>
    <col min="9220" max="9222" width="22.33203125" style="19" customWidth="1"/>
    <col min="9223" max="9223" width="3.44140625" style="19" customWidth="1"/>
    <col min="9224" max="9224" width="4.109375" style="19" customWidth="1"/>
    <col min="9225" max="9225" width="2.77734375" style="19" customWidth="1"/>
    <col min="9226" max="9226" width="8.88671875" style="19"/>
    <col min="9227" max="9227" width="15.5546875" style="19" customWidth="1"/>
    <col min="9228" max="9472" width="8.88671875" style="19"/>
    <col min="9473" max="9473" width="0.77734375" style="19" customWidth="1"/>
    <col min="9474" max="9474" width="26.88671875" style="19" customWidth="1"/>
    <col min="9475" max="9475" width="4.44140625" style="19" customWidth="1"/>
    <col min="9476" max="9478" width="22.33203125" style="19" customWidth="1"/>
    <col min="9479" max="9479" width="3.44140625" style="19" customWidth="1"/>
    <col min="9480" max="9480" width="4.109375" style="19" customWidth="1"/>
    <col min="9481" max="9481" width="2.77734375" style="19" customWidth="1"/>
    <col min="9482" max="9482" width="8.88671875" style="19"/>
    <col min="9483" max="9483" width="15.5546875" style="19" customWidth="1"/>
    <col min="9484" max="9728" width="8.88671875" style="19"/>
    <col min="9729" max="9729" width="0.77734375" style="19" customWidth="1"/>
    <col min="9730" max="9730" width="26.88671875" style="19" customWidth="1"/>
    <col min="9731" max="9731" width="4.44140625" style="19" customWidth="1"/>
    <col min="9732" max="9734" width="22.33203125" style="19" customWidth="1"/>
    <col min="9735" max="9735" width="3.44140625" style="19" customWidth="1"/>
    <col min="9736" max="9736" width="4.109375" style="19" customWidth="1"/>
    <col min="9737" max="9737" width="2.77734375" style="19" customWidth="1"/>
    <col min="9738" max="9738" width="8.88671875" style="19"/>
    <col min="9739" max="9739" width="15.5546875" style="19" customWidth="1"/>
    <col min="9740" max="9984" width="8.88671875" style="19"/>
    <col min="9985" max="9985" width="0.77734375" style="19" customWidth="1"/>
    <col min="9986" max="9986" width="26.88671875" style="19" customWidth="1"/>
    <col min="9987" max="9987" width="4.44140625" style="19" customWidth="1"/>
    <col min="9988" max="9990" width="22.33203125" style="19" customWidth="1"/>
    <col min="9991" max="9991" width="3.44140625" style="19" customWidth="1"/>
    <col min="9992" max="9992" width="4.109375" style="19" customWidth="1"/>
    <col min="9993" max="9993" width="2.77734375" style="19" customWidth="1"/>
    <col min="9994" max="9994" width="8.88671875" style="19"/>
    <col min="9995" max="9995" width="15.5546875" style="19" customWidth="1"/>
    <col min="9996" max="10240" width="8.88671875" style="19"/>
    <col min="10241" max="10241" width="0.77734375" style="19" customWidth="1"/>
    <col min="10242" max="10242" width="26.88671875" style="19" customWidth="1"/>
    <col min="10243" max="10243" width="4.44140625" style="19" customWidth="1"/>
    <col min="10244" max="10246" width="22.33203125" style="19" customWidth="1"/>
    <col min="10247" max="10247" width="3.44140625" style="19" customWidth="1"/>
    <col min="10248" max="10248" width="4.109375" style="19" customWidth="1"/>
    <col min="10249" max="10249" width="2.77734375" style="19" customWidth="1"/>
    <col min="10250" max="10250" width="8.88671875" style="19"/>
    <col min="10251" max="10251" width="15.5546875" style="19" customWidth="1"/>
    <col min="10252" max="10496" width="8.88671875" style="19"/>
    <col min="10497" max="10497" width="0.77734375" style="19" customWidth="1"/>
    <col min="10498" max="10498" width="26.88671875" style="19" customWidth="1"/>
    <col min="10499" max="10499" width="4.44140625" style="19" customWidth="1"/>
    <col min="10500" max="10502" width="22.33203125" style="19" customWidth="1"/>
    <col min="10503" max="10503" width="3.44140625" style="19" customWidth="1"/>
    <col min="10504" max="10504" width="4.109375" style="19" customWidth="1"/>
    <col min="10505" max="10505" width="2.77734375" style="19" customWidth="1"/>
    <col min="10506" max="10506" width="8.88671875" style="19"/>
    <col min="10507" max="10507" width="15.5546875" style="19" customWidth="1"/>
    <col min="10508" max="10752" width="8.88671875" style="19"/>
    <col min="10753" max="10753" width="0.77734375" style="19" customWidth="1"/>
    <col min="10754" max="10754" width="26.88671875" style="19" customWidth="1"/>
    <col min="10755" max="10755" width="4.44140625" style="19" customWidth="1"/>
    <col min="10756" max="10758" width="22.33203125" style="19" customWidth="1"/>
    <col min="10759" max="10759" width="3.44140625" style="19" customWidth="1"/>
    <col min="10760" max="10760" width="4.109375" style="19" customWidth="1"/>
    <col min="10761" max="10761" width="2.77734375" style="19" customWidth="1"/>
    <col min="10762" max="10762" width="8.88671875" style="19"/>
    <col min="10763" max="10763" width="15.5546875" style="19" customWidth="1"/>
    <col min="10764" max="11008" width="8.88671875" style="19"/>
    <col min="11009" max="11009" width="0.77734375" style="19" customWidth="1"/>
    <col min="11010" max="11010" width="26.88671875" style="19" customWidth="1"/>
    <col min="11011" max="11011" width="4.44140625" style="19" customWidth="1"/>
    <col min="11012" max="11014" width="22.33203125" style="19" customWidth="1"/>
    <col min="11015" max="11015" width="3.44140625" style="19" customWidth="1"/>
    <col min="11016" max="11016" width="4.109375" style="19" customWidth="1"/>
    <col min="11017" max="11017" width="2.77734375" style="19" customWidth="1"/>
    <col min="11018" max="11018" width="8.88671875" style="19"/>
    <col min="11019" max="11019" width="15.5546875" style="19" customWidth="1"/>
    <col min="11020" max="11264" width="8.88671875" style="19"/>
    <col min="11265" max="11265" width="0.77734375" style="19" customWidth="1"/>
    <col min="11266" max="11266" width="26.88671875" style="19" customWidth="1"/>
    <col min="11267" max="11267" width="4.44140625" style="19" customWidth="1"/>
    <col min="11268" max="11270" width="22.33203125" style="19" customWidth="1"/>
    <col min="11271" max="11271" width="3.44140625" style="19" customWidth="1"/>
    <col min="11272" max="11272" width="4.109375" style="19" customWidth="1"/>
    <col min="11273" max="11273" width="2.77734375" style="19" customWidth="1"/>
    <col min="11274" max="11274" width="8.88671875" style="19"/>
    <col min="11275" max="11275" width="15.5546875" style="19" customWidth="1"/>
    <col min="11276" max="11520" width="8.88671875" style="19"/>
    <col min="11521" max="11521" width="0.77734375" style="19" customWidth="1"/>
    <col min="11522" max="11522" width="26.88671875" style="19" customWidth="1"/>
    <col min="11523" max="11523" width="4.44140625" style="19" customWidth="1"/>
    <col min="11524" max="11526" width="22.33203125" style="19" customWidth="1"/>
    <col min="11527" max="11527" width="3.44140625" style="19" customWidth="1"/>
    <col min="11528" max="11528" width="4.109375" style="19" customWidth="1"/>
    <col min="11529" max="11529" width="2.77734375" style="19" customWidth="1"/>
    <col min="11530" max="11530" width="8.88671875" style="19"/>
    <col min="11531" max="11531" width="15.5546875" style="19" customWidth="1"/>
    <col min="11532" max="11776" width="8.88671875" style="19"/>
    <col min="11777" max="11777" width="0.77734375" style="19" customWidth="1"/>
    <col min="11778" max="11778" width="26.88671875" style="19" customWidth="1"/>
    <col min="11779" max="11779" width="4.44140625" style="19" customWidth="1"/>
    <col min="11780" max="11782" width="22.33203125" style="19" customWidth="1"/>
    <col min="11783" max="11783" width="3.44140625" style="19" customWidth="1"/>
    <col min="11784" max="11784" width="4.109375" style="19" customWidth="1"/>
    <col min="11785" max="11785" width="2.77734375" style="19" customWidth="1"/>
    <col min="11786" max="11786" width="8.88671875" style="19"/>
    <col min="11787" max="11787" width="15.5546875" style="19" customWidth="1"/>
    <col min="11788" max="12032" width="8.88671875" style="19"/>
    <col min="12033" max="12033" width="0.77734375" style="19" customWidth="1"/>
    <col min="12034" max="12034" width="26.88671875" style="19" customWidth="1"/>
    <col min="12035" max="12035" width="4.44140625" style="19" customWidth="1"/>
    <col min="12036" max="12038" width="22.33203125" style="19" customWidth="1"/>
    <col min="12039" max="12039" width="3.44140625" style="19" customWidth="1"/>
    <col min="12040" max="12040" width="4.109375" style="19" customWidth="1"/>
    <col min="12041" max="12041" width="2.77734375" style="19" customWidth="1"/>
    <col min="12042" max="12042" width="8.88671875" style="19"/>
    <col min="12043" max="12043" width="15.5546875" style="19" customWidth="1"/>
    <col min="12044" max="12288" width="8.88671875" style="19"/>
    <col min="12289" max="12289" width="0.77734375" style="19" customWidth="1"/>
    <col min="12290" max="12290" width="26.88671875" style="19" customWidth="1"/>
    <col min="12291" max="12291" width="4.44140625" style="19" customWidth="1"/>
    <col min="12292" max="12294" width="22.33203125" style="19" customWidth="1"/>
    <col min="12295" max="12295" width="3.44140625" style="19" customWidth="1"/>
    <col min="12296" max="12296" width="4.109375" style="19" customWidth="1"/>
    <col min="12297" max="12297" width="2.77734375" style="19" customWidth="1"/>
    <col min="12298" max="12298" width="8.88671875" style="19"/>
    <col min="12299" max="12299" width="15.5546875" style="19" customWidth="1"/>
    <col min="12300" max="12544" width="8.88671875" style="19"/>
    <col min="12545" max="12545" width="0.77734375" style="19" customWidth="1"/>
    <col min="12546" max="12546" width="26.88671875" style="19" customWidth="1"/>
    <col min="12547" max="12547" width="4.44140625" style="19" customWidth="1"/>
    <col min="12548" max="12550" width="22.33203125" style="19" customWidth="1"/>
    <col min="12551" max="12551" width="3.44140625" style="19" customWidth="1"/>
    <col min="12552" max="12552" width="4.109375" style="19" customWidth="1"/>
    <col min="12553" max="12553" width="2.77734375" style="19" customWidth="1"/>
    <col min="12554" max="12554" width="8.88671875" style="19"/>
    <col min="12555" max="12555" width="15.5546875" style="19" customWidth="1"/>
    <col min="12556" max="12800" width="8.88671875" style="19"/>
    <col min="12801" max="12801" width="0.77734375" style="19" customWidth="1"/>
    <col min="12802" max="12802" width="26.88671875" style="19" customWidth="1"/>
    <col min="12803" max="12803" width="4.44140625" style="19" customWidth="1"/>
    <col min="12804" max="12806" width="22.33203125" style="19" customWidth="1"/>
    <col min="12807" max="12807" width="3.44140625" style="19" customWidth="1"/>
    <col min="12808" max="12808" width="4.109375" style="19" customWidth="1"/>
    <col min="12809" max="12809" width="2.77734375" style="19" customWidth="1"/>
    <col min="12810" max="12810" width="8.88671875" style="19"/>
    <col min="12811" max="12811" width="15.5546875" style="19" customWidth="1"/>
    <col min="12812" max="13056" width="8.88671875" style="19"/>
    <col min="13057" max="13057" width="0.77734375" style="19" customWidth="1"/>
    <col min="13058" max="13058" width="26.88671875" style="19" customWidth="1"/>
    <col min="13059" max="13059" width="4.44140625" style="19" customWidth="1"/>
    <col min="13060" max="13062" width="22.33203125" style="19" customWidth="1"/>
    <col min="13063" max="13063" width="3.44140625" style="19" customWidth="1"/>
    <col min="13064" max="13064" width="4.109375" style="19" customWidth="1"/>
    <col min="13065" max="13065" width="2.77734375" style="19" customWidth="1"/>
    <col min="13066" max="13066" width="8.88671875" style="19"/>
    <col min="13067" max="13067" width="15.5546875" style="19" customWidth="1"/>
    <col min="13068" max="13312" width="8.88671875" style="19"/>
    <col min="13313" max="13313" width="0.77734375" style="19" customWidth="1"/>
    <col min="13314" max="13314" width="26.88671875" style="19" customWidth="1"/>
    <col min="13315" max="13315" width="4.44140625" style="19" customWidth="1"/>
    <col min="13316" max="13318" width="22.33203125" style="19" customWidth="1"/>
    <col min="13319" max="13319" width="3.44140625" style="19" customWidth="1"/>
    <col min="13320" max="13320" width="4.109375" style="19" customWidth="1"/>
    <col min="13321" max="13321" width="2.77734375" style="19" customWidth="1"/>
    <col min="13322" max="13322" width="8.88671875" style="19"/>
    <col min="13323" max="13323" width="15.5546875" style="19" customWidth="1"/>
    <col min="13324" max="13568" width="8.88671875" style="19"/>
    <col min="13569" max="13569" width="0.77734375" style="19" customWidth="1"/>
    <col min="13570" max="13570" width="26.88671875" style="19" customWidth="1"/>
    <col min="13571" max="13571" width="4.44140625" style="19" customWidth="1"/>
    <col min="13572" max="13574" width="22.33203125" style="19" customWidth="1"/>
    <col min="13575" max="13575" width="3.44140625" style="19" customWidth="1"/>
    <col min="13576" max="13576" width="4.109375" style="19" customWidth="1"/>
    <col min="13577" max="13577" width="2.77734375" style="19" customWidth="1"/>
    <col min="13578" max="13578" width="8.88671875" style="19"/>
    <col min="13579" max="13579" width="15.5546875" style="19" customWidth="1"/>
    <col min="13580" max="13824" width="8.88671875" style="19"/>
    <col min="13825" max="13825" width="0.77734375" style="19" customWidth="1"/>
    <col min="13826" max="13826" width="26.88671875" style="19" customWidth="1"/>
    <col min="13827" max="13827" width="4.44140625" style="19" customWidth="1"/>
    <col min="13828" max="13830" width="22.33203125" style="19" customWidth="1"/>
    <col min="13831" max="13831" width="3.44140625" style="19" customWidth="1"/>
    <col min="13832" max="13832" width="4.109375" style="19" customWidth="1"/>
    <col min="13833" max="13833" width="2.77734375" style="19" customWidth="1"/>
    <col min="13834" max="13834" width="8.88671875" style="19"/>
    <col min="13835" max="13835" width="15.5546875" style="19" customWidth="1"/>
    <col min="13836" max="14080" width="8.88671875" style="19"/>
    <col min="14081" max="14081" width="0.77734375" style="19" customWidth="1"/>
    <col min="14082" max="14082" width="26.88671875" style="19" customWidth="1"/>
    <col min="14083" max="14083" width="4.44140625" style="19" customWidth="1"/>
    <col min="14084" max="14086" width="22.33203125" style="19" customWidth="1"/>
    <col min="14087" max="14087" width="3.44140625" style="19" customWidth="1"/>
    <col min="14088" max="14088" width="4.109375" style="19" customWidth="1"/>
    <col min="14089" max="14089" width="2.77734375" style="19" customWidth="1"/>
    <col min="14090" max="14090" width="8.88671875" style="19"/>
    <col min="14091" max="14091" width="15.5546875" style="19" customWidth="1"/>
    <col min="14092" max="14336" width="8.88671875" style="19"/>
    <col min="14337" max="14337" width="0.77734375" style="19" customWidth="1"/>
    <col min="14338" max="14338" width="26.88671875" style="19" customWidth="1"/>
    <col min="14339" max="14339" width="4.44140625" style="19" customWidth="1"/>
    <col min="14340" max="14342" width="22.33203125" style="19" customWidth="1"/>
    <col min="14343" max="14343" width="3.44140625" style="19" customWidth="1"/>
    <col min="14344" max="14344" width="4.109375" style="19" customWidth="1"/>
    <col min="14345" max="14345" width="2.77734375" style="19" customWidth="1"/>
    <col min="14346" max="14346" width="8.88671875" style="19"/>
    <col min="14347" max="14347" width="15.5546875" style="19" customWidth="1"/>
    <col min="14348" max="14592" width="8.88671875" style="19"/>
    <col min="14593" max="14593" width="0.77734375" style="19" customWidth="1"/>
    <col min="14594" max="14594" width="26.88671875" style="19" customWidth="1"/>
    <col min="14595" max="14595" width="4.44140625" style="19" customWidth="1"/>
    <col min="14596" max="14598" width="22.33203125" style="19" customWidth="1"/>
    <col min="14599" max="14599" width="3.44140625" style="19" customWidth="1"/>
    <col min="14600" max="14600" width="4.109375" style="19" customWidth="1"/>
    <col min="14601" max="14601" width="2.77734375" style="19" customWidth="1"/>
    <col min="14602" max="14602" width="8.88671875" style="19"/>
    <col min="14603" max="14603" width="15.5546875" style="19" customWidth="1"/>
    <col min="14604" max="14848" width="8.88671875" style="19"/>
    <col min="14849" max="14849" width="0.77734375" style="19" customWidth="1"/>
    <col min="14850" max="14850" width="26.88671875" style="19" customWidth="1"/>
    <col min="14851" max="14851" width="4.44140625" style="19" customWidth="1"/>
    <col min="14852" max="14854" width="22.33203125" style="19" customWidth="1"/>
    <col min="14855" max="14855" width="3.44140625" style="19" customWidth="1"/>
    <col min="14856" max="14856" width="4.109375" style="19" customWidth="1"/>
    <col min="14857" max="14857" width="2.77734375" style="19" customWidth="1"/>
    <col min="14858" max="14858" width="8.88671875" style="19"/>
    <col min="14859" max="14859" width="15.5546875" style="19" customWidth="1"/>
    <col min="14860" max="15104" width="8.88671875" style="19"/>
    <col min="15105" max="15105" width="0.77734375" style="19" customWidth="1"/>
    <col min="15106" max="15106" width="26.88671875" style="19" customWidth="1"/>
    <col min="15107" max="15107" width="4.44140625" style="19" customWidth="1"/>
    <col min="15108" max="15110" width="22.33203125" style="19" customWidth="1"/>
    <col min="15111" max="15111" width="3.44140625" style="19" customWidth="1"/>
    <col min="15112" max="15112" width="4.109375" style="19" customWidth="1"/>
    <col min="15113" max="15113" width="2.77734375" style="19" customWidth="1"/>
    <col min="15114" max="15114" width="8.88671875" style="19"/>
    <col min="15115" max="15115" width="15.5546875" style="19" customWidth="1"/>
    <col min="15116" max="15360" width="8.88671875" style="19"/>
    <col min="15361" max="15361" width="0.77734375" style="19" customWidth="1"/>
    <col min="15362" max="15362" width="26.88671875" style="19" customWidth="1"/>
    <col min="15363" max="15363" width="4.44140625" style="19" customWidth="1"/>
    <col min="15364" max="15366" width="22.33203125" style="19" customWidth="1"/>
    <col min="15367" max="15367" width="3.44140625" style="19" customWidth="1"/>
    <col min="15368" max="15368" width="4.109375" style="19" customWidth="1"/>
    <col min="15369" max="15369" width="2.77734375" style="19" customWidth="1"/>
    <col min="15370" max="15370" width="8.88671875" style="19"/>
    <col min="15371" max="15371" width="15.5546875" style="19" customWidth="1"/>
    <col min="15372" max="15616" width="8.88671875" style="19"/>
    <col min="15617" max="15617" width="0.77734375" style="19" customWidth="1"/>
    <col min="15618" max="15618" width="26.88671875" style="19" customWidth="1"/>
    <col min="15619" max="15619" width="4.44140625" style="19" customWidth="1"/>
    <col min="15620" max="15622" width="22.33203125" style="19" customWidth="1"/>
    <col min="15623" max="15623" width="3.44140625" style="19" customWidth="1"/>
    <col min="15624" max="15624" width="4.109375" style="19" customWidth="1"/>
    <col min="15625" max="15625" width="2.77734375" style="19" customWidth="1"/>
    <col min="15626" max="15626" width="8.88671875" style="19"/>
    <col min="15627" max="15627" width="15.5546875" style="19" customWidth="1"/>
    <col min="15628" max="15872" width="8.88671875" style="19"/>
    <col min="15873" max="15873" width="0.77734375" style="19" customWidth="1"/>
    <col min="15874" max="15874" width="26.88671875" style="19" customWidth="1"/>
    <col min="15875" max="15875" width="4.44140625" style="19" customWidth="1"/>
    <col min="15876" max="15878" width="22.33203125" style="19" customWidth="1"/>
    <col min="15879" max="15879" width="3.44140625" style="19" customWidth="1"/>
    <col min="15880" max="15880" width="4.109375" style="19" customWidth="1"/>
    <col min="15881" max="15881" width="2.77734375" style="19" customWidth="1"/>
    <col min="15882" max="15882" width="8.88671875" style="19"/>
    <col min="15883" max="15883" width="15.5546875" style="19" customWidth="1"/>
    <col min="15884" max="16128" width="8.88671875" style="19"/>
    <col min="16129" max="16129" width="0.77734375" style="19" customWidth="1"/>
    <col min="16130" max="16130" width="26.88671875" style="19" customWidth="1"/>
    <col min="16131" max="16131" width="4.44140625" style="19" customWidth="1"/>
    <col min="16132" max="16134" width="22.33203125" style="19" customWidth="1"/>
    <col min="16135" max="16135" width="3.44140625" style="19" customWidth="1"/>
    <col min="16136" max="16136" width="4.109375" style="19" customWidth="1"/>
    <col min="16137" max="16137" width="2.77734375" style="19" customWidth="1"/>
    <col min="16138" max="16138" width="8.88671875" style="19"/>
    <col min="16139" max="16139" width="15.5546875" style="19" customWidth="1"/>
    <col min="16140" max="16384" width="8.88671875" style="19"/>
  </cols>
  <sheetData>
    <row r="1" spans="1:9" ht="20.100000000000001" customHeight="1">
      <c r="A1" s="191"/>
      <c r="B1" s="74"/>
      <c r="C1" s="74"/>
      <c r="D1" s="74"/>
      <c r="E1" s="74"/>
      <c r="F1" s="74"/>
      <c r="G1" s="74"/>
    </row>
    <row r="2" spans="1:9" ht="20.100000000000001" customHeight="1">
      <c r="A2" s="191"/>
      <c r="B2" s="74"/>
      <c r="C2" s="74"/>
      <c r="D2" s="74"/>
      <c r="E2" s="74"/>
      <c r="F2" s="1077" t="s">
        <v>34</v>
      </c>
      <c r="G2" s="1077"/>
    </row>
    <row r="3" spans="1:9" ht="20.100000000000001" customHeight="1">
      <c r="A3" s="191"/>
      <c r="B3" s="74"/>
      <c r="C3" s="74"/>
      <c r="D3" s="74"/>
      <c r="E3" s="74"/>
      <c r="F3" s="154"/>
      <c r="G3" s="154"/>
    </row>
    <row r="4" spans="1:9" ht="20.100000000000001" customHeight="1">
      <c r="B4" s="1330" t="s">
        <v>247</v>
      </c>
      <c r="C4" s="1331"/>
      <c r="D4" s="1331"/>
      <c r="E4" s="1331"/>
      <c r="F4" s="1331"/>
      <c r="G4" s="1331"/>
    </row>
    <row r="5" spans="1:9" ht="20.100000000000001" customHeight="1">
      <c r="A5" s="193"/>
      <c r="B5" s="195"/>
      <c r="C5" s="195"/>
      <c r="D5" s="195"/>
      <c r="E5" s="195"/>
      <c r="F5" s="195"/>
      <c r="G5" s="195"/>
    </row>
    <row r="6" spans="1:9" ht="36" customHeight="1">
      <c r="A6" s="193"/>
      <c r="B6" s="152" t="s">
        <v>60</v>
      </c>
      <c r="C6" s="1332"/>
      <c r="D6" s="1333"/>
      <c r="E6" s="1333"/>
      <c r="F6" s="1333"/>
      <c r="G6" s="1334"/>
    </row>
    <row r="7" spans="1:9" ht="36" customHeight="1">
      <c r="A7" s="193"/>
      <c r="B7" s="182" t="s">
        <v>46</v>
      </c>
      <c r="C7" s="1333"/>
      <c r="D7" s="1333"/>
      <c r="E7" s="1333"/>
      <c r="F7" s="1333"/>
      <c r="G7" s="1334"/>
    </row>
    <row r="8" spans="1:9" ht="55.5" customHeight="1">
      <c r="B8" s="196" t="s">
        <v>194</v>
      </c>
      <c r="C8" s="1335" t="s">
        <v>226</v>
      </c>
      <c r="D8" s="1335"/>
      <c r="E8" s="1335"/>
      <c r="F8" s="1335"/>
      <c r="G8" s="1336"/>
    </row>
    <row r="9" spans="1:9" ht="55.5" customHeight="1">
      <c r="B9" s="197" t="s">
        <v>248</v>
      </c>
      <c r="C9" s="1337" t="s">
        <v>249</v>
      </c>
      <c r="D9" s="1338"/>
      <c r="E9" s="1338"/>
      <c r="F9" s="1338"/>
      <c r="G9" s="1339"/>
    </row>
    <row r="10" spans="1:9" ht="117" customHeight="1">
      <c r="B10" s="197" t="s">
        <v>250</v>
      </c>
      <c r="C10" s="1325" t="s">
        <v>251</v>
      </c>
      <c r="D10" s="1326"/>
      <c r="E10" s="1326"/>
      <c r="F10" s="1326"/>
      <c r="G10" s="1327"/>
    </row>
    <row r="11" spans="1:9">
      <c r="B11" s="74"/>
      <c r="C11" s="74"/>
      <c r="D11" s="74"/>
      <c r="E11" s="74"/>
      <c r="F11" s="74"/>
      <c r="G11" s="74"/>
    </row>
    <row r="12" spans="1:9" ht="34.5" customHeight="1">
      <c r="B12" s="1328" t="s">
        <v>252</v>
      </c>
      <c r="C12" s="1328"/>
      <c r="D12" s="1328"/>
      <c r="E12" s="1328"/>
      <c r="F12" s="1328"/>
      <c r="G12" s="1328"/>
      <c r="H12" s="17"/>
      <c r="I12" s="17"/>
    </row>
    <row r="13" spans="1:9" ht="34.5" customHeight="1">
      <c r="B13" s="1075" t="s">
        <v>253</v>
      </c>
      <c r="C13" s="1075"/>
      <c r="D13" s="1075"/>
      <c r="E13" s="1075"/>
      <c r="F13" s="1075"/>
      <c r="G13" s="1075"/>
      <c r="H13" s="17"/>
      <c r="I13" s="17"/>
    </row>
    <row r="14" spans="1:9">
      <c r="B14" s="1076" t="s">
        <v>254</v>
      </c>
      <c r="C14" s="1329"/>
      <c r="D14" s="1329"/>
      <c r="E14" s="1329"/>
      <c r="F14" s="1329"/>
      <c r="G14" s="1329"/>
    </row>
    <row r="15" spans="1:9">
      <c r="B15" s="51"/>
      <c r="C15" s="74"/>
      <c r="D15" s="74"/>
      <c r="E15" s="74"/>
      <c r="F15" s="74"/>
      <c r="G15" s="74"/>
    </row>
  </sheetData>
  <mergeCells count="10">
    <mergeCell ref="C10:G10"/>
    <mergeCell ref="B12:G12"/>
    <mergeCell ref="B13:G13"/>
    <mergeCell ref="B14:G14"/>
    <mergeCell ref="F2:G2"/>
    <mergeCell ref="B4:G4"/>
    <mergeCell ref="C6:G6"/>
    <mergeCell ref="C7:G7"/>
    <mergeCell ref="C8:G8"/>
    <mergeCell ref="C9:G9"/>
  </mergeCells>
  <phoneticPr fontId="9"/>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D41D-5682-4FAC-BF58-597467BF9776}">
  <sheetPr>
    <tabColor rgb="FFCCFFFF"/>
  </sheetPr>
  <dimension ref="A1:P351"/>
  <sheetViews>
    <sheetView view="pageBreakPreview" zoomScale="90" zoomScaleNormal="100" zoomScaleSheetLayoutView="90" workbookViewId="0">
      <selection activeCell="U24" sqref="U24"/>
    </sheetView>
  </sheetViews>
  <sheetFormatPr defaultRowHeight="13.2"/>
  <cols>
    <col min="1" max="1" width="5.21875" style="218" customWidth="1"/>
    <col min="2" max="14" width="2.88671875" style="218" customWidth="1"/>
    <col min="15" max="16" width="29.5546875" style="218" customWidth="1"/>
    <col min="17" max="17" width="1" style="218" customWidth="1"/>
    <col min="18" max="45" width="2.88671875" style="218" customWidth="1"/>
    <col min="46" max="256" width="8.88671875" style="218"/>
    <col min="257" max="257" width="1.21875" style="218" customWidth="1"/>
    <col min="258" max="270" width="2.88671875" style="218" customWidth="1"/>
    <col min="271" max="272" width="29.5546875" style="218" customWidth="1"/>
    <col min="273" max="301" width="2.88671875" style="218" customWidth="1"/>
    <col min="302" max="512" width="8.88671875" style="218"/>
    <col min="513" max="513" width="1.21875" style="218" customWidth="1"/>
    <col min="514" max="526" width="2.88671875" style="218" customWidth="1"/>
    <col min="527" max="528" width="29.5546875" style="218" customWidth="1"/>
    <col min="529" max="557" width="2.88671875" style="218" customWidth="1"/>
    <col min="558" max="768" width="8.88671875" style="218"/>
    <col min="769" max="769" width="1.21875" style="218" customWidth="1"/>
    <col min="770" max="782" width="2.88671875" style="218" customWidth="1"/>
    <col min="783" max="784" width="29.5546875" style="218" customWidth="1"/>
    <col min="785" max="813" width="2.88671875" style="218" customWidth="1"/>
    <col min="814" max="1024" width="8.88671875" style="218"/>
    <col min="1025" max="1025" width="1.21875" style="218" customWidth="1"/>
    <col min="1026" max="1038" width="2.88671875" style="218" customWidth="1"/>
    <col min="1039" max="1040" width="29.5546875" style="218" customWidth="1"/>
    <col min="1041" max="1069" width="2.88671875" style="218" customWidth="1"/>
    <col min="1070" max="1280" width="8.88671875" style="218"/>
    <col min="1281" max="1281" width="1.21875" style="218" customWidth="1"/>
    <col min="1282" max="1294" width="2.88671875" style="218" customWidth="1"/>
    <col min="1295" max="1296" width="29.5546875" style="218" customWidth="1"/>
    <col min="1297" max="1325" width="2.88671875" style="218" customWidth="1"/>
    <col min="1326" max="1536" width="8.88671875" style="218"/>
    <col min="1537" max="1537" width="1.21875" style="218" customWidth="1"/>
    <col min="1538" max="1550" width="2.88671875" style="218" customWidth="1"/>
    <col min="1551" max="1552" width="29.5546875" style="218" customWidth="1"/>
    <col min="1553" max="1581" width="2.88671875" style="218" customWidth="1"/>
    <col min="1582" max="1792" width="8.88671875" style="218"/>
    <col min="1793" max="1793" width="1.21875" style="218" customWidth="1"/>
    <col min="1794" max="1806" width="2.88671875" style="218" customWidth="1"/>
    <col min="1807" max="1808" width="29.5546875" style="218" customWidth="1"/>
    <col min="1809" max="1837" width="2.88671875" style="218" customWidth="1"/>
    <col min="1838" max="2048" width="8.88671875" style="218"/>
    <col min="2049" max="2049" width="1.21875" style="218" customWidth="1"/>
    <col min="2050" max="2062" width="2.88671875" style="218" customWidth="1"/>
    <col min="2063" max="2064" width="29.5546875" style="218" customWidth="1"/>
    <col min="2065" max="2093" width="2.88671875" style="218" customWidth="1"/>
    <col min="2094" max="2304" width="8.88671875" style="218"/>
    <col min="2305" max="2305" width="1.21875" style="218" customWidth="1"/>
    <col min="2306" max="2318" width="2.88671875" style="218" customWidth="1"/>
    <col min="2319" max="2320" width="29.5546875" style="218" customWidth="1"/>
    <col min="2321" max="2349" width="2.88671875" style="218" customWidth="1"/>
    <col min="2350" max="2560" width="8.88671875" style="218"/>
    <col min="2561" max="2561" width="1.21875" style="218" customWidth="1"/>
    <col min="2562" max="2574" width="2.88671875" style="218" customWidth="1"/>
    <col min="2575" max="2576" width="29.5546875" style="218" customWidth="1"/>
    <col min="2577" max="2605" width="2.88671875" style="218" customWidth="1"/>
    <col min="2606" max="2816" width="8.88671875" style="218"/>
    <col min="2817" max="2817" width="1.21875" style="218" customWidth="1"/>
    <col min="2818" max="2830" width="2.88671875" style="218" customWidth="1"/>
    <col min="2831" max="2832" width="29.5546875" style="218" customWidth="1"/>
    <col min="2833" max="2861" width="2.88671875" style="218" customWidth="1"/>
    <col min="2862" max="3072" width="8.88671875" style="218"/>
    <col min="3073" max="3073" width="1.21875" style="218" customWidth="1"/>
    <col min="3074" max="3086" width="2.88671875" style="218" customWidth="1"/>
    <col min="3087" max="3088" width="29.5546875" style="218" customWidth="1"/>
    <col min="3089" max="3117" width="2.88671875" style="218" customWidth="1"/>
    <col min="3118" max="3328" width="8.88671875" style="218"/>
    <col min="3329" max="3329" width="1.21875" style="218" customWidth="1"/>
    <col min="3330" max="3342" width="2.88671875" style="218" customWidth="1"/>
    <col min="3343" max="3344" width="29.5546875" style="218" customWidth="1"/>
    <col min="3345" max="3373" width="2.88671875" style="218" customWidth="1"/>
    <col min="3374" max="3584" width="8.88671875" style="218"/>
    <col min="3585" max="3585" width="1.21875" style="218" customWidth="1"/>
    <col min="3586" max="3598" width="2.88671875" style="218" customWidth="1"/>
    <col min="3599" max="3600" width="29.5546875" style="218" customWidth="1"/>
    <col min="3601" max="3629" width="2.88671875" style="218" customWidth="1"/>
    <col min="3630" max="3840" width="8.88671875" style="218"/>
    <col min="3841" max="3841" width="1.21875" style="218" customWidth="1"/>
    <col min="3842" max="3854" width="2.88671875" style="218" customWidth="1"/>
    <col min="3855" max="3856" width="29.5546875" style="218" customWidth="1"/>
    <col min="3857" max="3885" width="2.88671875" style="218" customWidth="1"/>
    <col min="3886" max="4096" width="8.88671875" style="218"/>
    <col min="4097" max="4097" width="1.21875" style="218" customWidth="1"/>
    <col min="4098" max="4110" width="2.88671875" style="218" customWidth="1"/>
    <col min="4111" max="4112" width="29.5546875" style="218" customWidth="1"/>
    <col min="4113" max="4141" width="2.88671875" style="218" customWidth="1"/>
    <col min="4142" max="4352" width="8.88671875" style="218"/>
    <col min="4353" max="4353" width="1.21875" style="218" customWidth="1"/>
    <col min="4354" max="4366" width="2.88671875" style="218" customWidth="1"/>
    <col min="4367" max="4368" width="29.5546875" style="218" customWidth="1"/>
    <col min="4369" max="4397" width="2.88671875" style="218" customWidth="1"/>
    <col min="4398" max="4608" width="8.88671875" style="218"/>
    <col min="4609" max="4609" width="1.21875" style="218" customWidth="1"/>
    <col min="4610" max="4622" width="2.88671875" style="218" customWidth="1"/>
    <col min="4623" max="4624" width="29.5546875" style="218" customWidth="1"/>
    <col min="4625" max="4653" width="2.88671875" style="218" customWidth="1"/>
    <col min="4654" max="4864" width="8.88671875" style="218"/>
    <col min="4865" max="4865" width="1.21875" style="218" customWidth="1"/>
    <col min="4866" max="4878" width="2.88671875" style="218" customWidth="1"/>
    <col min="4879" max="4880" width="29.5546875" style="218" customWidth="1"/>
    <col min="4881" max="4909" width="2.88671875" style="218" customWidth="1"/>
    <col min="4910" max="5120" width="8.88671875" style="218"/>
    <col min="5121" max="5121" width="1.21875" style="218" customWidth="1"/>
    <col min="5122" max="5134" width="2.88671875" style="218" customWidth="1"/>
    <col min="5135" max="5136" width="29.5546875" style="218" customWidth="1"/>
    <col min="5137" max="5165" width="2.88671875" style="218" customWidth="1"/>
    <col min="5166" max="5376" width="8.88671875" style="218"/>
    <col min="5377" max="5377" width="1.21875" style="218" customWidth="1"/>
    <col min="5378" max="5390" width="2.88671875" style="218" customWidth="1"/>
    <col min="5391" max="5392" width="29.5546875" style="218" customWidth="1"/>
    <col min="5393" max="5421" width="2.88671875" style="218" customWidth="1"/>
    <col min="5422" max="5632" width="8.88671875" style="218"/>
    <col min="5633" max="5633" width="1.21875" style="218" customWidth="1"/>
    <col min="5634" max="5646" width="2.88671875" style="218" customWidth="1"/>
    <col min="5647" max="5648" width="29.5546875" style="218" customWidth="1"/>
    <col min="5649" max="5677" width="2.88671875" style="218" customWidth="1"/>
    <col min="5678" max="5888" width="8.88671875" style="218"/>
    <col min="5889" max="5889" width="1.21875" style="218" customWidth="1"/>
    <col min="5890" max="5902" width="2.88671875" style="218" customWidth="1"/>
    <col min="5903" max="5904" width="29.5546875" style="218" customWidth="1"/>
    <col min="5905" max="5933" width="2.88671875" style="218" customWidth="1"/>
    <col min="5934" max="6144" width="8.88671875" style="218"/>
    <col min="6145" max="6145" width="1.21875" style="218" customWidth="1"/>
    <col min="6146" max="6158" width="2.88671875" style="218" customWidth="1"/>
    <col min="6159" max="6160" width="29.5546875" style="218" customWidth="1"/>
    <col min="6161" max="6189" width="2.88671875" style="218" customWidth="1"/>
    <col min="6190" max="6400" width="8.88671875" style="218"/>
    <col min="6401" max="6401" width="1.21875" style="218" customWidth="1"/>
    <col min="6402" max="6414" width="2.88671875" style="218" customWidth="1"/>
    <col min="6415" max="6416" width="29.5546875" style="218" customWidth="1"/>
    <col min="6417" max="6445" width="2.88671875" style="218" customWidth="1"/>
    <col min="6446" max="6656" width="8.88671875" style="218"/>
    <col min="6657" max="6657" width="1.21875" style="218" customWidth="1"/>
    <col min="6658" max="6670" width="2.88671875" style="218" customWidth="1"/>
    <col min="6671" max="6672" width="29.5546875" style="218" customWidth="1"/>
    <col min="6673" max="6701" width="2.88671875" style="218" customWidth="1"/>
    <col min="6702" max="6912" width="8.88671875" style="218"/>
    <col min="6913" max="6913" width="1.21875" style="218" customWidth="1"/>
    <col min="6914" max="6926" width="2.88671875" style="218" customWidth="1"/>
    <col min="6927" max="6928" width="29.5546875" style="218" customWidth="1"/>
    <col min="6929" max="6957" width="2.88671875" style="218" customWidth="1"/>
    <col min="6958" max="7168" width="8.88671875" style="218"/>
    <col min="7169" max="7169" width="1.21875" style="218" customWidth="1"/>
    <col min="7170" max="7182" width="2.88671875" style="218" customWidth="1"/>
    <col min="7183" max="7184" width="29.5546875" style="218" customWidth="1"/>
    <col min="7185" max="7213" width="2.88671875" style="218" customWidth="1"/>
    <col min="7214" max="7424" width="8.88671875" style="218"/>
    <col min="7425" max="7425" width="1.21875" style="218" customWidth="1"/>
    <col min="7426" max="7438" width="2.88671875" style="218" customWidth="1"/>
    <col min="7439" max="7440" width="29.5546875" style="218" customWidth="1"/>
    <col min="7441" max="7469" width="2.88671875" style="218" customWidth="1"/>
    <col min="7470" max="7680" width="8.88671875" style="218"/>
    <col min="7681" max="7681" width="1.21875" style="218" customWidth="1"/>
    <col min="7682" max="7694" width="2.88671875" style="218" customWidth="1"/>
    <col min="7695" max="7696" width="29.5546875" style="218" customWidth="1"/>
    <col min="7697" max="7725" width="2.88671875" style="218" customWidth="1"/>
    <col min="7726" max="7936" width="8.88671875" style="218"/>
    <col min="7937" max="7937" width="1.21875" style="218" customWidth="1"/>
    <col min="7938" max="7950" width="2.88671875" style="218" customWidth="1"/>
    <col min="7951" max="7952" width="29.5546875" style="218" customWidth="1"/>
    <col min="7953" max="7981" width="2.88671875" style="218" customWidth="1"/>
    <col min="7982" max="8192" width="8.88671875" style="218"/>
    <col min="8193" max="8193" width="1.21875" style="218" customWidth="1"/>
    <col min="8194" max="8206" width="2.88671875" style="218" customWidth="1"/>
    <col min="8207" max="8208" width="29.5546875" style="218" customWidth="1"/>
    <col min="8209" max="8237" width="2.88671875" style="218" customWidth="1"/>
    <col min="8238" max="8448" width="8.88671875" style="218"/>
    <col min="8449" max="8449" width="1.21875" style="218" customWidth="1"/>
    <col min="8450" max="8462" width="2.88671875" style="218" customWidth="1"/>
    <col min="8463" max="8464" width="29.5546875" style="218" customWidth="1"/>
    <col min="8465" max="8493" width="2.88671875" style="218" customWidth="1"/>
    <col min="8494" max="8704" width="8.88671875" style="218"/>
    <col min="8705" max="8705" width="1.21875" style="218" customWidth="1"/>
    <col min="8706" max="8718" width="2.88671875" style="218" customWidth="1"/>
    <col min="8719" max="8720" width="29.5546875" style="218" customWidth="1"/>
    <col min="8721" max="8749" width="2.88671875" style="218" customWidth="1"/>
    <col min="8750" max="8960" width="8.88671875" style="218"/>
    <col min="8961" max="8961" width="1.21875" style="218" customWidth="1"/>
    <col min="8962" max="8974" width="2.88671875" style="218" customWidth="1"/>
    <col min="8975" max="8976" width="29.5546875" style="218" customWidth="1"/>
    <col min="8977" max="9005" width="2.88671875" style="218" customWidth="1"/>
    <col min="9006" max="9216" width="8.88671875" style="218"/>
    <col min="9217" max="9217" width="1.21875" style="218" customWidth="1"/>
    <col min="9218" max="9230" width="2.88671875" style="218" customWidth="1"/>
    <col min="9231" max="9232" width="29.5546875" style="218" customWidth="1"/>
    <col min="9233" max="9261" width="2.88671875" style="218" customWidth="1"/>
    <col min="9262" max="9472" width="8.88671875" style="218"/>
    <col min="9473" max="9473" width="1.21875" style="218" customWidth="1"/>
    <col min="9474" max="9486" width="2.88671875" style="218" customWidth="1"/>
    <col min="9487" max="9488" width="29.5546875" style="218" customWidth="1"/>
    <col min="9489" max="9517" width="2.88671875" style="218" customWidth="1"/>
    <col min="9518" max="9728" width="8.88671875" style="218"/>
    <col min="9729" max="9729" width="1.21875" style="218" customWidth="1"/>
    <col min="9730" max="9742" width="2.88671875" style="218" customWidth="1"/>
    <col min="9743" max="9744" width="29.5546875" style="218" customWidth="1"/>
    <col min="9745" max="9773" width="2.88671875" style="218" customWidth="1"/>
    <col min="9774" max="9984" width="8.88671875" style="218"/>
    <col min="9985" max="9985" width="1.21875" style="218" customWidth="1"/>
    <col min="9986" max="9998" width="2.88671875" style="218" customWidth="1"/>
    <col min="9999" max="10000" width="29.5546875" style="218" customWidth="1"/>
    <col min="10001" max="10029" width="2.88671875" style="218" customWidth="1"/>
    <col min="10030" max="10240" width="8.88671875" style="218"/>
    <col min="10241" max="10241" width="1.21875" style="218" customWidth="1"/>
    <col min="10242" max="10254" width="2.88671875" style="218" customWidth="1"/>
    <col min="10255" max="10256" width="29.5546875" style="218" customWidth="1"/>
    <col min="10257" max="10285" width="2.88671875" style="218" customWidth="1"/>
    <col min="10286" max="10496" width="8.88671875" style="218"/>
    <col min="10497" max="10497" width="1.21875" style="218" customWidth="1"/>
    <col min="10498" max="10510" width="2.88671875" style="218" customWidth="1"/>
    <col min="10511" max="10512" width="29.5546875" style="218" customWidth="1"/>
    <col min="10513" max="10541" width="2.88671875" style="218" customWidth="1"/>
    <col min="10542" max="10752" width="8.88671875" style="218"/>
    <col min="10753" max="10753" width="1.21875" style="218" customWidth="1"/>
    <col min="10754" max="10766" width="2.88671875" style="218" customWidth="1"/>
    <col min="10767" max="10768" width="29.5546875" style="218" customWidth="1"/>
    <col min="10769" max="10797" width="2.88671875" style="218" customWidth="1"/>
    <col min="10798" max="11008" width="8.88671875" style="218"/>
    <col min="11009" max="11009" width="1.21875" style="218" customWidth="1"/>
    <col min="11010" max="11022" width="2.88671875" style="218" customWidth="1"/>
    <col min="11023" max="11024" width="29.5546875" style="218" customWidth="1"/>
    <col min="11025" max="11053" width="2.88671875" style="218" customWidth="1"/>
    <col min="11054" max="11264" width="8.88671875" style="218"/>
    <col min="11265" max="11265" width="1.21875" style="218" customWidth="1"/>
    <col min="11266" max="11278" width="2.88671875" style="218" customWidth="1"/>
    <col min="11279" max="11280" width="29.5546875" style="218" customWidth="1"/>
    <col min="11281" max="11309" width="2.88671875" style="218" customWidth="1"/>
    <col min="11310" max="11520" width="8.88671875" style="218"/>
    <col min="11521" max="11521" width="1.21875" style="218" customWidth="1"/>
    <col min="11522" max="11534" width="2.88671875" style="218" customWidth="1"/>
    <col min="11535" max="11536" width="29.5546875" style="218" customWidth="1"/>
    <col min="11537" max="11565" width="2.88671875" style="218" customWidth="1"/>
    <col min="11566" max="11776" width="8.88671875" style="218"/>
    <col min="11777" max="11777" width="1.21875" style="218" customWidth="1"/>
    <col min="11778" max="11790" width="2.88671875" style="218" customWidth="1"/>
    <col min="11791" max="11792" width="29.5546875" style="218" customWidth="1"/>
    <col min="11793" max="11821" width="2.88671875" style="218" customWidth="1"/>
    <col min="11822" max="12032" width="8.88671875" style="218"/>
    <col min="12033" max="12033" width="1.21875" style="218" customWidth="1"/>
    <col min="12034" max="12046" width="2.88671875" style="218" customWidth="1"/>
    <col min="12047" max="12048" width="29.5546875" style="218" customWidth="1"/>
    <col min="12049" max="12077" width="2.88671875" style="218" customWidth="1"/>
    <col min="12078" max="12288" width="8.88671875" style="218"/>
    <col min="12289" max="12289" width="1.21875" style="218" customWidth="1"/>
    <col min="12290" max="12302" width="2.88671875" style="218" customWidth="1"/>
    <col min="12303" max="12304" width="29.5546875" style="218" customWidth="1"/>
    <col min="12305" max="12333" width="2.88671875" style="218" customWidth="1"/>
    <col min="12334" max="12544" width="8.88671875" style="218"/>
    <col min="12545" max="12545" width="1.21875" style="218" customWidth="1"/>
    <col min="12546" max="12558" width="2.88671875" style="218" customWidth="1"/>
    <col min="12559" max="12560" width="29.5546875" style="218" customWidth="1"/>
    <col min="12561" max="12589" width="2.88671875" style="218" customWidth="1"/>
    <col min="12590" max="12800" width="8.88671875" style="218"/>
    <col min="12801" max="12801" width="1.21875" style="218" customWidth="1"/>
    <col min="12802" max="12814" width="2.88671875" style="218" customWidth="1"/>
    <col min="12815" max="12816" width="29.5546875" style="218" customWidth="1"/>
    <col min="12817" max="12845" width="2.88671875" style="218" customWidth="1"/>
    <col min="12846" max="13056" width="8.88671875" style="218"/>
    <col min="13057" max="13057" width="1.21875" style="218" customWidth="1"/>
    <col min="13058" max="13070" width="2.88671875" style="218" customWidth="1"/>
    <col min="13071" max="13072" width="29.5546875" style="218" customWidth="1"/>
    <col min="13073" max="13101" width="2.88671875" style="218" customWidth="1"/>
    <col min="13102" max="13312" width="8.88671875" style="218"/>
    <col min="13313" max="13313" width="1.21875" style="218" customWidth="1"/>
    <col min="13314" max="13326" width="2.88671875" style="218" customWidth="1"/>
    <col min="13327" max="13328" width="29.5546875" style="218" customWidth="1"/>
    <col min="13329" max="13357" width="2.88671875" style="218" customWidth="1"/>
    <col min="13358" max="13568" width="8.88671875" style="218"/>
    <col min="13569" max="13569" width="1.21875" style="218" customWidth="1"/>
    <col min="13570" max="13582" width="2.88671875" style="218" customWidth="1"/>
    <col min="13583" max="13584" width="29.5546875" style="218" customWidth="1"/>
    <col min="13585" max="13613" width="2.88671875" style="218" customWidth="1"/>
    <col min="13614" max="13824" width="8.88671875" style="218"/>
    <col min="13825" max="13825" width="1.21875" style="218" customWidth="1"/>
    <col min="13826" max="13838" width="2.88671875" style="218" customWidth="1"/>
    <col min="13839" max="13840" width="29.5546875" style="218" customWidth="1"/>
    <col min="13841" max="13869" width="2.88671875" style="218" customWidth="1"/>
    <col min="13870" max="14080" width="8.88671875" style="218"/>
    <col min="14081" max="14081" width="1.21875" style="218" customWidth="1"/>
    <col min="14082" max="14094" width="2.88671875" style="218" customWidth="1"/>
    <col min="14095" max="14096" width="29.5546875" style="218" customWidth="1"/>
    <col min="14097" max="14125" width="2.88671875" style="218" customWidth="1"/>
    <col min="14126" max="14336" width="8.88671875" style="218"/>
    <col min="14337" max="14337" width="1.21875" style="218" customWidth="1"/>
    <col min="14338" max="14350" width="2.88671875" style="218" customWidth="1"/>
    <col min="14351" max="14352" width="29.5546875" style="218" customWidth="1"/>
    <col min="14353" max="14381" width="2.88671875" style="218" customWidth="1"/>
    <col min="14382" max="14592" width="8.88671875" style="218"/>
    <col min="14593" max="14593" width="1.21875" style="218" customWidth="1"/>
    <col min="14594" max="14606" width="2.88671875" style="218" customWidth="1"/>
    <col min="14607" max="14608" width="29.5546875" style="218" customWidth="1"/>
    <col min="14609" max="14637" width="2.88671875" style="218" customWidth="1"/>
    <col min="14638" max="14848" width="8.88671875" style="218"/>
    <col min="14849" max="14849" width="1.21875" style="218" customWidth="1"/>
    <col min="14850" max="14862" width="2.88671875" style="218" customWidth="1"/>
    <col min="14863" max="14864" width="29.5546875" style="218" customWidth="1"/>
    <col min="14865" max="14893" width="2.88671875" style="218" customWidth="1"/>
    <col min="14894" max="15104" width="8.88671875" style="218"/>
    <col min="15105" max="15105" width="1.21875" style="218" customWidth="1"/>
    <col min="15106" max="15118" width="2.88671875" style="218" customWidth="1"/>
    <col min="15119" max="15120" width="29.5546875" style="218" customWidth="1"/>
    <col min="15121" max="15149" width="2.88671875" style="218" customWidth="1"/>
    <col min="15150" max="15360" width="8.88671875" style="218"/>
    <col min="15361" max="15361" width="1.21875" style="218" customWidth="1"/>
    <col min="15362" max="15374" width="2.88671875" style="218" customWidth="1"/>
    <col min="15375" max="15376" width="29.5546875" style="218" customWidth="1"/>
    <col min="15377" max="15405" width="2.88671875" style="218" customWidth="1"/>
    <col min="15406" max="15616" width="8.88671875" style="218"/>
    <col min="15617" max="15617" width="1.21875" style="218" customWidth="1"/>
    <col min="15618" max="15630" width="2.88671875" style="218" customWidth="1"/>
    <col min="15631" max="15632" width="29.5546875" style="218" customWidth="1"/>
    <col min="15633" max="15661" width="2.88671875" style="218" customWidth="1"/>
    <col min="15662" max="15872" width="8.88671875" style="218"/>
    <col min="15873" max="15873" width="1.21875" style="218" customWidth="1"/>
    <col min="15874" max="15886" width="2.88671875" style="218" customWidth="1"/>
    <col min="15887" max="15888" width="29.5546875" style="218" customWidth="1"/>
    <col min="15889" max="15917" width="2.88671875" style="218" customWidth="1"/>
    <col min="15918" max="16128" width="8.88671875" style="218"/>
    <col min="16129" max="16129" width="1.21875" style="218" customWidth="1"/>
    <col min="16130" max="16142" width="2.88671875" style="218" customWidth="1"/>
    <col min="16143" max="16144" width="29.5546875" style="218" customWidth="1"/>
    <col min="16145" max="16173" width="2.88671875" style="218" customWidth="1"/>
    <col min="16174" max="16384" width="8.88671875" style="218"/>
  </cols>
  <sheetData>
    <row r="1" spans="1:16" ht="20.100000000000001" customHeight="1"/>
    <row r="2" spans="1:16" s="19" customFormat="1" ht="20.100000000000001" customHeight="1">
      <c r="A2" s="191"/>
      <c r="B2" s="1383" t="s">
        <v>34</v>
      </c>
      <c r="C2" s="1384"/>
      <c r="D2" s="1384"/>
      <c r="E2" s="1384"/>
      <c r="F2" s="1384"/>
      <c r="G2" s="1384"/>
      <c r="H2" s="1384"/>
      <c r="I2" s="1384"/>
      <c r="J2" s="1384"/>
      <c r="K2" s="1384"/>
      <c r="L2" s="1384"/>
      <c r="M2" s="1384"/>
      <c r="N2" s="1384"/>
      <c r="O2" s="1384"/>
      <c r="P2" s="1384"/>
    </row>
    <row r="3" spans="1:16" s="19" customFormat="1" ht="20.100000000000001" customHeight="1">
      <c r="A3" s="191"/>
      <c r="B3" s="192"/>
      <c r="C3" s="192"/>
      <c r="D3" s="192"/>
      <c r="E3" s="192"/>
      <c r="F3" s="192"/>
      <c r="G3" s="192"/>
      <c r="H3" s="192"/>
      <c r="I3" s="192"/>
      <c r="J3" s="192"/>
      <c r="K3" s="192"/>
      <c r="L3" s="192"/>
      <c r="M3" s="192"/>
      <c r="N3" s="192"/>
      <c r="O3" s="192"/>
      <c r="P3" s="192"/>
    </row>
    <row r="4" spans="1:16" s="128" customFormat="1" ht="20.100000000000001" customHeight="1">
      <c r="B4" s="1385" t="s">
        <v>289</v>
      </c>
      <c r="C4" s="1385"/>
      <c r="D4" s="1385"/>
      <c r="E4" s="1385"/>
      <c r="F4" s="1385"/>
      <c r="G4" s="1385"/>
      <c r="H4" s="1385"/>
      <c r="I4" s="1385"/>
      <c r="J4" s="1385"/>
      <c r="K4" s="1385"/>
      <c r="L4" s="1385"/>
      <c r="M4" s="1385"/>
      <c r="N4" s="1385"/>
      <c r="O4" s="1385"/>
      <c r="P4" s="1385"/>
    </row>
    <row r="5" spans="1:16" s="19" customFormat="1" ht="20.100000000000001" customHeight="1" thickBot="1">
      <c r="A5" s="193"/>
      <c r="B5" s="1386"/>
      <c r="C5" s="1387"/>
      <c r="D5" s="1387"/>
      <c r="E5" s="1387"/>
      <c r="F5" s="1387"/>
      <c r="G5" s="1387"/>
      <c r="H5" s="1387"/>
      <c r="I5" s="1387"/>
      <c r="J5" s="1387"/>
      <c r="K5" s="1387"/>
      <c r="L5" s="1387"/>
      <c r="M5" s="1387"/>
      <c r="N5" s="1387"/>
      <c r="O5" s="1387"/>
      <c r="P5" s="1387"/>
    </row>
    <row r="6" spans="1:16" s="19" customFormat="1" ht="36" customHeight="1">
      <c r="A6" s="193"/>
      <c r="B6" s="1388" t="s">
        <v>60</v>
      </c>
      <c r="C6" s="1389"/>
      <c r="D6" s="1389"/>
      <c r="E6" s="1389"/>
      <c r="F6" s="1389"/>
      <c r="G6" s="1389"/>
      <c r="H6" s="1389"/>
      <c r="I6" s="1389"/>
      <c r="J6" s="1389"/>
      <c r="K6" s="1389"/>
      <c r="L6" s="1389"/>
      <c r="M6" s="1389"/>
      <c r="N6" s="1390"/>
      <c r="O6" s="1391"/>
      <c r="P6" s="1392"/>
    </row>
    <row r="7" spans="1:16" s="19" customFormat="1" ht="36" customHeight="1">
      <c r="A7" s="193"/>
      <c r="B7" s="1378" t="s">
        <v>46</v>
      </c>
      <c r="C7" s="1379"/>
      <c r="D7" s="1379"/>
      <c r="E7" s="1379"/>
      <c r="F7" s="1379"/>
      <c r="G7" s="1379"/>
      <c r="H7" s="1379"/>
      <c r="I7" s="1379"/>
      <c r="J7" s="1379"/>
      <c r="K7" s="1379"/>
      <c r="L7" s="1379"/>
      <c r="M7" s="1379"/>
      <c r="N7" s="1380"/>
      <c r="O7" s="1381"/>
      <c r="P7" s="1382"/>
    </row>
    <row r="8" spans="1:16" s="19" customFormat="1" ht="36" customHeight="1" thickBot="1">
      <c r="B8" s="1362" t="s">
        <v>194</v>
      </c>
      <c r="C8" s="1363"/>
      <c r="D8" s="1363"/>
      <c r="E8" s="1363"/>
      <c r="F8" s="1363"/>
      <c r="G8" s="1363"/>
      <c r="H8" s="1363"/>
      <c r="I8" s="1363"/>
      <c r="J8" s="1363"/>
      <c r="K8" s="1363"/>
      <c r="L8" s="1363"/>
      <c r="M8" s="1363"/>
      <c r="N8" s="1364"/>
      <c r="O8" s="1365" t="s">
        <v>48</v>
      </c>
      <c r="P8" s="1366"/>
    </row>
    <row r="9" spans="1:16" ht="36" customHeight="1">
      <c r="B9" s="1367" t="s">
        <v>290</v>
      </c>
      <c r="C9" s="1368"/>
      <c r="D9" s="1368"/>
      <c r="E9" s="1368"/>
      <c r="F9" s="1368"/>
      <c r="G9" s="1368"/>
      <c r="H9" s="1368"/>
      <c r="I9" s="1368"/>
      <c r="J9" s="1368"/>
      <c r="K9" s="1368"/>
      <c r="L9" s="1368"/>
      <c r="M9" s="1368"/>
      <c r="N9" s="1369"/>
      <c r="O9" s="1370" t="s">
        <v>291</v>
      </c>
      <c r="P9" s="1371"/>
    </row>
    <row r="10" spans="1:16" ht="21" customHeight="1">
      <c r="B10" s="1372" t="s">
        <v>29</v>
      </c>
      <c r="C10" s="1373"/>
      <c r="D10" s="1373"/>
      <c r="E10" s="1373"/>
      <c r="F10" s="1373"/>
      <c r="G10" s="1373" t="s">
        <v>31</v>
      </c>
      <c r="H10" s="1373"/>
      <c r="I10" s="1373"/>
      <c r="J10" s="1373"/>
      <c r="K10" s="1373"/>
      <c r="L10" s="1373"/>
      <c r="M10" s="1373"/>
      <c r="N10" s="1373"/>
      <c r="O10" s="1374" t="s">
        <v>292</v>
      </c>
      <c r="P10" s="1377" t="s">
        <v>293</v>
      </c>
    </row>
    <row r="11" spans="1:16" ht="21" customHeight="1">
      <c r="B11" s="1372"/>
      <c r="C11" s="1373"/>
      <c r="D11" s="1373"/>
      <c r="E11" s="1373"/>
      <c r="F11" s="1373"/>
      <c r="G11" s="1373"/>
      <c r="H11" s="1373"/>
      <c r="I11" s="1373"/>
      <c r="J11" s="1373"/>
      <c r="K11" s="1373"/>
      <c r="L11" s="1373"/>
      <c r="M11" s="1373"/>
      <c r="N11" s="1373"/>
      <c r="O11" s="1375"/>
      <c r="P11" s="1377"/>
    </row>
    <row r="12" spans="1:16" ht="21" customHeight="1">
      <c r="B12" s="1372"/>
      <c r="C12" s="1373"/>
      <c r="D12" s="1373"/>
      <c r="E12" s="1373"/>
      <c r="F12" s="1373"/>
      <c r="G12" s="1373"/>
      <c r="H12" s="1373"/>
      <c r="I12" s="1373"/>
      <c r="J12" s="1373"/>
      <c r="K12" s="1373"/>
      <c r="L12" s="1373"/>
      <c r="M12" s="1373"/>
      <c r="N12" s="1373"/>
      <c r="O12" s="1376"/>
      <c r="P12" s="1377"/>
    </row>
    <row r="13" spans="1:16" ht="21" customHeight="1">
      <c r="B13" s="1360"/>
      <c r="C13" s="1361"/>
      <c r="D13" s="1361"/>
      <c r="E13" s="1361"/>
      <c r="F13" s="1361"/>
      <c r="G13" s="1361"/>
      <c r="H13" s="1361"/>
      <c r="I13" s="1361"/>
      <c r="J13" s="1361"/>
      <c r="K13" s="1361"/>
      <c r="L13" s="1361"/>
      <c r="M13" s="1361"/>
      <c r="N13" s="1361"/>
      <c r="O13" s="219"/>
      <c r="P13" s="220"/>
    </row>
    <row r="14" spans="1:16" ht="21" customHeight="1">
      <c r="B14" s="1360"/>
      <c r="C14" s="1361"/>
      <c r="D14" s="1361"/>
      <c r="E14" s="1361"/>
      <c r="F14" s="1361"/>
      <c r="G14" s="1361"/>
      <c r="H14" s="1361"/>
      <c r="I14" s="1361"/>
      <c r="J14" s="1361"/>
      <c r="K14" s="1361"/>
      <c r="L14" s="1361"/>
      <c r="M14" s="1361"/>
      <c r="N14" s="1361"/>
      <c r="O14" s="219"/>
      <c r="P14" s="220"/>
    </row>
    <row r="15" spans="1:16" ht="21" customHeight="1">
      <c r="B15" s="1360"/>
      <c r="C15" s="1361"/>
      <c r="D15" s="1361"/>
      <c r="E15" s="1361"/>
      <c r="F15" s="1361"/>
      <c r="G15" s="1361"/>
      <c r="H15" s="1361"/>
      <c r="I15" s="1361"/>
      <c r="J15" s="1361"/>
      <c r="K15" s="1361"/>
      <c r="L15" s="1361"/>
      <c r="M15" s="1361"/>
      <c r="N15" s="1361"/>
      <c r="O15" s="219"/>
      <c r="P15" s="220"/>
    </row>
    <row r="16" spans="1:16" ht="21" customHeight="1">
      <c r="B16" s="1360"/>
      <c r="C16" s="1361"/>
      <c r="D16" s="1361"/>
      <c r="E16" s="1361"/>
      <c r="F16" s="1361"/>
      <c r="G16" s="1361"/>
      <c r="H16" s="1361"/>
      <c r="I16" s="1361"/>
      <c r="J16" s="1361"/>
      <c r="K16" s="1361"/>
      <c r="L16" s="1361"/>
      <c r="M16" s="1361"/>
      <c r="N16" s="1361"/>
      <c r="O16" s="219"/>
      <c r="P16" s="221"/>
    </row>
    <row r="17" spans="2:16" ht="21" customHeight="1">
      <c r="B17" s="1360"/>
      <c r="C17" s="1361"/>
      <c r="D17" s="1361"/>
      <c r="E17" s="1361"/>
      <c r="F17" s="1361"/>
      <c r="G17" s="1361"/>
      <c r="H17" s="1361"/>
      <c r="I17" s="1361"/>
      <c r="J17" s="1361"/>
      <c r="K17" s="1361"/>
      <c r="L17" s="1361"/>
      <c r="M17" s="1361"/>
      <c r="N17" s="1361"/>
      <c r="O17" s="219"/>
      <c r="P17" s="221"/>
    </row>
    <row r="18" spans="2:16" ht="21" customHeight="1">
      <c r="B18" s="1360"/>
      <c r="C18" s="1361"/>
      <c r="D18" s="1361"/>
      <c r="E18" s="1361"/>
      <c r="F18" s="1361"/>
      <c r="G18" s="1361"/>
      <c r="H18" s="1361"/>
      <c r="I18" s="1361"/>
      <c r="J18" s="1361"/>
      <c r="K18" s="1361"/>
      <c r="L18" s="1361"/>
      <c r="M18" s="1361"/>
      <c r="N18" s="1361"/>
      <c r="O18" s="219"/>
      <c r="P18" s="221"/>
    </row>
    <row r="19" spans="2:16" ht="21" customHeight="1">
      <c r="B19" s="1360"/>
      <c r="C19" s="1361"/>
      <c r="D19" s="1361"/>
      <c r="E19" s="1361"/>
      <c r="F19" s="1361"/>
      <c r="G19" s="1361"/>
      <c r="H19" s="1361"/>
      <c r="I19" s="1361"/>
      <c r="J19" s="1361"/>
      <c r="K19" s="1361"/>
      <c r="L19" s="1361"/>
      <c r="M19" s="1361"/>
      <c r="N19" s="1361"/>
      <c r="O19" s="219"/>
      <c r="P19" s="221"/>
    </row>
    <row r="20" spans="2:16" ht="21" customHeight="1">
      <c r="B20" s="1360"/>
      <c r="C20" s="1361"/>
      <c r="D20" s="1361"/>
      <c r="E20" s="1361"/>
      <c r="F20" s="1361"/>
      <c r="G20" s="1361"/>
      <c r="H20" s="1361"/>
      <c r="I20" s="1361"/>
      <c r="J20" s="1361"/>
      <c r="K20" s="1361"/>
      <c r="L20" s="1361"/>
      <c r="M20" s="1361"/>
      <c r="N20" s="1361"/>
      <c r="O20" s="219"/>
      <c r="P20" s="221"/>
    </row>
    <row r="21" spans="2:16" ht="21" customHeight="1">
      <c r="B21" s="1360"/>
      <c r="C21" s="1361"/>
      <c r="D21" s="1361"/>
      <c r="E21" s="1361"/>
      <c r="F21" s="1361"/>
      <c r="G21" s="1361"/>
      <c r="H21" s="1361"/>
      <c r="I21" s="1361"/>
      <c r="J21" s="1361"/>
      <c r="K21" s="1361"/>
      <c r="L21" s="1361"/>
      <c r="M21" s="1361"/>
      <c r="N21" s="1361"/>
      <c r="O21" s="219"/>
      <c r="P21" s="221"/>
    </row>
    <row r="22" spans="2:16" ht="21" customHeight="1">
      <c r="B22" s="1342"/>
      <c r="C22" s="1343"/>
      <c r="D22" s="1343"/>
      <c r="E22" s="1343"/>
      <c r="F22" s="1343"/>
      <c r="G22" s="1343"/>
      <c r="H22" s="1343"/>
      <c r="I22" s="1343"/>
      <c r="J22" s="1343"/>
      <c r="K22" s="1343"/>
      <c r="L22" s="1343"/>
      <c r="M22" s="1343"/>
      <c r="N22" s="1343"/>
      <c r="O22" s="222"/>
      <c r="P22" s="223"/>
    </row>
    <row r="23" spans="2:16" ht="21" customHeight="1">
      <c r="B23" s="1342"/>
      <c r="C23" s="1343"/>
      <c r="D23" s="1343"/>
      <c r="E23" s="1343"/>
      <c r="F23" s="1343"/>
      <c r="G23" s="1343"/>
      <c r="H23" s="1343"/>
      <c r="I23" s="1343"/>
      <c r="J23" s="1343"/>
      <c r="K23" s="1343"/>
      <c r="L23" s="1343"/>
      <c r="M23" s="1343"/>
      <c r="N23" s="1343"/>
      <c r="O23" s="222"/>
      <c r="P23" s="223"/>
    </row>
    <row r="24" spans="2:16" ht="21" customHeight="1" thickBot="1">
      <c r="B24" s="1344"/>
      <c r="C24" s="1345"/>
      <c r="D24" s="1345"/>
      <c r="E24" s="1345"/>
      <c r="F24" s="1345"/>
      <c r="G24" s="1345"/>
      <c r="H24" s="1345"/>
      <c r="I24" s="1345"/>
      <c r="J24" s="1345"/>
      <c r="K24" s="1345"/>
      <c r="L24" s="1345"/>
      <c r="M24" s="1345"/>
      <c r="N24" s="1345"/>
      <c r="O24" s="224"/>
      <c r="P24" s="225"/>
    </row>
    <row r="25" spans="2:16" ht="21" customHeight="1" thickBot="1">
      <c r="B25" s="226"/>
      <c r="C25" s="226"/>
      <c r="D25" s="226"/>
      <c r="E25" s="226"/>
      <c r="F25" s="226"/>
      <c r="G25" s="226"/>
      <c r="H25" s="226"/>
      <c r="I25" s="226"/>
      <c r="J25" s="226"/>
      <c r="K25" s="226"/>
      <c r="L25" s="226"/>
      <c r="M25" s="226"/>
      <c r="N25" s="226"/>
      <c r="O25" s="226"/>
      <c r="P25" s="226"/>
    </row>
    <row r="26" spans="2:16" ht="21" customHeight="1">
      <c r="B26" s="1346" t="s">
        <v>294</v>
      </c>
      <c r="C26" s="1347"/>
      <c r="D26" s="1347"/>
      <c r="E26" s="1347"/>
      <c r="F26" s="1347"/>
      <c r="G26" s="1347"/>
      <c r="H26" s="1347"/>
      <c r="I26" s="1347"/>
      <c r="J26" s="1348"/>
      <c r="K26" s="1348"/>
      <c r="L26" s="1348"/>
      <c r="M26" s="1348"/>
      <c r="N26" s="1349"/>
      <c r="O26" s="1354" t="s">
        <v>295</v>
      </c>
      <c r="P26" s="227"/>
    </row>
    <row r="27" spans="2:16" ht="42.75" customHeight="1">
      <c r="B27" s="1350"/>
      <c r="C27" s="1351"/>
      <c r="D27" s="1351"/>
      <c r="E27" s="1351"/>
      <c r="F27" s="1351"/>
      <c r="G27" s="1351"/>
      <c r="H27" s="1351"/>
      <c r="I27" s="1351"/>
      <c r="J27" s="1352"/>
      <c r="K27" s="1352"/>
      <c r="L27" s="1352"/>
      <c r="M27" s="1352"/>
      <c r="N27" s="1353"/>
      <c r="O27" s="1355"/>
      <c r="P27" s="228" t="s">
        <v>296</v>
      </c>
    </row>
    <row r="28" spans="2:16" ht="24.75" customHeight="1" thickBot="1">
      <c r="B28" s="1356"/>
      <c r="C28" s="1357"/>
      <c r="D28" s="1357"/>
      <c r="E28" s="1357"/>
      <c r="F28" s="1357"/>
      <c r="G28" s="1357"/>
      <c r="H28" s="1357"/>
      <c r="I28" s="1357"/>
      <c r="J28" s="1358"/>
      <c r="K28" s="1358"/>
      <c r="L28" s="1358"/>
      <c r="M28" s="1358"/>
      <c r="N28" s="1359"/>
      <c r="O28" s="229"/>
      <c r="P28" s="230"/>
    </row>
    <row r="29" spans="2:16" ht="13.5" customHeight="1">
      <c r="B29" s="226"/>
      <c r="C29" s="226"/>
      <c r="D29" s="226"/>
      <c r="E29" s="226"/>
      <c r="F29" s="226"/>
      <c r="G29" s="226"/>
      <c r="H29" s="226"/>
      <c r="I29" s="226"/>
      <c r="J29" s="231"/>
      <c r="K29" s="231"/>
      <c r="L29" s="231"/>
      <c r="M29" s="231"/>
      <c r="N29" s="231"/>
      <c r="O29" s="232"/>
      <c r="P29" s="232"/>
    </row>
    <row r="30" spans="2:16" ht="30" customHeight="1">
      <c r="B30" s="1340" t="s">
        <v>297</v>
      </c>
      <c r="C30" s="1341"/>
      <c r="D30" s="1341"/>
      <c r="E30" s="1341"/>
      <c r="F30" s="1341"/>
      <c r="G30" s="1341"/>
      <c r="H30" s="1341"/>
      <c r="I30" s="1341"/>
      <c r="J30" s="1341"/>
      <c r="K30" s="1341"/>
      <c r="L30" s="1341"/>
      <c r="M30" s="1341"/>
      <c r="N30" s="1341"/>
      <c r="O30" s="1341"/>
      <c r="P30" s="1341"/>
    </row>
    <row r="31" spans="2:16" ht="20.25" customHeight="1">
      <c r="B31" s="1340" t="s">
        <v>298</v>
      </c>
      <c r="C31" s="1341"/>
      <c r="D31" s="1341"/>
      <c r="E31" s="1341"/>
      <c r="F31" s="1341"/>
      <c r="G31" s="1341"/>
      <c r="H31" s="1341"/>
      <c r="I31" s="1341"/>
      <c r="J31" s="1341"/>
      <c r="K31" s="1341"/>
      <c r="L31" s="1341"/>
      <c r="M31" s="1341"/>
      <c r="N31" s="1341"/>
      <c r="O31" s="1341"/>
      <c r="P31" s="1341"/>
    </row>
    <row r="32" spans="2:16" ht="13.5" customHeight="1">
      <c r="B32" s="233"/>
      <c r="C32" s="234"/>
      <c r="D32" s="234"/>
      <c r="E32" s="234"/>
      <c r="F32" s="234"/>
      <c r="G32" s="234"/>
      <c r="H32" s="234"/>
      <c r="I32" s="234"/>
      <c r="J32" s="234"/>
      <c r="K32" s="234"/>
      <c r="L32" s="234"/>
      <c r="M32" s="234"/>
      <c r="N32" s="234"/>
      <c r="O32" s="234"/>
      <c r="P32" s="234"/>
    </row>
    <row r="33" spans="2:16" ht="21" customHeight="1">
      <c r="B33" s="1340" t="s">
        <v>299</v>
      </c>
      <c r="C33" s="1341"/>
      <c r="D33" s="1341"/>
      <c r="E33" s="1341"/>
      <c r="F33" s="1341"/>
      <c r="G33" s="1341"/>
      <c r="H33" s="1341"/>
      <c r="I33" s="1341"/>
      <c r="J33" s="1341"/>
      <c r="K33" s="1341"/>
      <c r="L33" s="1341"/>
      <c r="M33" s="1341"/>
      <c r="N33" s="1341"/>
      <c r="O33" s="1341"/>
      <c r="P33" s="1341"/>
    </row>
    <row r="34" spans="2:16" ht="21" customHeight="1">
      <c r="B34" s="1341"/>
      <c r="C34" s="1341"/>
      <c r="D34" s="1341"/>
      <c r="E34" s="1341"/>
      <c r="F34" s="1341"/>
      <c r="G34" s="1341"/>
      <c r="H34" s="1341"/>
      <c r="I34" s="1341"/>
      <c r="J34" s="1341"/>
      <c r="K34" s="1341"/>
      <c r="L34" s="1341"/>
      <c r="M34" s="1341"/>
      <c r="N34" s="1341"/>
      <c r="O34" s="1341"/>
      <c r="P34" s="1341"/>
    </row>
    <row r="35" spans="2:16" ht="21" customHeight="1">
      <c r="B35" s="1341"/>
      <c r="C35" s="1341"/>
      <c r="D35" s="1341"/>
      <c r="E35" s="1341"/>
      <c r="F35" s="1341"/>
      <c r="G35" s="1341"/>
      <c r="H35" s="1341"/>
      <c r="I35" s="1341"/>
      <c r="J35" s="1341"/>
      <c r="K35" s="1341"/>
      <c r="L35" s="1341"/>
      <c r="M35" s="1341"/>
      <c r="N35" s="1341"/>
      <c r="O35" s="1341"/>
      <c r="P35" s="1341"/>
    </row>
    <row r="36" spans="2:16" ht="21" customHeight="1">
      <c r="B36" s="1341"/>
      <c r="C36" s="1341"/>
      <c r="D36" s="1341"/>
      <c r="E36" s="1341"/>
      <c r="F36" s="1341"/>
      <c r="G36" s="1341"/>
      <c r="H36" s="1341"/>
      <c r="I36" s="1341"/>
      <c r="J36" s="1341"/>
      <c r="K36" s="1341"/>
      <c r="L36" s="1341"/>
      <c r="M36" s="1341"/>
      <c r="N36" s="1341"/>
      <c r="O36" s="1341"/>
      <c r="P36" s="1341"/>
    </row>
    <row r="37" spans="2:16" ht="45.75" customHeight="1">
      <c r="B37" s="1341"/>
      <c r="C37" s="1341"/>
      <c r="D37" s="1341"/>
      <c r="E37" s="1341"/>
      <c r="F37" s="1341"/>
      <c r="G37" s="1341"/>
      <c r="H37" s="1341"/>
      <c r="I37" s="1341"/>
      <c r="J37" s="1341"/>
      <c r="K37" s="1341"/>
      <c r="L37" s="1341"/>
      <c r="M37" s="1341"/>
      <c r="N37" s="1341"/>
      <c r="O37" s="1341"/>
      <c r="P37" s="1341"/>
    </row>
    <row r="38" spans="2:16" ht="21" customHeight="1">
      <c r="B38" s="235" t="s">
        <v>300</v>
      </c>
      <c r="C38" s="235"/>
      <c r="D38" s="235"/>
      <c r="E38" s="235"/>
      <c r="F38" s="235"/>
      <c r="G38" s="235"/>
      <c r="H38" s="235"/>
      <c r="I38" s="235"/>
      <c r="J38" s="235"/>
      <c r="K38" s="235"/>
      <c r="L38" s="235"/>
      <c r="M38" s="235"/>
      <c r="N38" s="235"/>
      <c r="O38" s="235"/>
      <c r="P38" s="235"/>
    </row>
    <row r="39" spans="2:16" ht="21" customHeight="1">
      <c r="B39" s="235"/>
      <c r="C39" s="235"/>
      <c r="D39" s="235"/>
      <c r="E39" s="235"/>
      <c r="F39" s="235"/>
      <c r="G39" s="235"/>
      <c r="H39" s="235"/>
      <c r="I39" s="235"/>
      <c r="J39" s="235"/>
      <c r="K39" s="235"/>
      <c r="L39" s="235"/>
      <c r="M39" s="235"/>
      <c r="N39" s="235"/>
      <c r="O39" s="235"/>
      <c r="P39" s="235"/>
    </row>
    <row r="40" spans="2:16" ht="21" customHeight="1">
      <c r="B40" s="235"/>
      <c r="C40" s="235"/>
      <c r="D40" s="235"/>
      <c r="E40" s="235"/>
      <c r="F40" s="235"/>
      <c r="G40" s="235"/>
      <c r="H40" s="235"/>
      <c r="I40" s="235"/>
      <c r="J40" s="235"/>
      <c r="K40" s="235"/>
      <c r="L40" s="235"/>
      <c r="M40" s="235"/>
      <c r="N40" s="235"/>
      <c r="O40" s="235"/>
      <c r="P40" s="235"/>
    </row>
    <row r="41" spans="2:16" ht="21" customHeight="1">
      <c r="B41" s="235"/>
      <c r="C41" s="235"/>
      <c r="D41" s="235"/>
      <c r="E41" s="235"/>
      <c r="F41" s="235"/>
      <c r="G41" s="235"/>
      <c r="H41" s="235"/>
      <c r="I41" s="235"/>
      <c r="J41" s="235"/>
      <c r="K41" s="235"/>
      <c r="L41" s="235"/>
      <c r="M41" s="235"/>
      <c r="N41" s="235"/>
      <c r="O41" s="235"/>
      <c r="P41" s="235"/>
    </row>
    <row r="42" spans="2:16" ht="21" customHeight="1">
      <c r="B42" s="235"/>
      <c r="C42" s="235"/>
      <c r="D42" s="235"/>
      <c r="E42" s="235"/>
      <c r="F42" s="235"/>
      <c r="G42" s="235"/>
      <c r="H42" s="235"/>
      <c r="I42" s="235"/>
      <c r="J42" s="235"/>
      <c r="K42" s="235"/>
      <c r="L42" s="235"/>
      <c r="M42" s="235"/>
      <c r="N42" s="235"/>
      <c r="O42" s="235"/>
      <c r="P42" s="235"/>
    </row>
    <row r="43" spans="2:16" ht="16.5" customHeight="1">
      <c r="B43" s="235"/>
      <c r="C43" s="235"/>
      <c r="D43" s="235"/>
      <c r="E43" s="235"/>
      <c r="F43" s="235"/>
      <c r="G43" s="235"/>
      <c r="H43" s="235"/>
      <c r="I43" s="235"/>
      <c r="J43" s="235"/>
      <c r="K43" s="235"/>
      <c r="L43" s="235"/>
      <c r="M43" s="235"/>
      <c r="N43" s="235"/>
      <c r="O43" s="235"/>
      <c r="P43" s="235"/>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7:N7"/>
    <mergeCell ref="O7:P7"/>
    <mergeCell ref="B2:P2"/>
    <mergeCell ref="B4:P4"/>
    <mergeCell ref="B5:P5"/>
    <mergeCell ref="B6:N6"/>
    <mergeCell ref="O6:P6"/>
    <mergeCell ref="B8:N8"/>
    <mergeCell ref="O8:P8"/>
    <mergeCell ref="B9:N9"/>
    <mergeCell ref="O9:P9"/>
    <mergeCell ref="B10:F12"/>
    <mergeCell ref="G10:N12"/>
    <mergeCell ref="O10:O12"/>
    <mergeCell ref="P10:P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33:P37"/>
    <mergeCell ref="B22:F22"/>
    <mergeCell ref="G22:N22"/>
    <mergeCell ref="B23:F23"/>
    <mergeCell ref="G23:N23"/>
    <mergeCell ref="B24:F24"/>
    <mergeCell ref="G24:N24"/>
    <mergeCell ref="B26:N27"/>
    <mergeCell ref="O26:O27"/>
    <mergeCell ref="B28:N28"/>
    <mergeCell ref="B30:P30"/>
    <mergeCell ref="B31:P31"/>
  </mergeCells>
  <phoneticPr fontId="9"/>
  <pageMargins left="0.7" right="0.7" top="0.75" bottom="0.75" header="0.3" footer="0.3"/>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D8DA-4702-433E-B563-7794014339F0}">
  <sheetPr>
    <tabColor rgb="FFCCFFFF"/>
    <pageSetUpPr fitToPage="1"/>
  </sheetPr>
  <dimension ref="A1:Z350"/>
  <sheetViews>
    <sheetView view="pageBreakPreview" zoomScaleNormal="100" zoomScaleSheetLayoutView="100" workbookViewId="0">
      <selection activeCell="AH13" sqref="AH13"/>
    </sheetView>
  </sheetViews>
  <sheetFormatPr defaultRowHeight="13.2"/>
  <cols>
    <col min="1" max="1" width="1.21875" style="461" customWidth="1"/>
    <col min="2" max="6" width="3.44140625" style="461" customWidth="1"/>
    <col min="7" max="14" width="4" style="461" customWidth="1"/>
    <col min="15" max="26" width="5.109375" style="461" customWidth="1"/>
    <col min="27" max="27" width="1.109375" style="461" customWidth="1"/>
    <col min="28" max="55" width="2.88671875" style="461" customWidth="1"/>
    <col min="56" max="266" width="8.88671875" style="461"/>
    <col min="267" max="267" width="1.21875" style="461" customWidth="1"/>
    <col min="268" max="280" width="2.88671875" style="461" customWidth="1"/>
    <col min="281" max="282" width="29.5546875" style="461" customWidth="1"/>
    <col min="283" max="311" width="2.88671875" style="461" customWidth="1"/>
    <col min="312" max="522" width="8.88671875" style="461"/>
    <col min="523" max="523" width="1.21875" style="461" customWidth="1"/>
    <col min="524" max="536" width="2.88671875" style="461" customWidth="1"/>
    <col min="537" max="538" width="29.5546875" style="461" customWidth="1"/>
    <col min="539" max="567" width="2.88671875" style="461" customWidth="1"/>
    <col min="568" max="778" width="8.88671875" style="461"/>
    <col min="779" max="779" width="1.21875" style="461" customWidth="1"/>
    <col min="780" max="792" width="2.88671875" style="461" customWidth="1"/>
    <col min="793" max="794" width="29.5546875" style="461" customWidth="1"/>
    <col min="795" max="823" width="2.88671875" style="461" customWidth="1"/>
    <col min="824" max="1034" width="8.88671875" style="461"/>
    <col min="1035" max="1035" width="1.21875" style="461" customWidth="1"/>
    <col min="1036" max="1048" width="2.88671875" style="461" customWidth="1"/>
    <col min="1049" max="1050" width="29.5546875" style="461" customWidth="1"/>
    <col min="1051" max="1079" width="2.88671875" style="461" customWidth="1"/>
    <col min="1080" max="1290" width="8.88671875" style="461"/>
    <col min="1291" max="1291" width="1.21875" style="461" customWidth="1"/>
    <col min="1292" max="1304" width="2.88671875" style="461" customWidth="1"/>
    <col min="1305" max="1306" width="29.5546875" style="461" customWidth="1"/>
    <col min="1307" max="1335" width="2.88671875" style="461" customWidth="1"/>
    <col min="1336" max="1546" width="8.88671875" style="461"/>
    <col min="1547" max="1547" width="1.21875" style="461" customWidth="1"/>
    <col min="1548" max="1560" width="2.88671875" style="461" customWidth="1"/>
    <col min="1561" max="1562" width="29.5546875" style="461" customWidth="1"/>
    <col min="1563" max="1591" width="2.88671875" style="461" customWidth="1"/>
    <col min="1592" max="1802" width="8.88671875" style="461"/>
    <col min="1803" max="1803" width="1.21875" style="461" customWidth="1"/>
    <col min="1804" max="1816" width="2.88671875" style="461" customWidth="1"/>
    <col min="1817" max="1818" width="29.5546875" style="461" customWidth="1"/>
    <col min="1819" max="1847" width="2.88671875" style="461" customWidth="1"/>
    <col min="1848" max="2058" width="8.88671875" style="461"/>
    <col min="2059" max="2059" width="1.21875" style="461" customWidth="1"/>
    <col min="2060" max="2072" width="2.88671875" style="461" customWidth="1"/>
    <col min="2073" max="2074" width="29.5546875" style="461" customWidth="1"/>
    <col min="2075" max="2103" width="2.88671875" style="461" customWidth="1"/>
    <col min="2104" max="2314" width="8.88671875" style="461"/>
    <col min="2315" max="2315" width="1.21875" style="461" customWidth="1"/>
    <col min="2316" max="2328" width="2.88671875" style="461" customWidth="1"/>
    <col min="2329" max="2330" width="29.5546875" style="461" customWidth="1"/>
    <col min="2331" max="2359" width="2.88671875" style="461" customWidth="1"/>
    <col min="2360" max="2570" width="8.88671875" style="461"/>
    <col min="2571" max="2571" width="1.21875" style="461" customWidth="1"/>
    <col min="2572" max="2584" width="2.88671875" style="461" customWidth="1"/>
    <col min="2585" max="2586" width="29.5546875" style="461" customWidth="1"/>
    <col min="2587" max="2615" width="2.88671875" style="461" customWidth="1"/>
    <col min="2616" max="2826" width="8.88671875" style="461"/>
    <col min="2827" max="2827" width="1.21875" style="461" customWidth="1"/>
    <col min="2828" max="2840" width="2.88671875" style="461" customWidth="1"/>
    <col min="2841" max="2842" width="29.5546875" style="461" customWidth="1"/>
    <col min="2843" max="2871" width="2.88671875" style="461" customWidth="1"/>
    <col min="2872" max="3082" width="8.88671875" style="461"/>
    <col min="3083" max="3083" width="1.21875" style="461" customWidth="1"/>
    <col min="3084" max="3096" width="2.88671875" style="461" customWidth="1"/>
    <col min="3097" max="3098" width="29.5546875" style="461" customWidth="1"/>
    <col min="3099" max="3127" width="2.88671875" style="461" customWidth="1"/>
    <col min="3128" max="3338" width="8.88671875" style="461"/>
    <col min="3339" max="3339" width="1.21875" style="461" customWidth="1"/>
    <col min="3340" max="3352" width="2.88671875" style="461" customWidth="1"/>
    <col min="3353" max="3354" width="29.5546875" style="461" customWidth="1"/>
    <col min="3355" max="3383" width="2.88671875" style="461" customWidth="1"/>
    <col min="3384" max="3594" width="8.88671875" style="461"/>
    <col min="3595" max="3595" width="1.21875" style="461" customWidth="1"/>
    <col min="3596" max="3608" width="2.88671875" style="461" customWidth="1"/>
    <col min="3609" max="3610" width="29.5546875" style="461" customWidth="1"/>
    <col min="3611" max="3639" width="2.88671875" style="461" customWidth="1"/>
    <col min="3640" max="3850" width="8.88671875" style="461"/>
    <col min="3851" max="3851" width="1.21875" style="461" customWidth="1"/>
    <col min="3852" max="3864" width="2.88671875" style="461" customWidth="1"/>
    <col min="3865" max="3866" width="29.5546875" style="461" customWidth="1"/>
    <col min="3867" max="3895" width="2.88671875" style="461" customWidth="1"/>
    <col min="3896" max="4106" width="8.88671875" style="461"/>
    <col min="4107" max="4107" width="1.21875" style="461" customWidth="1"/>
    <col min="4108" max="4120" width="2.88671875" style="461" customWidth="1"/>
    <col min="4121" max="4122" width="29.5546875" style="461" customWidth="1"/>
    <col min="4123" max="4151" width="2.88671875" style="461" customWidth="1"/>
    <col min="4152" max="4362" width="8.88671875" style="461"/>
    <col min="4363" max="4363" width="1.21875" style="461" customWidth="1"/>
    <col min="4364" max="4376" width="2.88671875" style="461" customWidth="1"/>
    <col min="4377" max="4378" width="29.5546875" style="461" customWidth="1"/>
    <col min="4379" max="4407" width="2.88671875" style="461" customWidth="1"/>
    <col min="4408" max="4618" width="8.88671875" style="461"/>
    <col min="4619" max="4619" width="1.21875" style="461" customWidth="1"/>
    <col min="4620" max="4632" width="2.88671875" style="461" customWidth="1"/>
    <col min="4633" max="4634" width="29.5546875" style="461" customWidth="1"/>
    <col min="4635" max="4663" width="2.88671875" style="461" customWidth="1"/>
    <col min="4664" max="4874" width="8.88671875" style="461"/>
    <col min="4875" max="4875" width="1.21875" style="461" customWidth="1"/>
    <col min="4876" max="4888" width="2.88671875" style="461" customWidth="1"/>
    <col min="4889" max="4890" width="29.5546875" style="461" customWidth="1"/>
    <col min="4891" max="4919" width="2.88671875" style="461" customWidth="1"/>
    <col min="4920" max="5130" width="8.88671875" style="461"/>
    <col min="5131" max="5131" width="1.21875" style="461" customWidth="1"/>
    <col min="5132" max="5144" width="2.88671875" style="461" customWidth="1"/>
    <col min="5145" max="5146" width="29.5546875" style="461" customWidth="1"/>
    <col min="5147" max="5175" width="2.88671875" style="461" customWidth="1"/>
    <col min="5176" max="5386" width="8.88671875" style="461"/>
    <col min="5387" max="5387" width="1.21875" style="461" customWidth="1"/>
    <col min="5388" max="5400" width="2.88671875" style="461" customWidth="1"/>
    <col min="5401" max="5402" width="29.5546875" style="461" customWidth="1"/>
    <col min="5403" max="5431" width="2.88671875" style="461" customWidth="1"/>
    <col min="5432" max="5642" width="8.88671875" style="461"/>
    <col min="5643" max="5643" width="1.21875" style="461" customWidth="1"/>
    <col min="5644" max="5656" width="2.88671875" style="461" customWidth="1"/>
    <col min="5657" max="5658" width="29.5546875" style="461" customWidth="1"/>
    <col min="5659" max="5687" width="2.88671875" style="461" customWidth="1"/>
    <col min="5688" max="5898" width="8.88671875" style="461"/>
    <col min="5899" max="5899" width="1.21875" style="461" customWidth="1"/>
    <col min="5900" max="5912" width="2.88671875" style="461" customWidth="1"/>
    <col min="5913" max="5914" width="29.5546875" style="461" customWidth="1"/>
    <col min="5915" max="5943" width="2.88671875" style="461" customWidth="1"/>
    <col min="5944" max="6154" width="8.88671875" style="461"/>
    <col min="6155" max="6155" width="1.21875" style="461" customWidth="1"/>
    <col min="6156" max="6168" width="2.88671875" style="461" customWidth="1"/>
    <col min="6169" max="6170" width="29.5546875" style="461" customWidth="1"/>
    <col min="6171" max="6199" width="2.88671875" style="461" customWidth="1"/>
    <col min="6200" max="6410" width="8.88671875" style="461"/>
    <col min="6411" max="6411" width="1.21875" style="461" customWidth="1"/>
    <col min="6412" max="6424" width="2.88671875" style="461" customWidth="1"/>
    <col min="6425" max="6426" width="29.5546875" style="461" customWidth="1"/>
    <col min="6427" max="6455" width="2.88671875" style="461" customWidth="1"/>
    <col min="6456" max="6666" width="8.88671875" style="461"/>
    <col min="6667" max="6667" width="1.21875" style="461" customWidth="1"/>
    <col min="6668" max="6680" width="2.88671875" style="461" customWidth="1"/>
    <col min="6681" max="6682" width="29.5546875" style="461" customWidth="1"/>
    <col min="6683" max="6711" width="2.88671875" style="461" customWidth="1"/>
    <col min="6712" max="6922" width="8.88671875" style="461"/>
    <col min="6923" max="6923" width="1.21875" style="461" customWidth="1"/>
    <col min="6924" max="6936" width="2.88671875" style="461" customWidth="1"/>
    <col min="6937" max="6938" width="29.5546875" style="461" customWidth="1"/>
    <col min="6939" max="6967" width="2.88671875" style="461" customWidth="1"/>
    <col min="6968" max="7178" width="8.88671875" style="461"/>
    <col min="7179" max="7179" width="1.21875" style="461" customWidth="1"/>
    <col min="7180" max="7192" width="2.88671875" style="461" customWidth="1"/>
    <col min="7193" max="7194" width="29.5546875" style="461" customWidth="1"/>
    <col min="7195" max="7223" width="2.88671875" style="461" customWidth="1"/>
    <col min="7224" max="7434" width="8.88671875" style="461"/>
    <col min="7435" max="7435" width="1.21875" style="461" customWidth="1"/>
    <col min="7436" max="7448" width="2.88671875" style="461" customWidth="1"/>
    <col min="7449" max="7450" width="29.5546875" style="461" customWidth="1"/>
    <col min="7451" max="7479" width="2.88671875" style="461" customWidth="1"/>
    <col min="7480" max="7690" width="8.88671875" style="461"/>
    <col min="7691" max="7691" width="1.21875" style="461" customWidth="1"/>
    <col min="7692" max="7704" width="2.88671875" style="461" customWidth="1"/>
    <col min="7705" max="7706" width="29.5546875" style="461" customWidth="1"/>
    <col min="7707" max="7735" width="2.88671875" style="461" customWidth="1"/>
    <col min="7736" max="7946" width="8.88671875" style="461"/>
    <col min="7947" max="7947" width="1.21875" style="461" customWidth="1"/>
    <col min="7948" max="7960" width="2.88671875" style="461" customWidth="1"/>
    <col min="7961" max="7962" width="29.5546875" style="461" customWidth="1"/>
    <col min="7963" max="7991" width="2.88671875" style="461" customWidth="1"/>
    <col min="7992" max="8202" width="8.88671875" style="461"/>
    <col min="8203" max="8203" width="1.21875" style="461" customWidth="1"/>
    <col min="8204" max="8216" width="2.88671875" style="461" customWidth="1"/>
    <col min="8217" max="8218" width="29.5546875" style="461" customWidth="1"/>
    <col min="8219" max="8247" width="2.88671875" style="461" customWidth="1"/>
    <col min="8248" max="8458" width="8.88671875" style="461"/>
    <col min="8459" max="8459" width="1.21875" style="461" customWidth="1"/>
    <col min="8460" max="8472" width="2.88671875" style="461" customWidth="1"/>
    <col min="8473" max="8474" width="29.5546875" style="461" customWidth="1"/>
    <col min="8475" max="8503" width="2.88671875" style="461" customWidth="1"/>
    <col min="8504" max="8714" width="8.88671875" style="461"/>
    <col min="8715" max="8715" width="1.21875" style="461" customWidth="1"/>
    <col min="8716" max="8728" width="2.88671875" style="461" customWidth="1"/>
    <col min="8729" max="8730" width="29.5546875" style="461" customWidth="1"/>
    <col min="8731" max="8759" width="2.88671875" style="461" customWidth="1"/>
    <col min="8760" max="8970" width="8.88671875" style="461"/>
    <col min="8971" max="8971" width="1.21875" style="461" customWidth="1"/>
    <col min="8972" max="8984" width="2.88671875" style="461" customWidth="1"/>
    <col min="8985" max="8986" width="29.5546875" style="461" customWidth="1"/>
    <col min="8987" max="9015" width="2.88671875" style="461" customWidth="1"/>
    <col min="9016" max="9226" width="8.88671875" style="461"/>
    <col min="9227" max="9227" width="1.21875" style="461" customWidth="1"/>
    <col min="9228" max="9240" width="2.88671875" style="461" customWidth="1"/>
    <col min="9241" max="9242" width="29.5546875" style="461" customWidth="1"/>
    <col min="9243" max="9271" width="2.88671875" style="461" customWidth="1"/>
    <col min="9272" max="9482" width="8.88671875" style="461"/>
    <col min="9483" max="9483" width="1.21875" style="461" customWidth="1"/>
    <col min="9484" max="9496" width="2.88671875" style="461" customWidth="1"/>
    <col min="9497" max="9498" width="29.5546875" style="461" customWidth="1"/>
    <col min="9499" max="9527" width="2.88671875" style="461" customWidth="1"/>
    <col min="9528" max="9738" width="8.88671875" style="461"/>
    <col min="9739" max="9739" width="1.21875" style="461" customWidth="1"/>
    <col min="9740" max="9752" width="2.88671875" style="461" customWidth="1"/>
    <col min="9753" max="9754" width="29.5546875" style="461" customWidth="1"/>
    <col min="9755" max="9783" width="2.88671875" style="461" customWidth="1"/>
    <col min="9784" max="9994" width="8.88671875" style="461"/>
    <col min="9995" max="9995" width="1.21875" style="461" customWidth="1"/>
    <col min="9996" max="10008" width="2.88671875" style="461" customWidth="1"/>
    <col min="10009" max="10010" width="29.5546875" style="461" customWidth="1"/>
    <col min="10011" max="10039" width="2.88671875" style="461" customWidth="1"/>
    <col min="10040" max="10250" width="8.88671875" style="461"/>
    <col min="10251" max="10251" width="1.21875" style="461" customWidth="1"/>
    <col min="10252" max="10264" width="2.88671875" style="461" customWidth="1"/>
    <col min="10265" max="10266" width="29.5546875" style="461" customWidth="1"/>
    <col min="10267" max="10295" width="2.88671875" style="461" customWidth="1"/>
    <col min="10296" max="10506" width="8.88671875" style="461"/>
    <col min="10507" max="10507" width="1.21875" style="461" customWidth="1"/>
    <col min="10508" max="10520" width="2.88671875" style="461" customWidth="1"/>
    <col min="10521" max="10522" width="29.5546875" style="461" customWidth="1"/>
    <col min="10523" max="10551" width="2.88671875" style="461" customWidth="1"/>
    <col min="10552" max="10762" width="8.88671875" style="461"/>
    <col min="10763" max="10763" width="1.21875" style="461" customWidth="1"/>
    <col min="10764" max="10776" width="2.88671875" style="461" customWidth="1"/>
    <col min="10777" max="10778" width="29.5546875" style="461" customWidth="1"/>
    <col min="10779" max="10807" width="2.88671875" style="461" customWidth="1"/>
    <col min="10808" max="11018" width="8.88671875" style="461"/>
    <col min="11019" max="11019" width="1.21875" style="461" customWidth="1"/>
    <col min="11020" max="11032" width="2.88671875" style="461" customWidth="1"/>
    <col min="11033" max="11034" width="29.5546875" style="461" customWidth="1"/>
    <col min="11035" max="11063" width="2.88671875" style="461" customWidth="1"/>
    <col min="11064" max="11274" width="8.88671875" style="461"/>
    <col min="11275" max="11275" width="1.21875" style="461" customWidth="1"/>
    <col min="11276" max="11288" width="2.88671875" style="461" customWidth="1"/>
    <col min="11289" max="11290" width="29.5546875" style="461" customWidth="1"/>
    <col min="11291" max="11319" width="2.88671875" style="461" customWidth="1"/>
    <col min="11320" max="11530" width="8.88671875" style="461"/>
    <col min="11531" max="11531" width="1.21875" style="461" customWidth="1"/>
    <col min="11532" max="11544" width="2.88671875" style="461" customWidth="1"/>
    <col min="11545" max="11546" width="29.5546875" style="461" customWidth="1"/>
    <col min="11547" max="11575" width="2.88671875" style="461" customWidth="1"/>
    <col min="11576" max="11786" width="8.88671875" style="461"/>
    <col min="11787" max="11787" width="1.21875" style="461" customWidth="1"/>
    <col min="11788" max="11800" width="2.88671875" style="461" customWidth="1"/>
    <col min="11801" max="11802" width="29.5546875" style="461" customWidth="1"/>
    <col min="11803" max="11831" width="2.88671875" style="461" customWidth="1"/>
    <col min="11832" max="12042" width="8.88671875" style="461"/>
    <col min="12043" max="12043" width="1.21875" style="461" customWidth="1"/>
    <col min="12044" max="12056" width="2.88671875" style="461" customWidth="1"/>
    <col min="12057" max="12058" width="29.5546875" style="461" customWidth="1"/>
    <col min="12059" max="12087" width="2.88671875" style="461" customWidth="1"/>
    <col min="12088" max="12298" width="8.88671875" style="461"/>
    <col min="12299" max="12299" width="1.21875" style="461" customWidth="1"/>
    <col min="12300" max="12312" width="2.88671875" style="461" customWidth="1"/>
    <col min="12313" max="12314" width="29.5546875" style="461" customWidth="1"/>
    <col min="12315" max="12343" width="2.88671875" style="461" customWidth="1"/>
    <col min="12344" max="12554" width="8.88671875" style="461"/>
    <col min="12555" max="12555" width="1.21875" style="461" customWidth="1"/>
    <col min="12556" max="12568" width="2.88671875" style="461" customWidth="1"/>
    <col min="12569" max="12570" width="29.5546875" style="461" customWidth="1"/>
    <col min="12571" max="12599" width="2.88671875" style="461" customWidth="1"/>
    <col min="12600" max="12810" width="8.88671875" style="461"/>
    <col min="12811" max="12811" width="1.21875" style="461" customWidth="1"/>
    <col min="12812" max="12824" width="2.88671875" style="461" customWidth="1"/>
    <col min="12825" max="12826" width="29.5546875" style="461" customWidth="1"/>
    <col min="12827" max="12855" width="2.88671875" style="461" customWidth="1"/>
    <col min="12856" max="13066" width="8.88671875" style="461"/>
    <col min="13067" max="13067" width="1.21875" style="461" customWidth="1"/>
    <col min="13068" max="13080" width="2.88671875" style="461" customWidth="1"/>
    <col min="13081" max="13082" width="29.5546875" style="461" customWidth="1"/>
    <col min="13083" max="13111" width="2.88671875" style="461" customWidth="1"/>
    <col min="13112" max="13322" width="8.88671875" style="461"/>
    <col min="13323" max="13323" width="1.21875" style="461" customWidth="1"/>
    <col min="13324" max="13336" width="2.88671875" style="461" customWidth="1"/>
    <col min="13337" max="13338" width="29.5546875" style="461" customWidth="1"/>
    <col min="13339" max="13367" width="2.88671875" style="461" customWidth="1"/>
    <col min="13368" max="13578" width="8.88671875" style="461"/>
    <col min="13579" max="13579" width="1.21875" style="461" customWidth="1"/>
    <col min="13580" max="13592" width="2.88671875" style="461" customWidth="1"/>
    <col min="13593" max="13594" width="29.5546875" style="461" customWidth="1"/>
    <col min="13595" max="13623" width="2.88671875" style="461" customWidth="1"/>
    <col min="13624" max="13834" width="8.88671875" style="461"/>
    <col min="13835" max="13835" width="1.21875" style="461" customWidth="1"/>
    <col min="13836" max="13848" width="2.88671875" style="461" customWidth="1"/>
    <col min="13849" max="13850" width="29.5546875" style="461" customWidth="1"/>
    <col min="13851" max="13879" width="2.88671875" style="461" customWidth="1"/>
    <col min="13880" max="14090" width="8.88671875" style="461"/>
    <col min="14091" max="14091" width="1.21875" style="461" customWidth="1"/>
    <col min="14092" max="14104" width="2.88671875" style="461" customWidth="1"/>
    <col min="14105" max="14106" width="29.5546875" style="461" customWidth="1"/>
    <col min="14107" max="14135" width="2.88671875" style="461" customWidth="1"/>
    <col min="14136" max="14346" width="8.88671875" style="461"/>
    <col min="14347" max="14347" width="1.21875" style="461" customWidth="1"/>
    <col min="14348" max="14360" width="2.88671875" style="461" customWidth="1"/>
    <col min="14361" max="14362" width="29.5546875" style="461" customWidth="1"/>
    <col min="14363" max="14391" width="2.88671875" style="461" customWidth="1"/>
    <col min="14392" max="14602" width="8.88671875" style="461"/>
    <col min="14603" max="14603" width="1.21875" style="461" customWidth="1"/>
    <col min="14604" max="14616" width="2.88671875" style="461" customWidth="1"/>
    <col min="14617" max="14618" width="29.5546875" style="461" customWidth="1"/>
    <col min="14619" max="14647" width="2.88671875" style="461" customWidth="1"/>
    <col min="14648" max="14858" width="8.88671875" style="461"/>
    <col min="14859" max="14859" width="1.21875" style="461" customWidth="1"/>
    <col min="14860" max="14872" width="2.88671875" style="461" customWidth="1"/>
    <col min="14873" max="14874" width="29.5546875" style="461" customWidth="1"/>
    <col min="14875" max="14903" width="2.88671875" style="461" customWidth="1"/>
    <col min="14904" max="15114" width="8.88671875" style="461"/>
    <col min="15115" max="15115" width="1.21875" style="461" customWidth="1"/>
    <col min="15116" max="15128" width="2.88671875" style="461" customWidth="1"/>
    <col min="15129" max="15130" width="29.5546875" style="461" customWidth="1"/>
    <col min="15131" max="15159" width="2.88671875" style="461" customWidth="1"/>
    <col min="15160" max="15370" width="8.88671875" style="461"/>
    <col min="15371" max="15371" width="1.21875" style="461" customWidth="1"/>
    <col min="15372" max="15384" width="2.88671875" style="461" customWidth="1"/>
    <col min="15385" max="15386" width="29.5546875" style="461" customWidth="1"/>
    <col min="15387" max="15415" width="2.88671875" style="461" customWidth="1"/>
    <col min="15416" max="15626" width="8.88671875" style="461"/>
    <col min="15627" max="15627" width="1.21875" style="461" customWidth="1"/>
    <col min="15628" max="15640" width="2.88671875" style="461" customWidth="1"/>
    <col min="15641" max="15642" width="29.5546875" style="461" customWidth="1"/>
    <col min="15643" max="15671" width="2.88671875" style="461" customWidth="1"/>
    <col min="15672" max="15882" width="8.88671875" style="461"/>
    <col min="15883" max="15883" width="1.21875" style="461" customWidth="1"/>
    <col min="15884" max="15896" width="2.88671875" style="461" customWidth="1"/>
    <col min="15897" max="15898" width="29.5546875" style="461" customWidth="1"/>
    <col min="15899" max="15927" width="2.88671875" style="461" customWidth="1"/>
    <col min="15928" max="16138" width="8.88671875" style="461"/>
    <col min="16139" max="16139" width="1.21875" style="461" customWidth="1"/>
    <col min="16140" max="16152" width="2.88671875" style="461" customWidth="1"/>
    <col min="16153" max="16154" width="29.5546875" style="461" customWidth="1"/>
    <col min="16155" max="16183" width="2.88671875" style="461" customWidth="1"/>
    <col min="16184" max="16383" width="8.88671875" style="461"/>
    <col min="16384" max="16384" width="10" style="461" customWidth="1"/>
  </cols>
  <sheetData>
    <row r="1" spans="1:26" ht="20.100000000000001" customHeight="1"/>
    <row r="2" spans="1:26" s="419" customFormat="1" ht="20.100000000000001" customHeight="1">
      <c r="A2" s="462"/>
      <c r="B2" s="1442" t="s">
        <v>34</v>
      </c>
      <c r="C2" s="1443"/>
      <c r="D2" s="1443"/>
      <c r="E2" s="1443"/>
      <c r="F2" s="1443"/>
      <c r="G2" s="1443"/>
      <c r="H2" s="1443"/>
      <c r="I2" s="1443"/>
      <c r="J2" s="1443"/>
      <c r="K2" s="1443"/>
      <c r="L2" s="1443"/>
      <c r="M2" s="1443"/>
      <c r="N2" s="1443"/>
      <c r="O2" s="1443"/>
      <c r="P2" s="1443"/>
      <c r="Q2" s="1443"/>
      <c r="R2" s="1443"/>
      <c r="S2" s="1443"/>
      <c r="T2" s="1443"/>
      <c r="U2" s="1443"/>
      <c r="V2" s="1443"/>
      <c r="W2" s="1443"/>
      <c r="X2" s="1443"/>
      <c r="Y2" s="1443"/>
      <c r="Z2" s="1443"/>
    </row>
    <row r="3" spans="1:26" s="419" customFormat="1" ht="20.100000000000001" customHeight="1">
      <c r="A3" s="462"/>
      <c r="B3" s="1442"/>
      <c r="C3" s="1443"/>
      <c r="D3" s="1443"/>
      <c r="E3" s="1443"/>
      <c r="F3" s="1443"/>
      <c r="G3" s="1443"/>
      <c r="H3" s="1443"/>
      <c r="I3" s="1443"/>
      <c r="J3" s="1443"/>
      <c r="K3" s="1443"/>
      <c r="L3" s="1443"/>
      <c r="M3" s="1443"/>
      <c r="N3" s="1443"/>
      <c r="O3" s="1443"/>
      <c r="P3" s="1443"/>
      <c r="Q3" s="1443"/>
      <c r="R3" s="1443"/>
      <c r="S3" s="1443"/>
      <c r="T3" s="1443"/>
      <c r="U3" s="1443"/>
      <c r="V3" s="1443"/>
      <c r="W3" s="1443"/>
      <c r="X3" s="1443"/>
      <c r="Y3" s="1443"/>
      <c r="Z3" s="1443"/>
    </row>
    <row r="4" spans="1:26" s="407" customFormat="1" ht="20.100000000000001" customHeight="1">
      <c r="A4" s="463"/>
      <c r="B4" s="1385" t="s">
        <v>544</v>
      </c>
      <c r="C4" s="1385"/>
      <c r="D4" s="1385"/>
      <c r="E4" s="1385"/>
      <c r="F4" s="1385"/>
      <c r="G4" s="1385"/>
      <c r="H4" s="1385"/>
      <c r="I4" s="1385"/>
      <c r="J4" s="1385"/>
      <c r="K4" s="1385"/>
      <c r="L4" s="1385"/>
      <c r="M4" s="1385"/>
      <c r="N4" s="1385"/>
      <c r="O4" s="1385"/>
      <c r="P4" s="1385"/>
      <c r="Q4" s="1385"/>
      <c r="R4" s="1385"/>
      <c r="S4" s="1385"/>
      <c r="T4" s="1385"/>
      <c r="U4" s="1385"/>
      <c r="V4" s="1385"/>
      <c r="W4" s="1385"/>
      <c r="X4" s="1385"/>
      <c r="Y4" s="1385"/>
      <c r="Z4" s="1385"/>
    </row>
    <row r="5" spans="1:26" s="419" customFormat="1" ht="20.100000000000001" customHeight="1" thickBot="1">
      <c r="A5" s="464"/>
      <c r="B5" s="1444"/>
      <c r="C5" s="1445"/>
      <c r="D5" s="1445"/>
      <c r="E5" s="1445"/>
      <c r="F5" s="1445"/>
      <c r="G5" s="1445"/>
      <c r="H5" s="1445"/>
      <c r="I5" s="1445"/>
      <c r="J5" s="1445"/>
      <c r="K5" s="1445"/>
      <c r="L5" s="1445"/>
      <c r="M5" s="1445"/>
      <c r="N5" s="1445"/>
      <c r="O5" s="1445"/>
      <c r="P5" s="1445"/>
      <c r="Q5" s="1445"/>
      <c r="R5" s="1445"/>
      <c r="S5" s="1445"/>
      <c r="T5" s="1445"/>
      <c r="U5" s="1445"/>
      <c r="V5" s="1445"/>
      <c r="W5" s="1445"/>
      <c r="X5" s="1445"/>
      <c r="Y5" s="1445"/>
      <c r="Z5" s="1445"/>
    </row>
    <row r="6" spans="1:26" s="419" customFormat="1" ht="30" customHeight="1">
      <c r="A6" s="464"/>
      <c r="B6" s="1446" t="s">
        <v>60</v>
      </c>
      <c r="C6" s="1447"/>
      <c r="D6" s="1447"/>
      <c r="E6" s="1447"/>
      <c r="F6" s="1447"/>
      <c r="G6" s="1447"/>
      <c r="H6" s="1447"/>
      <c r="I6" s="1447"/>
      <c r="J6" s="1447"/>
      <c r="K6" s="1447"/>
      <c r="L6" s="1447"/>
      <c r="M6" s="1447"/>
      <c r="N6" s="1448"/>
      <c r="O6" s="1449"/>
      <c r="P6" s="1450"/>
      <c r="Q6" s="1450"/>
      <c r="R6" s="1450"/>
      <c r="S6" s="1450"/>
      <c r="T6" s="1450"/>
      <c r="U6" s="1450"/>
      <c r="V6" s="1450"/>
      <c r="W6" s="1450"/>
      <c r="X6" s="1450"/>
      <c r="Y6" s="1450"/>
      <c r="Z6" s="1451"/>
    </row>
    <row r="7" spans="1:26" s="419" customFormat="1" ht="30" customHeight="1">
      <c r="A7" s="465"/>
      <c r="B7" s="1419" t="s">
        <v>61</v>
      </c>
      <c r="C7" s="1420"/>
      <c r="D7" s="1420"/>
      <c r="E7" s="1420"/>
      <c r="F7" s="1420"/>
      <c r="G7" s="1420"/>
      <c r="H7" s="1420"/>
      <c r="I7" s="1420"/>
      <c r="J7" s="1420"/>
      <c r="K7" s="1420"/>
      <c r="L7" s="1420"/>
      <c r="M7" s="1420"/>
      <c r="N7" s="1421"/>
      <c r="O7" s="1422" t="s">
        <v>545</v>
      </c>
      <c r="P7" s="1423"/>
      <c r="Q7" s="1423"/>
      <c r="R7" s="1423"/>
      <c r="S7" s="1423"/>
      <c r="T7" s="1423"/>
      <c r="U7" s="1423"/>
      <c r="V7" s="1423"/>
      <c r="W7" s="1423"/>
      <c r="X7" s="1423"/>
      <c r="Y7" s="1423"/>
      <c r="Z7" s="1424"/>
    </row>
    <row r="8" spans="1:26" ht="30" customHeight="1">
      <c r="A8" s="466"/>
      <c r="B8" s="1425" t="s">
        <v>290</v>
      </c>
      <c r="C8" s="1426"/>
      <c r="D8" s="1426"/>
      <c r="E8" s="1426"/>
      <c r="F8" s="1426"/>
      <c r="G8" s="1426"/>
      <c r="H8" s="1426"/>
      <c r="I8" s="1426"/>
      <c r="J8" s="1426"/>
      <c r="K8" s="1426"/>
      <c r="L8" s="1426"/>
      <c r="M8" s="1426"/>
      <c r="N8" s="1427"/>
      <c r="O8" s="1428" t="s">
        <v>291</v>
      </c>
      <c r="P8" s="1429"/>
      <c r="Q8" s="1429"/>
      <c r="R8" s="1429"/>
      <c r="S8" s="1429"/>
      <c r="T8" s="1429"/>
      <c r="U8" s="1429"/>
      <c r="V8" s="1429"/>
      <c r="W8" s="1429"/>
      <c r="X8" s="1429"/>
      <c r="Y8" s="1429"/>
      <c r="Z8" s="1430"/>
    </row>
    <row r="9" spans="1:26" ht="30" customHeight="1">
      <c r="A9" s="466"/>
      <c r="B9" s="1372" t="s">
        <v>29</v>
      </c>
      <c r="C9" s="1373"/>
      <c r="D9" s="1373"/>
      <c r="E9" s="1373"/>
      <c r="F9" s="1373"/>
      <c r="G9" s="1373" t="s">
        <v>31</v>
      </c>
      <c r="H9" s="1373"/>
      <c r="I9" s="1373"/>
      <c r="J9" s="1373"/>
      <c r="K9" s="1373"/>
      <c r="L9" s="1373"/>
      <c r="M9" s="1373"/>
      <c r="N9" s="1373"/>
      <c r="O9" s="1431" t="s">
        <v>292</v>
      </c>
      <c r="P9" s="1432"/>
      <c r="Q9" s="1432"/>
      <c r="R9" s="1432"/>
      <c r="S9" s="1432"/>
      <c r="T9" s="1433"/>
      <c r="U9" s="1431" t="s">
        <v>293</v>
      </c>
      <c r="V9" s="1432"/>
      <c r="W9" s="1432"/>
      <c r="X9" s="1432"/>
      <c r="Y9" s="1432"/>
      <c r="Z9" s="1439"/>
    </row>
    <row r="10" spans="1:26" ht="30" customHeight="1">
      <c r="A10" s="466"/>
      <c r="B10" s="1372"/>
      <c r="C10" s="1373"/>
      <c r="D10" s="1373"/>
      <c r="E10" s="1373"/>
      <c r="F10" s="1373"/>
      <c r="G10" s="1373"/>
      <c r="H10" s="1373"/>
      <c r="I10" s="1373"/>
      <c r="J10" s="1373"/>
      <c r="K10" s="1373"/>
      <c r="L10" s="1373"/>
      <c r="M10" s="1373"/>
      <c r="N10" s="1373"/>
      <c r="O10" s="1434"/>
      <c r="P10" s="1435"/>
      <c r="Q10" s="1435"/>
      <c r="R10" s="1435"/>
      <c r="S10" s="1435"/>
      <c r="T10" s="1436"/>
      <c r="U10" s="1434"/>
      <c r="V10" s="1435"/>
      <c r="W10" s="1435"/>
      <c r="X10" s="1435"/>
      <c r="Y10" s="1435"/>
      <c r="Z10" s="1440"/>
    </row>
    <row r="11" spans="1:26" ht="30" customHeight="1">
      <c r="A11" s="466"/>
      <c r="B11" s="1372"/>
      <c r="C11" s="1373"/>
      <c r="D11" s="1373"/>
      <c r="E11" s="1373"/>
      <c r="F11" s="1373"/>
      <c r="G11" s="1373"/>
      <c r="H11" s="1373"/>
      <c r="I11" s="1373"/>
      <c r="J11" s="1373"/>
      <c r="K11" s="1373"/>
      <c r="L11" s="1373"/>
      <c r="M11" s="1373"/>
      <c r="N11" s="1373"/>
      <c r="O11" s="1376"/>
      <c r="P11" s="1437"/>
      <c r="Q11" s="1437"/>
      <c r="R11" s="1437"/>
      <c r="S11" s="1437"/>
      <c r="T11" s="1438"/>
      <c r="U11" s="1376"/>
      <c r="V11" s="1437"/>
      <c r="W11" s="1437"/>
      <c r="X11" s="1437"/>
      <c r="Y11" s="1437"/>
      <c r="Z11" s="1441"/>
    </row>
    <row r="12" spans="1:26" ht="30" customHeight="1">
      <c r="A12" s="466"/>
      <c r="B12" s="1342"/>
      <c r="C12" s="1343"/>
      <c r="D12" s="1343"/>
      <c r="E12" s="1343"/>
      <c r="F12" s="1343"/>
      <c r="G12" s="1343"/>
      <c r="H12" s="1343"/>
      <c r="I12" s="1343"/>
      <c r="J12" s="1343"/>
      <c r="K12" s="1343"/>
      <c r="L12" s="1343"/>
      <c r="M12" s="1343"/>
      <c r="N12" s="1343"/>
      <c r="O12" s="1412"/>
      <c r="P12" s="1413"/>
      <c r="Q12" s="1413"/>
      <c r="R12" s="1413"/>
      <c r="S12" s="1413"/>
      <c r="T12" s="1414"/>
      <c r="U12" s="1412"/>
      <c r="V12" s="1413"/>
      <c r="W12" s="1413"/>
      <c r="X12" s="1413"/>
      <c r="Y12" s="1413"/>
      <c r="Z12" s="1415"/>
    </row>
    <row r="13" spans="1:26" ht="30" customHeight="1">
      <c r="A13" s="466"/>
      <c r="B13" s="1342"/>
      <c r="C13" s="1343"/>
      <c r="D13" s="1343"/>
      <c r="E13" s="1343"/>
      <c r="F13" s="1343"/>
      <c r="G13" s="1343"/>
      <c r="H13" s="1343"/>
      <c r="I13" s="1343"/>
      <c r="J13" s="1343"/>
      <c r="K13" s="1343"/>
      <c r="L13" s="1343"/>
      <c r="M13" s="1343"/>
      <c r="N13" s="1343"/>
      <c r="O13" s="1412"/>
      <c r="P13" s="1413"/>
      <c r="Q13" s="1413"/>
      <c r="R13" s="1413"/>
      <c r="S13" s="1413"/>
      <c r="T13" s="1414"/>
      <c r="U13" s="1412"/>
      <c r="V13" s="1413"/>
      <c r="W13" s="1413"/>
      <c r="X13" s="1413"/>
      <c r="Y13" s="1413"/>
      <c r="Z13" s="1415"/>
    </row>
    <row r="14" spans="1:26" ht="30" customHeight="1">
      <c r="A14" s="466"/>
      <c r="B14" s="1342"/>
      <c r="C14" s="1343"/>
      <c r="D14" s="1343"/>
      <c r="E14" s="1343"/>
      <c r="F14" s="1343"/>
      <c r="G14" s="1343"/>
      <c r="H14" s="1343"/>
      <c r="I14" s="1343"/>
      <c r="J14" s="1343"/>
      <c r="K14" s="1343"/>
      <c r="L14" s="1343"/>
      <c r="M14" s="1343"/>
      <c r="N14" s="1343"/>
      <c r="O14" s="1412"/>
      <c r="P14" s="1413"/>
      <c r="Q14" s="1413"/>
      <c r="R14" s="1413"/>
      <c r="S14" s="1413"/>
      <c r="T14" s="1414"/>
      <c r="U14" s="1412"/>
      <c r="V14" s="1413"/>
      <c r="W14" s="1413"/>
      <c r="X14" s="1413"/>
      <c r="Y14" s="1413"/>
      <c r="Z14" s="1415"/>
    </row>
    <row r="15" spans="1:26" ht="30" customHeight="1">
      <c r="A15" s="466"/>
      <c r="B15" s="1342"/>
      <c r="C15" s="1343"/>
      <c r="D15" s="1343"/>
      <c r="E15" s="1343"/>
      <c r="F15" s="1343"/>
      <c r="G15" s="1343"/>
      <c r="H15" s="1343"/>
      <c r="I15" s="1343"/>
      <c r="J15" s="1343"/>
      <c r="K15" s="1343"/>
      <c r="L15" s="1343"/>
      <c r="M15" s="1343"/>
      <c r="N15" s="1343"/>
      <c r="O15" s="1412"/>
      <c r="P15" s="1413"/>
      <c r="Q15" s="1413"/>
      <c r="R15" s="1413"/>
      <c r="S15" s="1413"/>
      <c r="T15" s="1414"/>
      <c r="U15" s="1412"/>
      <c r="V15" s="1413"/>
      <c r="W15" s="1413"/>
      <c r="X15" s="1413"/>
      <c r="Y15" s="1413"/>
      <c r="Z15" s="1415"/>
    </row>
    <row r="16" spans="1:26" ht="30" customHeight="1">
      <c r="A16" s="466"/>
      <c r="B16" s="1342"/>
      <c r="C16" s="1343"/>
      <c r="D16" s="1343"/>
      <c r="E16" s="1343"/>
      <c r="F16" s="1343"/>
      <c r="G16" s="1343"/>
      <c r="H16" s="1343"/>
      <c r="I16" s="1343"/>
      <c r="J16" s="1343"/>
      <c r="K16" s="1343"/>
      <c r="L16" s="1343"/>
      <c r="M16" s="1343"/>
      <c r="N16" s="1343"/>
      <c r="O16" s="1412"/>
      <c r="P16" s="1413"/>
      <c r="Q16" s="1413"/>
      <c r="R16" s="1413"/>
      <c r="S16" s="1413"/>
      <c r="T16" s="1414"/>
      <c r="U16" s="1412"/>
      <c r="V16" s="1413"/>
      <c r="W16" s="1413"/>
      <c r="X16" s="1413"/>
      <c r="Y16" s="1413"/>
      <c r="Z16" s="1415"/>
    </row>
    <row r="17" spans="1:26" ht="30" customHeight="1">
      <c r="A17" s="466"/>
      <c r="B17" s="1342"/>
      <c r="C17" s="1343"/>
      <c r="D17" s="1343"/>
      <c r="E17" s="1343"/>
      <c r="F17" s="1343"/>
      <c r="G17" s="1343"/>
      <c r="H17" s="1343"/>
      <c r="I17" s="1343"/>
      <c r="J17" s="1343"/>
      <c r="K17" s="1343"/>
      <c r="L17" s="1343"/>
      <c r="M17" s="1343"/>
      <c r="N17" s="1343"/>
      <c r="O17" s="1412"/>
      <c r="P17" s="1413"/>
      <c r="Q17" s="1413"/>
      <c r="R17" s="1413"/>
      <c r="S17" s="1413"/>
      <c r="T17" s="1414"/>
      <c r="U17" s="1412"/>
      <c r="V17" s="1413"/>
      <c r="W17" s="1413"/>
      <c r="X17" s="1413"/>
      <c r="Y17" s="1413"/>
      <c r="Z17" s="1415"/>
    </row>
    <row r="18" spans="1:26" ht="30" customHeight="1">
      <c r="A18" s="466"/>
      <c r="B18" s="1342"/>
      <c r="C18" s="1343"/>
      <c r="D18" s="1343"/>
      <c r="E18" s="1343"/>
      <c r="F18" s="1343"/>
      <c r="G18" s="1343"/>
      <c r="H18" s="1343"/>
      <c r="I18" s="1343"/>
      <c r="J18" s="1343"/>
      <c r="K18" s="1343"/>
      <c r="L18" s="1343"/>
      <c r="M18" s="1343"/>
      <c r="N18" s="1343"/>
      <c r="O18" s="1412"/>
      <c r="P18" s="1413"/>
      <c r="Q18" s="1413"/>
      <c r="R18" s="1413"/>
      <c r="S18" s="1413"/>
      <c r="T18" s="1414"/>
      <c r="U18" s="1412"/>
      <c r="V18" s="1413"/>
      <c r="W18" s="1413"/>
      <c r="X18" s="1413"/>
      <c r="Y18" s="1413"/>
      <c r="Z18" s="1415"/>
    </row>
    <row r="19" spans="1:26" ht="30" customHeight="1">
      <c r="A19" s="466"/>
      <c r="B19" s="1342"/>
      <c r="C19" s="1343"/>
      <c r="D19" s="1343"/>
      <c r="E19" s="1343"/>
      <c r="F19" s="1343"/>
      <c r="G19" s="1343"/>
      <c r="H19" s="1343"/>
      <c r="I19" s="1343"/>
      <c r="J19" s="1343"/>
      <c r="K19" s="1343"/>
      <c r="L19" s="1343"/>
      <c r="M19" s="1343"/>
      <c r="N19" s="1343"/>
      <c r="O19" s="1412"/>
      <c r="P19" s="1413"/>
      <c r="Q19" s="1413"/>
      <c r="R19" s="1413"/>
      <c r="S19" s="1413"/>
      <c r="T19" s="1414"/>
      <c r="U19" s="1412"/>
      <c r="V19" s="1413"/>
      <c r="W19" s="1413"/>
      <c r="X19" s="1413"/>
      <c r="Y19" s="1413"/>
      <c r="Z19" s="1415"/>
    </row>
    <row r="20" spans="1:26" ht="30" customHeight="1">
      <c r="A20" s="466"/>
      <c r="B20" s="1342"/>
      <c r="C20" s="1343"/>
      <c r="D20" s="1343"/>
      <c r="E20" s="1343"/>
      <c r="F20" s="1343"/>
      <c r="G20" s="1343"/>
      <c r="H20" s="1343"/>
      <c r="I20" s="1343"/>
      <c r="J20" s="1343"/>
      <c r="K20" s="1343"/>
      <c r="L20" s="1343"/>
      <c r="M20" s="1343"/>
      <c r="N20" s="1343"/>
      <c r="O20" s="1412"/>
      <c r="P20" s="1413"/>
      <c r="Q20" s="1413"/>
      <c r="R20" s="1413"/>
      <c r="S20" s="1413"/>
      <c r="T20" s="1414"/>
      <c r="U20" s="1412"/>
      <c r="V20" s="1413"/>
      <c r="W20" s="1413"/>
      <c r="X20" s="1413"/>
      <c r="Y20" s="1413"/>
      <c r="Z20" s="1415"/>
    </row>
    <row r="21" spans="1:26" ht="30" customHeight="1">
      <c r="A21" s="466"/>
      <c r="B21" s="1342"/>
      <c r="C21" s="1343"/>
      <c r="D21" s="1343"/>
      <c r="E21" s="1343"/>
      <c r="F21" s="1343"/>
      <c r="G21" s="1343"/>
      <c r="H21" s="1343"/>
      <c r="I21" s="1343"/>
      <c r="J21" s="1343"/>
      <c r="K21" s="1343"/>
      <c r="L21" s="1343"/>
      <c r="M21" s="1343"/>
      <c r="N21" s="1343"/>
      <c r="O21" s="1412"/>
      <c r="P21" s="1413"/>
      <c r="Q21" s="1413"/>
      <c r="R21" s="1413"/>
      <c r="S21" s="1413"/>
      <c r="T21" s="1414"/>
      <c r="U21" s="1412"/>
      <c r="V21" s="1413"/>
      <c r="W21" s="1413"/>
      <c r="X21" s="1413"/>
      <c r="Y21" s="1413"/>
      <c r="Z21" s="1415"/>
    </row>
    <row r="22" spans="1:26" ht="30" customHeight="1">
      <c r="A22" s="466"/>
      <c r="B22" s="1342"/>
      <c r="C22" s="1343"/>
      <c r="D22" s="1343"/>
      <c r="E22" s="1343"/>
      <c r="F22" s="1343"/>
      <c r="G22" s="1343"/>
      <c r="H22" s="1343"/>
      <c r="I22" s="1343"/>
      <c r="J22" s="1343"/>
      <c r="K22" s="1343"/>
      <c r="L22" s="1343"/>
      <c r="M22" s="1343"/>
      <c r="N22" s="1343"/>
      <c r="O22" s="1412"/>
      <c r="P22" s="1413"/>
      <c r="Q22" s="1413"/>
      <c r="R22" s="1413"/>
      <c r="S22" s="1413"/>
      <c r="T22" s="1414"/>
      <c r="U22" s="1412"/>
      <c r="V22" s="1413"/>
      <c r="W22" s="1413"/>
      <c r="X22" s="1413"/>
      <c r="Y22" s="1413"/>
      <c r="Z22" s="1415"/>
    </row>
    <row r="23" spans="1:26" ht="30" customHeight="1" thickBot="1">
      <c r="A23" s="466"/>
      <c r="B23" s="1344"/>
      <c r="C23" s="1345"/>
      <c r="D23" s="1345"/>
      <c r="E23" s="1345"/>
      <c r="F23" s="1345"/>
      <c r="G23" s="1345"/>
      <c r="H23" s="1345"/>
      <c r="I23" s="1345"/>
      <c r="J23" s="1345"/>
      <c r="K23" s="1345"/>
      <c r="L23" s="1345"/>
      <c r="M23" s="1345"/>
      <c r="N23" s="1345"/>
      <c r="O23" s="1416"/>
      <c r="P23" s="1357"/>
      <c r="Q23" s="1357"/>
      <c r="R23" s="1357"/>
      <c r="S23" s="1357"/>
      <c r="T23" s="1417"/>
      <c r="U23" s="1416"/>
      <c r="V23" s="1357"/>
      <c r="W23" s="1357"/>
      <c r="X23" s="1357"/>
      <c r="Y23" s="1357"/>
      <c r="Z23" s="1418"/>
    </row>
    <row r="24" spans="1:26" ht="30" customHeight="1" thickBot="1">
      <c r="A24" s="466"/>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row>
    <row r="25" spans="1:26" ht="30" customHeight="1">
      <c r="A25" s="466"/>
      <c r="B25" s="1346" t="s">
        <v>546</v>
      </c>
      <c r="C25" s="1347"/>
      <c r="D25" s="1347"/>
      <c r="E25" s="1347"/>
      <c r="F25" s="1347"/>
      <c r="G25" s="1347"/>
      <c r="H25" s="1347"/>
      <c r="I25" s="1347"/>
      <c r="J25" s="1395"/>
      <c r="K25" s="1395"/>
      <c r="L25" s="1395"/>
      <c r="M25" s="1395"/>
      <c r="N25" s="1396"/>
      <c r="O25" s="1354" t="s">
        <v>295</v>
      </c>
      <c r="P25" s="1347"/>
      <c r="Q25" s="1347"/>
      <c r="R25" s="1347"/>
      <c r="S25" s="1347"/>
      <c r="T25" s="1347"/>
      <c r="U25" s="467"/>
      <c r="V25" s="467"/>
      <c r="W25" s="467"/>
      <c r="X25" s="467"/>
      <c r="Y25" s="467"/>
      <c r="Z25" s="468"/>
    </row>
    <row r="26" spans="1:26" ht="30" customHeight="1">
      <c r="A26" s="466"/>
      <c r="B26" s="1350"/>
      <c r="C26" s="1351"/>
      <c r="D26" s="1351"/>
      <c r="E26" s="1351"/>
      <c r="F26" s="1351"/>
      <c r="G26" s="1351"/>
      <c r="H26" s="1351"/>
      <c r="I26" s="1351"/>
      <c r="J26" s="1397"/>
      <c r="K26" s="1397"/>
      <c r="L26" s="1397"/>
      <c r="M26" s="1397"/>
      <c r="N26" s="1398"/>
      <c r="O26" s="1399"/>
      <c r="P26" s="1351"/>
      <c r="Q26" s="1351"/>
      <c r="R26" s="1351"/>
      <c r="S26" s="1351"/>
      <c r="T26" s="1351"/>
      <c r="U26" s="1400" t="s">
        <v>547</v>
      </c>
      <c r="V26" s="1401"/>
      <c r="W26" s="1401"/>
      <c r="X26" s="1401"/>
      <c r="Y26" s="1401"/>
      <c r="Z26" s="1402"/>
    </row>
    <row r="27" spans="1:26" ht="30" customHeight="1" thickBot="1">
      <c r="A27" s="466"/>
      <c r="B27" s="1403">
        <f>COUNTIFS(O12:T23,"有")</f>
        <v>0</v>
      </c>
      <c r="C27" s="1404"/>
      <c r="D27" s="1404"/>
      <c r="E27" s="1404"/>
      <c r="F27" s="1404"/>
      <c r="G27" s="1404"/>
      <c r="H27" s="1404"/>
      <c r="I27" s="1404"/>
      <c r="J27" s="1404"/>
      <c r="K27" s="1404"/>
      <c r="L27" s="1404"/>
      <c r="M27" s="1405" t="s">
        <v>548</v>
      </c>
      <c r="N27" s="1406"/>
      <c r="O27" s="1407">
        <f>COUNTIFS(B12:F23,"生活支援員")</f>
        <v>0</v>
      </c>
      <c r="P27" s="1408"/>
      <c r="Q27" s="1408"/>
      <c r="R27" s="1408"/>
      <c r="S27" s="1408"/>
      <c r="T27" s="229" t="s">
        <v>548</v>
      </c>
      <c r="U27" s="1409" t="e">
        <f>COUNTIFS(B12:F23,"生活支援員",U12:Z23,"有")</f>
        <v>#VALUE!</v>
      </c>
      <c r="V27" s="1410"/>
      <c r="W27" s="469" t="s">
        <v>548</v>
      </c>
      <c r="X27" s="1411" t="e">
        <f>U27/O27</f>
        <v>#VALUE!</v>
      </c>
      <c r="Y27" s="1411"/>
      <c r="Z27" s="470" t="s">
        <v>549</v>
      </c>
    </row>
    <row r="28" spans="1:26" ht="13.5" customHeight="1">
      <c r="A28" s="466"/>
      <c r="B28" s="226"/>
      <c r="C28" s="226"/>
      <c r="D28" s="226"/>
      <c r="E28" s="226"/>
      <c r="F28" s="226"/>
      <c r="G28" s="226"/>
      <c r="H28" s="226"/>
      <c r="I28" s="226"/>
      <c r="J28" s="471"/>
      <c r="K28" s="471"/>
      <c r="L28" s="471"/>
      <c r="M28" s="471"/>
      <c r="N28" s="471"/>
      <c r="O28" s="232"/>
      <c r="P28" s="232"/>
      <c r="Q28" s="232"/>
      <c r="R28" s="232"/>
      <c r="S28" s="232"/>
      <c r="T28" s="232"/>
      <c r="U28" s="232"/>
      <c r="V28" s="232"/>
      <c r="W28" s="232"/>
      <c r="X28" s="232"/>
      <c r="Y28" s="232"/>
      <c r="Z28" s="232"/>
    </row>
    <row r="29" spans="1:26" ht="27" customHeight="1">
      <c r="A29" s="466"/>
      <c r="B29" s="1393" t="s">
        <v>550</v>
      </c>
      <c r="C29" s="1394"/>
      <c r="D29" s="1394"/>
      <c r="E29" s="1394"/>
      <c r="F29" s="1394"/>
      <c r="G29" s="1394"/>
      <c r="H29" s="1394"/>
      <c r="I29" s="1394"/>
      <c r="J29" s="1394"/>
      <c r="K29" s="1394"/>
      <c r="L29" s="1394"/>
      <c r="M29" s="1394"/>
      <c r="N29" s="1394"/>
      <c r="O29" s="1394"/>
      <c r="P29" s="1394"/>
      <c r="Q29" s="1394"/>
      <c r="R29" s="1394"/>
      <c r="S29" s="1394"/>
      <c r="T29" s="1394"/>
      <c r="U29" s="1394"/>
      <c r="V29" s="1394"/>
      <c r="W29" s="1394"/>
      <c r="X29" s="1394"/>
      <c r="Y29" s="1394"/>
      <c r="Z29" s="1394"/>
    </row>
    <row r="30" spans="1:26" ht="20.25" customHeight="1">
      <c r="A30" s="466"/>
      <c r="B30" s="1393" t="s">
        <v>298</v>
      </c>
      <c r="C30" s="1394"/>
      <c r="D30" s="1394"/>
      <c r="E30" s="1394"/>
      <c r="F30" s="1394"/>
      <c r="G30" s="1394"/>
      <c r="H30" s="1394"/>
      <c r="I30" s="1394"/>
      <c r="J30" s="1394"/>
      <c r="K30" s="1394"/>
      <c r="L30" s="1394"/>
      <c r="M30" s="1394"/>
      <c r="N30" s="1394"/>
      <c r="O30" s="1394"/>
      <c r="P30" s="1394"/>
      <c r="Q30" s="1394"/>
      <c r="R30" s="1394"/>
      <c r="S30" s="1394"/>
      <c r="T30" s="1394"/>
      <c r="U30" s="1394"/>
      <c r="V30" s="1394"/>
      <c r="W30" s="1394"/>
      <c r="X30" s="1394"/>
      <c r="Y30" s="1394"/>
      <c r="Z30" s="1394"/>
    </row>
    <row r="31" spans="1:26" ht="13.5" customHeight="1">
      <c r="A31" s="466"/>
      <c r="B31" s="472"/>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row>
    <row r="32" spans="1:26" ht="21" customHeight="1">
      <c r="A32" s="466"/>
      <c r="B32" s="474" t="s">
        <v>551</v>
      </c>
      <c r="C32" s="474"/>
      <c r="D32" s="475"/>
      <c r="E32" s="475"/>
      <c r="F32" s="475"/>
      <c r="G32" s="475"/>
      <c r="H32" s="475"/>
      <c r="I32" s="475"/>
      <c r="J32" s="475"/>
      <c r="K32" s="475"/>
      <c r="L32" s="475"/>
      <c r="M32" s="475"/>
      <c r="N32" s="475"/>
      <c r="O32" s="475"/>
      <c r="P32" s="475"/>
      <c r="Q32" s="475"/>
      <c r="R32" s="475"/>
      <c r="S32" s="475"/>
      <c r="T32" s="475"/>
      <c r="U32" s="475"/>
      <c r="V32" s="475"/>
      <c r="W32" s="475"/>
      <c r="X32" s="475"/>
      <c r="Y32" s="475"/>
      <c r="Z32" s="475"/>
    </row>
    <row r="33" spans="1:26" ht="21" customHeight="1">
      <c r="A33" s="466"/>
      <c r="B33" s="474" t="s">
        <v>552</v>
      </c>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row>
    <row r="34" spans="1:26" ht="21" customHeight="1">
      <c r="A34" s="466"/>
      <c r="B34" s="474" t="s">
        <v>553</v>
      </c>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row>
    <row r="35" spans="1:26" ht="21" customHeight="1">
      <c r="A35" s="466"/>
      <c r="B35" s="474" t="s">
        <v>554</v>
      </c>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row>
    <row r="36" spans="1:26" ht="21" customHeight="1">
      <c r="A36" s="466"/>
      <c r="B36" s="474" t="s">
        <v>555</v>
      </c>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row>
    <row r="37" spans="1:26" ht="3.75" customHeight="1">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row>
    <row r="38" spans="1:26" ht="21" customHeight="1">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row>
    <row r="39" spans="1:26" ht="21" customHeight="1">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row>
    <row r="40" spans="1:26" ht="21" customHeight="1">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row>
    <row r="41" spans="1:26" ht="21" customHeight="1">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row>
    <row r="42" spans="1:26" ht="16.5" customHeight="1">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row>
    <row r="43" spans="1:26" ht="21" customHeight="1"/>
    <row r="44" spans="1:26" ht="21" customHeight="1"/>
    <row r="45" spans="1:26" ht="21" customHeight="1"/>
    <row r="46" spans="1:26" ht="21" customHeight="1"/>
    <row r="47" spans="1:26" ht="21" customHeight="1"/>
    <row r="48" spans="1:2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72">
    <mergeCell ref="B2:Z2"/>
    <mergeCell ref="B3:Z3"/>
    <mergeCell ref="B4:Z4"/>
    <mergeCell ref="B5:Z5"/>
    <mergeCell ref="B6:N6"/>
    <mergeCell ref="O6:Z6"/>
    <mergeCell ref="B7:N7"/>
    <mergeCell ref="O7:Z7"/>
    <mergeCell ref="B8:N8"/>
    <mergeCell ref="O8:Z8"/>
    <mergeCell ref="B9:F11"/>
    <mergeCell ref="G9:N11"/>
    <mergeCell ref="O9:T11"/>
    <mergeCell ref="U9:Z11"/>
    <mergeCell ref="B12:F12"/>
    <mergeCell ref="G12:N12"/>
    <mergeCell ref="O12:T12"/>
    <mergeCell ref="U12:Z12"/>
    <mergeCell ref="B13:F13"/>
    <mergeCell ref="G13:N13"/>
    <mergeCell ref="O13:T13"/>
    <mergeCell ref="U13:Z13"/>
    <mergeCell ref="B14:F14"/>
    <mergeCell ref="G14:N14"/>
    <mergeCell ref="O14:T14"/>
    <mergeCell ref="U14:Z14"/>
    <mergeCell ref="B15:F15"/>
    <mergeCell ref="G15:N15"/>
    <mergeCell ref="O15:T15"/>
    <mergeCell ref="U15:Z15"/>
    <mergeCell ref="B16:F16"/>
    <mergeCell ref="G16:N16"/>
    <mergeCell ref="O16:T16"/>
    <mergeCell ref="U16:Z16"/>
    <mergeCell ref="B17:F17"/>
    <mergeCell ref="G17:N17"/>
    <mergeCell ref="O17:T17"/>
    <mergeCell ref="U17:Z17"/>
    <mergeCell ref="B18:F18"/>
    <mergeCell ref="G18:N18"/>
    <mergeCell ref="O18:T18"/>
    <mergeCell ref="U18:Z18"/>
    <mergeCell ref="B19:F19"/>
    <mergeCell ref="G19:N19"/>
    <mergeCell ref="O19:T19"/>
    <mergeCell ref="U19:Z19"/>
    <mergeCell ref="B20:F20"/>
    <mergeCell ref="G20:N20"/>
    <mergeCell ref="O20:T20"/>
    <mergeCell ref="U20:Z20"/>
    <mergeCell ref="B21:F21"/>
    <mergeCell ref="G21:N21"/>
    <mergeCell ref="O21:T21"/>
    <mergeCell ref="U21:Z21"/>
    <mergeCell ref="B22:F22"/>
    <mergeCell ref="G22:N22"/>
    <mergeCell ref="O22:T22"/>
    <mergeCell ref="U22:Z22"/>
    <mergeCell ref="B23:F23"/>
    <mergeCell ref="G23:N23"/>
    <mergeCell ref="O23:T23"/>
    <mergeCell ref="U23:Z23"/>
    <mergeCell ref="B29:Z29"/>
    <mergeCell ref="B30:Z30"/>
    <mergeCell ref="B25:N26"/>
    <mergeCell ref="O25:T26"/>
    <mergeCell ref="U26:Z26"/>
    <mergeCell ref="B27:L27"/>
    <mergeCell ref="M27:N27"/>
    <mergeCell ref="O27:S27"/>
    <mergeCell ref="U27:V27"/>
    <mergeCell ref="X27:Y27"/>
  </mergeCells>
  <phoneticPr fontId="9"/>
  <dataValidations count="2">
    <dataValidation type="list" allowBlank="1" showInputMessage="1" showErrorMessage="1" sqref="B12:F23" xr:uid="{45C444CD-946E-4992-BF24-F869A185BE41}">
      <formula1>"サービス管理責任者,生活支援員"</formula1>
    </dataValidation>
    <dataValidation type="list" allowBlank="1" showInputMessage="1" showErrorMessage="1" sqref="U12:U23 O12:O23" xr:uid="{2114A79E-84DA-4B49-962A-D338E035C0DE}">
      <formula1>"有,無"</formula1>
    </dataValidation>
  </dataValidations>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59B1-0D88-466C-8ECC-5A5B3C813E31}">
  <sheetPr>
    <tabColor rgb="FFCCFFFF"/>
  </sheetPr>
  <dimension ref="A1:G27"/>
  <sheetViews>
    <sheetView view="pageBreakPreview" topLeftCell="A15" zoomScaleNormal="100" zoomScaleSheetLayoutView="100" workbookViewId="0">
      <selection activeCell="B3" sqref="B3"/>
    </sheetView>
  </sheetViews>
  <sheetFormatPr defaultColWidth="9" defaultRowHeight="13.2"/>
  <cols>
    <col min="1" max="1" width="10.77734375" style="18" customWidth="1"/>
    <col min="2" max="2" width="13.33203125" style="18" customWidth="1"/>
    <col min="3" max="3" width="14.109375" style="18" customWidth="1"/>
    <col min="4" max="4" width="3.88671875" style="18" bestFit="1" customWidth="1"/>
    <col min="5" max="5" width="32.109375" style="18" customWidth="1"/>
    <col min="6" max="6" width="20.109375" style="18" customWidth="1"/>
    <col min="7" max="7" width="5.109375" style="18" customWidth="1"/>
    <col min="8" max="8" width="1.109375" style="18" customWidth="1"/>
    <col min="9" max="256" width="9" style="18"/>
    <col min="257" max="257" width="3.77734375" style="18" customWidth="1"/>
    <col min="258" max="258" width="13.33203125" style="18" customWidth="1"/>
    <col min="259" max="259" width="14.109375" style="18" customWidth="1"/>
    <col min="260" max="260" width="3.88671875" style="18" bestFit="1" customWidth="1"/>
    <col min="261" max="261" width="32.109375" style="18" customWidth="1"/>
    <col min="262" max="262" width="20.109375" style="18" customWidth="1"/>
    <col min="263" max="263" width="5.109375" style="18" customWidth="1"/>
    <col min="264" max="264" width="2.44140625" style="18" customWidth="1"/>
    <col min="265" max="512" width="9" style="18"/>
    <col min="513" max="513" width="3.77734375" style="18" customWidth="1"/>
    <col min="514" max="514" width="13.33203125" style="18" customWidth="1"/>
    <col min="515" max="515" width="14.109375" style="18" customWidth="1"/>
    <col min="516" max="516" width="3.88671875" style="18" bestFit="1" customWidth="1"/>
    <col min="517" max="517" width="32.109375" style="18" customWidth="1"/>
    <col min="518" max="518" width="20.109375" style="18" customWidth="1"/>
    <col min="519" max="519" width="5.109375" style="18" customWidth="1"/>
    <col min="520" max="520" width="2.44140625" style="18" customWidth="1"/>
    <col min="521" max="768" width="9" style="18"/>
    <col min="769" max="769" width="3.77734375" style="18" customWidth="1"/>
    <col min="770" max="770" width="13.33203125" style="18" customWidth="1"/>
    <col min="771" max="771" width="14.109375" style="18" customWidth="1"/>
    <col min="772" max="772" width="3.88671875" style="18" bestFit="1" customWidth="1"/>
    <col min="773" max="773" width="32.109375" style="18" customWidth="1"/>
    <col min="774" max="774" width="20.109375" style="18" customWidth="1"/>
    <col min="775" max="775" width="5.109375" style="18" customWidth="1"/>
    <col min="776" max="776" width="2.44140625" style="18" customWidth="1"/>
    <col min="777" max="1024" width="9" style="18"/>
    <col min="1025" max="1025" width="3.77734375" style="18" customWidth="1"/>
    <col min="1026" max="1026" width="13.33203125" style="18" customWidth="1"/>
    <col min="1027" max="1027" width="14.109375" style="18" customWidth="1"/>
    <col min="1028" max="1028" width="3.88671875" style="18" bestFit="1" customWidth="1"/>
    <col min="1029" max="1029" width="32.109375" style="18" customWidth="1"/>
    <col min="1030" max="1030" width="20.109375" style="18" customWidth="1"/>
    <col min="1031" max="1031" width="5.109375" style="18" customWidth="1"/>
    <col min="1032" max="1032" width="2.44140625" style="18" customWidth="1"/>
    <col min="1033" max="1280" width="9" style="18"/>
    <col min="1281" max="1281" width="3.77734375" style="18" customWidth="1"/>
    <col min="1282" max="1282" width="13.33203125" style="18" customWidth="1"/>
    <col min="1283" max="1283" width="14.109375" style="18" customWidth="1"/>
    <col min="1284" max="1284" width="3.88671875" style="18" bestFit="1" customWidth="1"/>
    <col min="1285" max="1285" width="32.109375" style="18" customWidth="1"/>
    <col min="1286" max="1286" width="20.109375" style="18" customWidth="1"/>
    <col min="1287" max="1287" width="5.109375" style="18" customWidth="1"/>
    <col min="1288" max="1288" width="2.44140625" style="18" customWidth="1"/>
    <col min="1289" max="1536" width="9" style="18"/>
    <col min="1537" max="1537" width="3.77734375" style="18" customWidth="1"/>
    <col min="1538" max="1538" width="13.33203125" style="18" customWidth="1"/>
    <col min="1539" max="1539" width="14.109375" style="18" customWidth="1"/>
    <col min="1540" max="1540" width="3.88671875" style="18" bestFit="1" customWidth="1"/>
    <col min="1541" max="1541" width="32.109375" style="18" customWidth="1"/>
    <col min="1542" max="1542" width="20.109375" style="18" customWidth="1"/>
    <col min="1543" max="1543" width="5.109375" style="18" customWidth="1"/>
    <col min="1544" max="1544" width="2.44140625" style="18" customWidth="1"/>
    <col min="1545" max="1792" width="9" style="18"/>
    <col min="1793" max="1793" width="3.77734375" style="18" customWidth="1"/>
    <col min="1794" max="1794" width="13.33203125" style="18" customWidth="1"/>
    <col min="1795" max="1795" width="14.109375" style="18" customWidth="1"/>
    <col min="1796" max="1796" width="3.88671875" style="18" bestFit="1" customWidth="1"/>
    <col min="1797" max="1797" width="32.109375" style="18" customWidth="1"/>
    <col min="1798" max="1798" width="20.109375" style="18" customWidth="1"/>
    <col min="1799" max="1799" width="5.109375" style="18" customWidth="1"/>
    <col min="1800" max="1800" width="2.44140625" style="18" customWidth="1"/>
    <col min="1801" max="2048" width="9" style="18"/>
    <col min="2049" max="2049" width="3.77734375" style="18" customWidth="1"/>
    <col min="2050" max="2050" width="13.33203125" style="18" customWidth="1"/>
    <col min="2051" max="2051" width="14.109375" style="18" customWidth="1"/>
    <col min="2052" max="2052" width="3.88671875" style="18" bestFit="1" customWidth="1"/>
    <col min="2053" max="2053" width="32.109375" style="18" customWidth="1"/>
    <col min="2054" max="2054" width="20.109375" style="18" customWidth="1"/>
    <col min="2055" max="2055" width="5.109375" style="18" customWidth="1"/>
    <col min="2056" max="2056" width="2.44140625" style="18" customWidth="1"/>
    <col min="2057" max="2304" width="9" style="18"/>
    <col min="2305" max="2305" width="3.77734375" style="18" customWidth="1"/>
    <col min="2306" max="2306" width="13.33203125" style="18" customWidth="1"/>
    <col min="2307" max="2307" width="14.109375" style="18" customWidth="1"/>
    <col min="2308" max="2308" width="3.88671875" style="18" bestFit="1" customWidth="1"/>
    <col min="2309" max="2309" width="32.109375" style="18" customWidth="1"/>
    <col min="2310" max="2310" width="20.109375" style="18" customWidth="1"/>
    <col min="2311" max="2311" width="5.109375" style="18" customWidth="1"/>
    <col min="2312" max="2312" width="2.44140625" style="18" customWidth="1"/>
    <col min="2313" max="2560" width="9" style="18"/>
    <col min="2561" max="2561" width="3.77734375" style="18" customWidth="1"/>
    <col min="2562" max="2562" width="13.33203125" style="18" customWidth="1"/>
    <col min="2563" max="2563" width="14.109375" style="18" customWidth="1"/>
    <col min="2564" max="2564" width="3.88671875" style="18" bestFit="1" customWidth="1"/>
    <col min="2565" max="2565" width="32.109375" style="18" customWidth="1"/>
    <col min="2566" max="2566" width="20.109375" style="18" customWidth="1"/>
    <col min="2567" max="2567" width="5.109375" style="18" customWidth="1"/>
    <col min="2568" max="2568" width="2.44140625" style="18" customWidth="1"/>
    <col min="2569" max="2816" width="9" style="18"/>
    <col min="2817" max="2817" width="3.77734375" style="18" customWidth="1"/>
    <col min="2818" max="2818" width="13.33203125" style="18" customWidth="1"/>
    <col min="2819" max="2819" width="14.109375" style="18" customWidth="1"/>
    <col min="2820" max="2820" width="3.88671875" style="18" bestFit="1" customWidth="1"/>
    <col min="2821" max="2821" width="32.109375" style="18" customWidth="1"/>
    <col min="2822" max="2822" width="20.109375" style="18" customWidth="1"/>
    <col min="2823" max="2823" width="5.109375" style="18" customWidth="1"/>
    <col min="2824" max="2824" width="2.44140625" style="18" customWidth="1"/>
    <col min="2825" max="3072" width="9" style="18"/>
    <col min="3073" max="3073" width="3.77734375" style="18" customWidth="1"/>
    <col min="3074" max="3074" width="13.33203125" style="18" customWidth="1"/>
    <col min="3075" max="3075" width="14.109375" style="18" customWidth="1"/>
    <col min="3076" max="3076" width="3.88671875" style="18" bestFit="1" customWidth="1"/>
    <col min="3077" max="3077" width="32.109375" style="18" customWidth="1"/>
    <col min="3078" max="3078" width="20.109375" style="18" customWidth="1"/>
    <col min="3079" max="3079" width="5.109375" style="18" customWidth="1"/>
    <col min="3080" max="3080" width="2.44140625" style="18" customWidth="1"/>
    <col min="3081" max="3328" width="9" style="18"/>
    <col min="3329" max="3329" width="3.77734375" style="18" customWidth="1"/>
    <col min="3330" max="3330" width="13.33203125" style="18" customWidth="1"/>
    <col min="3331" max="3331" width="14.109375" style="18" customWidth="1"/>
    <col min="3332" max="3332" width="3.88671875" style="18" bestFit="1" customWidth="1"/>
    <col min="3333" max="3333" width="32.109375" style="18" customWidth="1"/>
    <col min="3334" max="3334" width="20.109375" style="18" customWidth="1"/>
    <col min="3335" max="3335" width="5.109375" style="18" customWidth="1"/>
    <col min="3336" max="3336" width="2.44140625" style="18" customWidth="1"/>
    <col min="3337" max="3584" width="9" style="18"/>
    <col min="3585" max="3585" width="3.77734375" style="18" customWidth="1"/>
    <col min="3586" max="3586" width="13.33203125" style="18" customWidth="1"/>
    <col min="3587" max="3587" width="14.109375" style="18" customWidth="1"/>
    <col min="3588" max="3588" width="3.88671875" style="18" bestFit="1" customWidth="1"/>
    <col min="3589" max="3589" width="32.109375" style="18" customWidth="1"/>
    <col min="3590" max="3590" width="20.109375" style="18" customWidth="1"/>
    <col min="3591" max="3591" width="5.109375" style="18" customWidth="1"/>
    <col min="3592" max="3592" width="2.44140625" style="18" customWidth="1"/>
    <col min="3593" max="3840" width="9" style="18"/>
    <col min="3841" max="3841" width="3.77734375" style="18" customWidth="1"/>
    <col min="3842" max="3842" width="13.33203125" style="18" customWidth="1"/>
    <col min="3843" max="3843" width="14.109375" style="18" customWidth="1"/>
    <col min="3844" max="3844" width="3.88671875" style="18" bestFit="1" customWidth="1"/>
    <col min="3845" max="3845" width="32.109375" style="18" customWidth="1"/>
    <col min="3846" max="3846" width="20.109375" style="18" customWidth="1"/>
    <col min="3847" max="3847" width="5.109375" style="18" customWidth="1"/>
    <col min="3848" max="3848" width="2.44140625" style="18" customWidth="1"/>
    <col min="3849" max="4096" width="9" style="18"/>
    <col min="4097" max="4097" width="3.77734375" style="18" customWidth="1"/>
    <col min="4098" max="4098" width="13.33203125" style="18" customWidth="1"/>
    <col min="4099" max="4099" width="14.109375" style="18" customWidth="1"/>
    <col min="4100" max="4100" width="3.88671875" style="18" bestFit="1" customWidth="1"/>
    <col min="4101" max="4101" width="32.109375" style="18" customWidth="1"/>
    <col min="4102" max="4102" width="20.109375" style="18" customWidth="1"/>
    <col min="4103" max="4103" width="5.109375" style="18" customWidth="1"/>
    <col min="4104" max="4104" width="2.44140625" style="18" customWidth="1"/>
    <col min="4105" max="4352" width="9" style="18"/>
    <col min="4353" max="4353" width="3.77734375" style="18" customWidth="1"/>
    <col min="4354" max="4354" width="13.33203125" style="18" customWidth="1"/>
    <col min="4355" max="4355" width="14.109375" style="18" customWidth="1"/>
    <col min="4356" max="4356" width="3.88671875" style="18" bestFit="1" customWidth="1"/>
    <col min="4357" max="4357" width="32.109375" style="18" customWidth="1"/>
    <col min="4358" max="4358" width="20.109375" style="18" customWidth="1"/>
    <col min="4359" max="4359" width="5.109375" style="18" customWidth="1"/>
    <col min="4360" max="4360" width="2.44140625" style="18" customWidth="1"/>
    <col min="4361" max="4608" width="9" style="18"/>
    <col min="4609" max="4609" width="3.77734375" style="18" customWidth="1"/>
    <col min="4610" max="4610" width="13.33203125" style="18" customWidth="1"/>
    <col min="4611" max="4611" width="14.109375" style="18" customWidth="1"/>
    <col min="4612" max="4612" width="3.88671875" style="18" bestFit="1" customWidth="1"/>
    <col min="4613" max="4613" width="32.109375" style="18" customWidth="1"/>
    <col min="4614" max="4614" width="20.109375" style="18" customWidth="1"/>
    <col min="4615" max="4615" width="5.109375" style="18" customWidth="1"/>
    <col min="4616" max="4616" width="2.44140625" style="18" customWidth="1"/>
    <col min="4617" max="4864" width="9" style="18"/>
    <col min="4865" max="4865" width="3.77734375" style="18" customWidth="1"/>
    <col min="4866" max="4866" width="13.33203125" style="18" customWidth="1"/>
    <col min="4867" max="4867" width="14.109375" style="18" customWidth="1"/>
    <col min="4868" max="4868" width="3.88671875" style="18" bestFit="1" customWidth="1"/>
    <col min="4869" max="4869" width="32.109375" style="18" customWidth="1"/>
    <col min="4870" max="4870" width="20.109375" style="18" customWidth="1"/>
    <col min="4871" max="4871" width="5.109375" style="18" customWidth="1"/>
    <col min="4872" max="4872" width="2.44140625" style="18" customWidth="1"/>
    <col min="4873" max="5120" width="9" style="18"/>
    <col min="5121" max="5121" width="3.77734375" style="18" customWidth="1"/>
    <col min="5122" max="5122" width="13.33203125" style="18" customWidth="1"/>
    <col min="5123" max="5123" width="14.109375" style="18" customWidth="1"/>
    <col min="5124" max="5124" width="3.88671875" style="18" bestFit="1" customWidth="1"/>
    <col min="5125" max="5125" width="32.109375" style="18" customWidth="1"/>
    <col min="5126" max="5126" width="20.109375" style="18" customWidth="1"/>
    <col min="5127" max="5127" width="5.109375" style="18" customWidth="1"/>
    <col min="5128" max="5128" width="2.44140625" style="18" customWidth="1"/>
    <col min="5129" max="5376" width="9" style="18"/>
    <col min="5377" max="5377" width="3.77734375" style="18" customWidth="1"/>
    <col min="5378" max="5378" width="13.33203125" style="18" customWidth="1"/>
    <col min="5379" max="5379" width="14.109375" style="18" customWidth="1"/>
    <col min="5380" max="5380" width="3.88671875" style="18" bestFit="1" customWidth="1"/>
    <col min="5381" max="5381" width="32.109375" style="18" customWidth="1"/>
    <col min="5382" max="5382" width="20.109375" style="18" customWidth="1"/>
    <col min="5383" max="5383" width="5.109375" style="18" customWidth="1"/>
    <col min="5384" max="5384" width="2.44140625" style="18" customWidth="1"/>
    <col min="5385" max="5632" width="9" style="18"/>
    <col min="5633" max="5633" width="3.77734375" style="18" customWidth="1"/>
    <col min="5634" max="5634" width="13.33203125" style="18" customWidth="1"/>
    <col min="5635" max="5635" width="14.109375" style="18" customWidth="1"/>
    <col min="5636" max="5636" width="3.88671875" style="18" bestFit="1" customWidth="1"/>
    <col min="5637" max="5637" width="32.109375" style="18" customWidth="1"/>
    <col min="5638" max="5638" width="20.109375" style="18" customWidth="1"/>
    <col min="5639" max="5639" width="5.109375" style="18" customWidth="1"/>
    <col min="5640" max="5640" width="2.44140625" style="18" customWidth="1"/>
    <col min="5641" max="5888" width="9" style="18"/>
    <col min="5889" max="5889" width="3.77734375" style="18" customWidth="1"/>
    <col min="5890" max="5890" width="13.33203125" style="18" customWidth="1"/>
    <col min="5891" max="5891" width="14.109375" style="18" customWidth="1"/>
    <col min="5892" max="5892" width="3.88671875" style="18" bestFit="1" customWidth="1"/>
    <col min="5893" max="5893" width="32.109375" style="18" customWidth="1"/>
    <col min="5894" max="5894" width="20.109375" style="18" customWidth="1"/>
    <col min="5895" max="5895" width="5.109375" style="18" customWidth="1"/>
    <col min="5896" max="5896" width="2.44140625" style="18" customWidth="1"/>
    <col min="5897" max="6144" width="9" style="18"/>
    <col min="6145" max="6145" width="3.77734375" style="18" customWidth="1"/>
    <col min="6146" max="6146" width="13.33203125" style="18" customWidth="1"/>
    <col min="6147" max="6147" width="14.109375" style="18" customWidth="1"/>
    <col min="6148" max="6148" width="3.88671875" style="18" bestFit="1" customWidth="1"/>
    <col min="6149" max="6149" width="32.109375" style="18" customWidth="1"/>
    <col min="6150" max="6150" width="20.109375" style="18" customWidth="1"/>
    <col min="6151" max="6151" width="5.109375" style="18" customWidth="1"/>
    <col min="6152" max="6152" width="2.44140625" style="18" customWidth="1"/>
    <col min="6153" max="6400" width="9" style="18"/>
    <col min="6401" max="6401" width="3.77734375" style="18" customWidth="1"/>
    <col min="6402" max="6402" width="13.33203125" style="18" customWidth="1"/>
    <col min="6403" max="6403" width="14.109375" style="18" customWidth="1"/>
    <col min="6404" max="6404" width="3.88671875" style="18" bestFit="1" customWidth="1"/>
    <col min="6405" max="6405" width="32.109375" style="18" customWidth="1"/>
    <col min="6406" max="6406" width="20.109375" style="18" customWidth="1"/>
    <col min="6407" max="6407" width="5.109375" style="18" customWidth="1"/>
    <col min="6408" max="6408" width="2.44140625" style="18" customWidth="1"/>
    <col min="6409" max="6656" width="9" style="18"/>
    <col min="6657" max="6657" width="3.77734375" style="18" customWidth="1"/>
    <col min="6658" max="6658" width="13.33203125" style="18" customWidth="1"/>
    <col min="6659" max="6659" width="14.109375" style="18" customWidth="1"/>
    <col min="6660" max="6660" width="3.88671875" style="18" bestFit="1" customWidth="1"/>
    <col min="6661" max="6661" width="32.109375" style="18" customWidth="1"/>
    <col min="6662" max="6662" width="20.109375" style="18" customWidth="1"/>
    <col min="6663" max="6663" width="5.109375" style="18" customWidth="1"/>
    <col min="6664" max="6664" width="2.44140625" style="18" customWidth="1"/>
    <col min="6665" max="6912" width="9" style="18"/>
    <col min="6913" max="6913" width="3.77734375" style="18" customWidth="1"/>
    <col min="6914" max="6914" width="13.33203125" style="18" customWidth="1"/>
    <col min="6915" max="6915" width="14.109375" style="18" customWidth="1"/>
    <col min="6916" max="6916" width="3.88671875" style="18" bestFit="1" customWidth="1"/>
    <col min="6917" max="6917" width="32.109375" style="18" customWidth="1"/>
    <col min="6918" max="6918" width="20.109375" style="18" customWidth="1"/>
    <col min="6919" max="6919" width="5.109375" style="18" customWidth="1"/>
    <col min="6920" max="6920" width="2.44140625" style="18" customWidth="1"/>
    <col min="6921" max="7168" width="9" style="18"/>
    <col min="7169" max="7169" width="3.77734375" style="18" customWidth="1"/>
    <col min="7170" max="7170" width="13.33203125" style="18" customWidth="1"/>
    <col min="7171" max="7171" width="14.109375" style="18" customWidth="1"/>
    <col min="7172" max="7172" width="3.88671875" style="18" bestFit="1" customWidth="1"/>
    <col min="7173" max="7173" width="32.109375" style="18" customWidth="1"/>
    <col min="7174" max="7174" width="20.109375" style="18" customWidth="1"/>
    <col min="7175" max="7175" width="5.109375" style="18" customWidth="1"/>
    <col min="7176" max="7176" width="2.44140625" style="18" customWidth="1"/>
    <col min="7177" max="7424" width="9" style="18"/>
    <col min="7425" max="7425" width="3.77734375" style="18" customWidth="1"/>
    <col min="7426" max="7426" width="13.33203125" style="18" customWidth="1"/>
    <col min="7427" max="7427" width="14.109375" style="18" customWidth="1"/>
    <col min="7428" max="7428" width="3.88671875" style="18" bestFit="1" customWidth="1"/>
    <col min="7429" max="7429" width="32.109375" style="18" customWidth="1"/>
    <col min="7430" max="7430" width="20.109375" style="18" customWidth="1"/>
    <col min="7431" max="7431" width="5.109375" style="18" customWidth="1"/>
    <col min="7432" max="7432" width="2.44140625" style="18" customWidth="1"/>
    <col min="7433" max="7680" width="9" style="18"/>
    <col min="7681" max="7681" width="3.77734375" style="18" customWidth="1"/>
    <col min="7682" max="7682" width="13.33203125" style="18" customWidth="1"/>
    <col min="7683" max="7683" width="14.109375" style="18" customWidth="1"/>
    <col min="7684" max="7684" width="3.88671875" style="18" bestFit="1" customWidth="1"/>
    <col min="7685" max="7685" width="32.109375" style="18" customWidth="1"/>
    <col min="7686" max="7686" width="20.109375" style="18" customWidth="1"/>
    <col min="7687" max="7687" width="5.109375" style="18" customWidth="1"/>
    <col min="7688" max="7688" width="2.44140625" style="18" customWidth="1"/>
    <col min="7689" max="7936" width="9" style="18"/>
    <col min="7937" max="7937" width="3.77734375" style="18" customWidth="1"/>
    <col min="7938" max="7938" width="13.33203125" style="18" customWidth="1"/>
    <col min="7939" max="7939" width="14.109375" style="18" customWidth="1"/>
    <col min="7940" max="7940" width="3.88671875" style="18" bestFit="1" customWidth="1"/>
    <col min="7941" max="7941" width="32.109375" style="18" customWidth="1"/>
    <col min="7942" max="7942" width="20.109375" style="18" customWidth="1"/>
    <col min="7943" max="7943" width="5.109375" style="18" customWidth="1"/>
    <col min="7944" max="7944" width="2.44140625" style="18" customWidth="1"/>
    <col min="7945" max="8192" width="9" style="18"/>
    <col min="8193" max="8193" width="3.77734375" style="18" customWidth="1"/>
    <col min="8194" max="8194" width="13.33203125" style="18" customWidth="1"/>
    <col min="8195" max="8195" width="14.109375" style="18" customWidth="1"/>
    <col min="8196" max="8196" width="3.88671875" style="18" bestFit="1" customWidth="1"/>
    <col min="8197" max="8197" width="32.109375" style="18" customWidth="1"/>
    <col min="8198" max="8198" width="20.109375" style="18" customWidth="1"/>
    <col min="8199" max="8199" width="5.109375" style="18" customWidth="1"/>
    <col min="8200" max="8200" width="2.44140625" style="18" customWidth="1"/>
    <col min="8201" max="8448" width="9" style="18"/>
    <col min="8449" max="8449" width="3.77734375" style="18" customWidth="1"/>
    <col min="8450" max="8450" width="13.33203125" style="18" customWidth="1"/>
    <col min="8451" max="8451" width="14.109375" style="18" customWidth="1"/>
    <col min="8452" max="8452" width="3.88671875" style="18" bestFit="1" customWidth="1"/>
    <col min="8453" max="8453" width="32.109375" style="18" customWidth="1"/>
    <col min="8454" max="8454" width="20.109375" style="18" customWidth="1"/>
    <col min="8455" max="8455" width="5.109375" style="18" customWidth="1"/>
    <col min="8456" max="8456" width="2.44140625" style="18" customWidth="1"/>
    <col min="8457" max="8704" width="9" style="18"/>
    <col min="8705" max="8705" width="3.77734375" style="18" customWidth="1"/>
    <col min="8706" max="8706" width="13.33203125" style="18" customWidth="1"/>
    <col min="8707" max="8707" width="14.109375" style="18" customWidth="1"/>
    <col min="8708" max="8708" width="3.88671875" style="18" bestFit="1" customWidth="1"/>
    <col min="8709" max="8709" width="32.109375" style="18" customWidth="1"/>
    <col min="8710" max="8710" width="20.109375" style="18" customWidth="1"/>
    <col min="8711" max="8711" width="5.109375" style="18" customWidth="1"/>
    <col min="8712" max="8712" width="2.44140625" style="18" customWidth="1"/>
    <col min="8713" max="8960" width="9" style="18"/>
    <col min="8961" max="8961" width="3.77734375" style="18" customWidth="1"/>
    <col min="8962" max="8962" width="13.33203125" style="18" customWidth="1"/>
    <col min="8963" max="8963" width="14.109375" style="18" customWidth="1"/>
    <col min="8964" max="8964" width="3.88671875" style="18" bestFit="1" customWidth="1"/>
    <col min="8965" max="8965" width="32.109375" style="18" customWidth="1"/>
    <col min="8966" max="8966" width="20.109375" style="18" customWidth="1"/>
    <col min="8967" max="8967" width="5.109375" style="18" customWidth="1"/>
    <col min="8968" max="8968" width="2.44140625" style="18" customWidth="1"/>
    <col min="8969" max="9216" width="9" style="18"/>
    <col min="9217" max="9217" width="3.77734375" style="18" customWidth="1"/>
    <col min="9218" max="9218" width="13.33203125" style="18" customWidth="1"/>
    <col min="9219" max="9219" width="14.109375" style="18" customWidth="1"/>
    <col min="9220" max="9220" width="3.88671875" style="18" bestFit="1" customWidth="1"/>
    <col min="9221" max="9221" width="32.109375" style="18" customWidth="1"/>
    <col min="9222" max="9222" width="20.109375" style="18" customWidth="1"/>
    <col min="9223" max="9223" width="5.109375" style="18" customWidth="1"/>
    <col min="9224" max="9224" width="2.44140625" style="18" customWidth="1"/>
    <col min="9225" max="9472" width="9" style="18"/>
    <col min="9473" max="9473" width="3.77734375" style="18" customWidth="1"/>
    <col min="9474" max="9474" width="13.33203125" style="18" customWidth="1"/>
    <col min="9475" max="9475" width="14.109375" style="18" customWidth="1"/>
    <col min="9476" max="9476" width="3.88671875" style="18" bestFit="1" customWidth="1"/>
    <col min="9477" max="9477" width="32.109375" style="18" customWidth="1"/>
    <col min="9478" max="9478" width="20.109375" style="18" customWidth="1"/>
    <col min="9479" max="9479" width="5.109375" style="18" customWidth="1"/>
    <col min="9480" max="9480" width="2.44140625" style="18" customWidth="1"/>
    <col min="9481" max="9728" width="9" style="18"/>
    <col min="9729" max="9729" width="3.77734375" style="18" customWidth="1"/>
    <col min="9730" max="9730" width="13.33203125" style="18" customWidth="1"/>
    <col min="9731" max="9731" width="14.109375" style="18" customWidth="1"/>
    <col min="9732" max="9732" width="3.88671875" style="18" bestFit="1" customWidth="1"/>
    <col min="9733" max="9733" width="32.109375" style="18" customWidth="1"/>
    <col min="9734" max="9734" width="20.109375" style="18" customWidth="1"/>
    <col min="9735" max="9735" width="5.109375" style="18" customWidth="1"/>
    <col min="9736" max="9736" width="2.44140625" style="18" customWidth="1"/>
    <col min="9737" max="9984" width="9" style="18"/>
    <col min="9985" max="9985" width="3.77734375" style="18" customWidth="1"/>
    <col min="9986" max="9986" width="13.33203125" style="18" customWidth="1"/>
    <col min="9987" max="9987" width="14.109375" style="18" customWidth="1"/>
    <col min="9988" max="9988" width="3.88671875" style="18" bestFit="1" customWidth="1"/>
    <col min="9989" max="9989" width="32.109375" style="18" customWidth="1"/>
    <col min="9990" max="9990" width="20.109375" style="18" customWidth="1"/>
    <col min="9991" max="9991" width="5.109375" style="18" customWidth="1"/>
    <col min="9992" max="9992" width="2.44140625" style="18" customWidth="1"/>
    <col min="9993" max="10240" width="9" style="18"/>
    <col min="10241" max="10241" width="3.77734375" style="18" customWidth="1"/>
    <col min="10242" max="10242" width="13.33203125" style="18" customWidth="1"/>
    <col min="10243" max="10243" width="14.109375" style="18" customWidth="1"/>
    <col min="10244" max="10244" width="3.88671875" style="18" bestFit="1" customWidth="1"/>
    <col min="10245" max="10245" width="32.109375" style="18" customWidth="1"/>
    <col min="10246" max="10246" width="20.109375" style="18" customWidth="1"/>
    <col min="10247" max="10247" width="5.109375" style="18" customWidth="1"/>
    <col min="10248" max="10248" width="2.44140625" style="18" customWidth="1"/>
    <col min="10249" max="10496" width="9" style="18"/>
    <col min="10497" max="10497" width="3.77734375" style="18" customWidth="1"/>
    <col min="10498" max="10498" width="13.33203125" style="18" customWidth="1"/>
    <col min="10499" max="10499" width="14.109375" style="18" customWidth="1"/>
    <col min="10500" max="10500" width="3.88671875" style="18" bestFit="1" customWidth="1"/>
    <col min="10501" max="10501" width="32.109375" style="18" customWidth="1"/>
    <col min="10502" max="10502" width="20.109375" style="18" customWidth="1"/>
    <col min="10503" max="10503" width="5.109375" style="18" customWidth="1"/>
    <col min="10504" max="10504" width="2.44140625" style="18" customWidth="1"/>
    <col min="10505" max="10752" width="9" style="18"/>
    <col min="10753" max="10753" width="3.77734375" style="18" customWidth="1"/>
    <col min="10754" max="10754" width="13.33203125" style="18" customWidth="1"/>
    <col min="10755" max="10755" width="14.109375" style="18" customWidth="1"/>
    <col min="10756" max="10756" width="3.88671875" style="18" bestFit="1" customWidth="1"/>
    <col min="10757" max="10757" width="32.109375" style="18" customWidth="1"/>
    <col min="10758" max="10758" width="20.109375" style="18" customWidth="1"/>
    <col min="10759" max="10759" width="5.109375" style="18" customWidth="1"/>
    <col min="10760" max="10760" width="2.44140625" style="18" customWidth="1"/>
    <col min="10761" max="11008" width="9" style="18"/>
    <col min="11009" max="11009" width="3.77734375" style="18" customWidth="1"/>
    <col min="11010" max="11010" width="13.33203125" style="18" customWidth="1"/>
    <col min="11011" max="11011" width="14.109375" style="18" customWidth="1"/>
    <col min="11012" max="11012" width="3.88671875" style="18" bestFit="1" customWidth="1"/>
    <col min="11013" max="11013" width="32.109375" style="18" customWidth="1"/>
    <col min="11014" max="11014" width="20.109375" style="18" customWidth="1"/>
    <col min="11015" max="11015" width="5.109375" style="18" customWidth="1"/>
    <col min="11016" max="11016" width="2.44140625" style="18" customWidth="1"/>
    <col min="11017" max="11264" width="9" style="18"/>
    <col min="11265" max="11265" width="3.77734375" style="18" customWidth="1"/>
    <col min="11266" max="11266" width="13.33203125" style="18" customWidth="1"/>
    <col min="11267" max="11267" width="14.109375" style="18" customWidth="1"/>
    <col min="11268" max="11268" width="3.88671875" style="18" bestFit="1" customWidth="1"/>
    <col min="11269" max="11269" width="32.109375" style="18" customWidth="1"/>
    <col min="11270" max="11270" width="20.109375" style="18" customWidth="1"/>
    <col min="11271" max="11271" width="5.109375" style="18" customWidth="1"/>
    <col min="11272" max="11272" width="2.44140625" style="18" customWidth="1"/>
    <col min="11273" max="11520" width="9" style="18"/>
    <col min="11521" max="11521" width="3.77734375" style="18" customWidth="1"/>
    <col min="11522" max="11522" width="13.33203125" style="18" customWidth="1"/>
    <col min="11523" max="11523" width="14.109375" style="18" customWidth="1"/>
    <col min="11524" max="11524" width="3.88671875" style="18" bestFit="1" customWidth="1"/>
    <col min="11525" max="11525" width="32.109375" style="18" customWidth="1"/>
    <col min="11526" max="11526" width="20.109375" style="18" customWidth="1"/>
    <col min="11527" max="11527" width="5.109375" style="18" customWidth="1"/>
    <col min="11528" max="11528" width="2.44140625" style="18" customWidth="1"/>
    <col min="11529" max="11776" width="9" style="18"/>
    <col min="11777" max="11777" width="3.77734375" style="18" customWidth="1"/>
    <col min="11778" max="11778" width="13.33203125" style="18" customWidth="1"/>
    <col min="11779" max="11779" width="14.109375" style="18" customWidth="1"/>
    <col min="11780" max="11780" width="3.88671875" style="18" bestFit="1" customWidth="1"/>
    <col min="11781" max="11781" width="32.109375" style="18" customWidth="1"/>
    <col min="11782" max="11782" width="20.109375" style="18" customWidth="1"/>
    <col min="11783" max="11783" width="5.109375" style="18" customWidth="1"/>
    <col min="11784" max="11784" width="2.44140625" style="18" customWidth="1"/>
    <col min="11785" max="12032" width="9" style="18"/>
    <col min="12033" max="12033" width="3.77734375" style="18" customWidth="1"/>
    <col min="12034" max="12034" width="13.33203125" style="18" customWidth="1"/>
    <col min="12035" max="12035" width="14.109375" style="18" customWidth="1"/>
    <col min="12036" max="12036" width="3.88671875" style="18" bestFit="1" customWidth="1"/>
    <col min="12037" max="12037" width="32.109375" style="18" customWidth="1"/>
    <col min="12038" max="12038" width="20.109375" style="18" customWidth="1"/>
    <col min="12039" max="12039" width="5.109375" style="18" customWidth="1"/>
    <col min="12040" max="12040" width="2.44140625" style="18" customWidth="1"/>
    <col min="12041" max="12288" width="9" style="18"/>
    <col min="12289" max="12289" width="3.77734375" style="18" customWidth="1"/>
    <col min="12290" max="12290" width="13.33203125" style="18" customWidth="1"/>
    <col min="12291" max="12291" width="14.109375" style="18" customWidth="1"/>
    <col min="12292" max="12292" width="3.88671875" style="18" bestFit="1" customWidth="1"/>
    <col min="12293" max="12293" width="32.109375" style="18" customWidth="1"/>
    <col min="12294" max="12294" width="20.109375" style="18" customWidth="1"/>
    <col min="12295" max="12295" width="5.109375" style="18" customWidth="1"/>
    <col min="12296" max="12296" width="2.44140625" style="18" customWidth="1"/>
    <col min="12297" max="12544" width="9" style="18"/>
    <col min="12545" max="12545" width="3.77734375" style="18" customWidth="1"/>
    <col min="12546" max="12546" width="13.33203125" style="18" customWidth="1"/>
    <col min="12547" max="12547" width="14.109375" style="18" customWidth="1"/>
    <col min="12548" max="12548" width="3.88671875" style="18" bestFit="1" customWidth="1"/>
    <col min="12549" max="12549" width="32.109375" style="18" customWidth="1"/>
    <col min="12550" max="12550" width="20.109375" style="18" customWidth="1"/>
    <col min="12551" max="12551" width="5.109375" style="18" customWidth="1"/>
    <col min="12552" max="12552" width="2.44140625" style="18" customWidth="1"/>
    <col min="12553" max="12800" width="9" style="18"/>
    <col min="12801" max="12801" width="3.77734375" style="18" customWidth="1"/>
    <col min="12802" max="12802" width="13.33203125" style="18" customWidth="1"/>
    <col min="12803" max="12803" width="14.109375" style="18" customWidth="1"/>
    <col min="12804" max="12804" width="3.88671875" style="18" bestFit="1" customWidth="1"/>
    <col min="12805" max="12805" width="32.109375" style="18" customWidth="1"/>
    <col min="12806" max="12806" width="20.109375" style="18" customWidth="1"/>
    <col min="12807" max="12807" width="5.109375" style="18" customWidth="1"/>
    <col min="12808" max="12808" width="2.44140625" style="18" customWidth="1"/>
    <col min="12809" max="13056" width="9" style="18"/>
    <col min="13057" max="13057" width="3.77734375" style="18" customWidth="1"/>
    <col min="13058" max="13058" width="13.33203125" style="18" customWidth="1"/>
    <col min="13059" max="13059" width="14.109375" style="18" customWidth="1"/>
    <col min="13060" max="13060" width="3.88671875" style="18" bestFit="1" customWidth="1"/>
    <col min="13061" max="13061" width="32.109375" style="18" customWidth="1"/>
    <col min="13062" max="13062" width="20.109375" style="18" customWidth="1"/>
    <col min="13063" max="13063" width="5.109375" style="18" customWidth="1"/>
    <col min="13064" max="13064" width="2.44140625" style="18" customWidth="1"/>
    <col min="13065" max="13312" width="9" style="18"/>
    <col min="13313" max="13313" width="3.77734375" style="18" customWidth="1"/>
    <col min="13314" max="13314" width="13.33203125" style="18" customWidth="1"/>
    <col min="13315" max="13315" width="14.109375" style="18" customWidth="1"/>
    <col min="13316" max="13316" width="3.88671875" style="18" bestFit="1" customWidth="1"/>
    <col min="13317" max="13317" width="32.109375" style="18" customWidth="1"/>
    <col min="13318" max="13318" width="20.109375" style="18" customWidth="1"/>
    <col min="13319" max="13319" width="5.109375" style="18" customWidth="1"/>
    <col min="13320" max="13320" width="2.44140625" style="18" customWidth="1"/>
    <col min="13321" max="13568" width="9" style="18"/>
    <col min="13569" max="13569" width="3.77734375" style="18" customWidth="1"/>
    <col min="13570" max="13570" width="13.33203125" style="18" customWidth="1"/>
    <col min="13571" max="13571" width="14.109375" style="18" customWidth="1"/>
    <col min="13572" max="13572" width="3.88671875" style="18" bestFit="1" customWidth="1"/>
    <col min="13573" max="13573" width="32.109375" style="18" customWidth="1"/>
    <col min="13574" max="13574" width="20.109375" style="18" customWidth="1"/>
    <col min="13575" max="13575" width="5.109375" style="18" customWidth="1"/>
    <col min="13576" max="13576" width="2.44140625" style="18" customWidth="1"/>
    <col min="13577" max="13824" width="9" style="18"/>
    <col min="13825" max="13825" width="3.77734375" style="18" customWidth="1"/>
    <col min="13826" max="13826" width="13.33203125" style="18" customWidth="1"/>
    <col min="13827" max="13827" width="14.109375" style="18" customWidth="1"/>
    <col min="13828" max="13828" width="3.88671875" style="18" bestFit="1" customWidth="1"/>
    <col min="13829" max="13829" width="32.109375" style="18" customWidth="1"/>
    <col min="13830" max="13830" width="20.109375" style="18" customWidth="1"/>
    <col min="13831" max="13831" width="5.109375" style="18" customWidth="1"/>
    <col min="13832" max="13832" width="2.44140625" style="18" customWidth="1"/>
    <col min="13833" max="14080" width="9" style="18"/>
    <col min="14081" max="14081" width="3.77734375" style="18" customWidth="1"/>
    <col min="14082" max="14082" width="13.33203125" style="18" customWidth="1"/>
    <col min="14083" max="14083" width="14.109375" style="18" customWidth="1"/>
    <col min="14084" max="14084" width="3.88671875" style="18" bestFit="1" customWidth="1"/>
    <col min="14085" max="14085" width="32.109375" style="18" customWidth="1"/>
    <col min="14086" max="14086" width="20.109375" style="18" customWidth="1"/>
    <col min="14087" max="14087" width="5.109375" style="18" customWidth="1"/>
    <col min="14088" max="14088" width="2.44140625" style="18" customWidth="1"/>
    <col min="14089" max="14336" width="9" style="18"/>
    <col min="14337" max="14337" width="3.77734375" style="18" customWidth="1"/>
    <col min="14338" max="14338" width="13.33203125" style="18" customWidth="1"/>
    <col min="14339" max="14339" width="14.109375" style="18" customWidth="1"/>
    <col min="14340" max="14340" width="3.88671875" style="18" bestFit="1" customWidth="1"/>
    <col min="14341" max="14341" width="32.109375" style="18" customWidth="1"/>
    <col min="14342" max="14342" width="20.109375" style="18" customWidth="1"/>
    <col min="14343" max="14343" width="5.109375" style="18" customWidth="1"/>
    <col min="14344" max="14344" width="2.44140625" style="18" customWidth="1"/>
    <col min="14345" max="14592" width="9" style="18"/>
    <col min="14593" max="14593" width="3.77734375" style="18" customWidth="1"/>
    <col min="14594" max="14594" width="13.33203125" style="18" customWidth="1"/>
    <col min="14595" max="14595" width="14.109375" style="18" customWidth="1"/>
    <col min="14596" max="14596" width="3.88671875" style="18" bestFit="1" customWidth="1"/>
    <col min="14597" max="14597" width="32.109375" style="18" customWidth="1"/>
    <col min="14598" max="14598" width="20.109375" style="18" customWidth="1"/>
    <col min="14599" max="14599" width="5.109375" style="18" customWidth="1"/>
    <col min="14600" max="14600" width="2.44140625" style="18" customWidth="1"/>
    <col min="14601" max="14848" width="9" style="18"/>
    <col min="14849" max="14849" width="3.77734375" style="18" customWidth="1"/>
    <col min="14850" max="14850" width="13.33203125" style="18" customWidth="1"/>
    <col min="14851" max="14851" width="14.109375" style="18" customWidth="1"/>
    <col min="14852" max="14852" width="3.88671875" style="18" bestFit="1" customWidth="1"/>
    <col min="14853" max="14853" width="32.109375" style="18" customWidth="1"/>
    <col min="14854" max="14854" width="20.109375" style="18" customWidth="1"/>
    <col min="14855" max="14855" width="5.109375" style="18" customWidth="1"/>
    <col min="14856" max="14856" width="2.44140625" style="18" customWidth="1"/>
    <col min="14857" max="15104" width="9" style="18"/>
    <col min="15105" max="15105" width="3.77734375" style="18" customWidth="1"/>
    <col min="15106" max="15106" width="13.33203125" style="18" customWidth="1"/>
    <col min="15107" max="15107" width="14.109375" style="18" customWidth="1"/>
    <col min="15108" max="15108" width="3.88671875" style="18" bestFit="1" customWidth="1"/>
    <col min="15109" max="15109" width="32.109375" style="18" customWidth="1"/>
    <col min="15110" max="15110" width="20.109375" style="18" customWidth="1"/>
    <col min="15111" max="15111" width="5.109375" style="18" customWidth="1"/>
    <col min="15112" max="15112" width="2.44140625" style="18" customWidth="1"/>
    <col min="15113" max="15360" width="9" style="18"/>
    <col min="15361" max="15361" width="3.77734375" style="18" customWidth="1"/>
    <col min="15362" max="15362" width="13.33203125" style="18" customWidth="1"/>
    <col min="15363" max="15363" width="14.109375" style="18" customWidth="1"/>
    <col min="15364" max="15364" width="3.88671875" style="18" bestFit="1" customWidth="1"/>
    <col min="15365" max="15365" width="32.109375" style="18" customWidth="1"/>
    <col min="15366" max="15366" width="20.109375" style="18" customWidth="1"/>
    <col min="15367" max="15367" width="5.109375" style="18" customWidth="1"/>
    <col min="15368" max="15368" width="2.44140625" style="18" customWidth="1"/>
    <col min="15369" max="15616" width="9" style="18"/>
    <col min="15617" max="15617" width="3.77734375" style="18" customWidth="1"/>
    <col min="15618" max="15618" width="13.33203125" style="18" customWidth="1"/>
    <col min="15619" max="15619" width="14.109375" style="18" customWidth="1"/>
    <col min="15620" max="15620" width="3.88671875" style="18" bestFit="1" customWidth="1"/>
    <col min="15621" max="15621" width="32.109375" style="18" customWidth="1"/>
    <col min="15622" max="15622" width="20.109375" style="18" customWidth="1"/>
    <col min="15623" max="15623" width="5.109375" style="18" customWidth="1"/>
    <col min="15624" max="15624" width="2.44140625" style="18" customWidth="1"/>
    <col min="15625" max="15872" width="9" style="18"/>
    <col min="15873" max="15873" width="3.77734375" style="18" customWidth="1"/>
    <col min="15874" max="15874" width="13.33203125" style="18" customWidth="1"/>
    <col min="15875" max="15875" width="14.109375" style="18" customWidth="1"/>
    <col min="15876" max="15876" width="3.88671875" style="18" bestFit="1" customWidth="1"/>
    <col min="15877" max="15877" width="32.109375" style="18" customWidth="1"/>
    <col min="15878" max="15878" width="20.109375" style="18" customWidth="1"/>
    <col min="15879" max="15879" width="5.109375" style="18" customWidth="1"/>
    <col min="15880" max="15880" width="2.44140625" style="18" customWidth="1"/>
    <col min="15881" max="16128" width="9" style="18"/>
    <col min="16129" max="16129" width="3.77734375" style="18" customWidth="1"/>
    <col min="16130" max="16130" width="13.33203125" style="18" customWidth="1"/>
    <col min="16131" max="16131" width="14.109375" style="18" customWidth="1"/>
    <col min="16132" max="16132" width="3.88671875" style="18" bestFit="1" customWidth="1"/>
    <col min="16133" max="16133" width="32.109375" style="18" customWidth="1"/>
    <col min="16134" max="16134" width="20.109375" style="18" customWidth="1"/>
    <col min="16135" max="16135" width="5.109375" style="18" customWidth="1"/>
    <col min="16136" max="16136" width="2.44140625" style="18" customWidth="1"/>
    <col min="16137" max="16384" width="9" style="18"/>
  </cols>
  <sheetData>
    <row r="1" spans="1:7" ht="20.100000000000001" customHeight="1">
      <c r="A1" s="784"/>
      <c r="B1" s="236"/>
      <c r="C1" s="236"/>
      <c r="D1" s="236"/>
      <c r="E1" s="236"/>
      <c r="F1" s="236"/>
      <c r="G1" s="257"/>
    </row>
    <row r="2" spans="1:7" ht="20.100000000000001" customHeight="1">
      <c r="A2" s="784"/>
      <c r="B2" s="236"/>
      <c r="C2" s="236"/>
      <c r="D2" s="236"/>
      <c r="E2" s="236"/>
      <c r="F2" s="785"/>
      <c r="G2" s="257" t="s">
        <v>91</v>
      </c>
    </row>
    <row r="3" spans="1:7" ht="12.6" customHeight="1">
      <c r="A3" s="784"/>
      <c r="B3" s="236"/>
      <c r="C3" s="236"/>
      <c r="D3" s="236"/>
      <c r="E3" s="236"/>
      <c r="F3" s="236"/>
      <c r="G3" s="257"/>
    </row>
    <row r="4" spans="1:7" ht="20.100000000000001" customHeight="1">
      <c r="A4" s="784"/>
      <c r="B4" s="1474" t="s">
        <v>803</v>
      </c>
      <c r="C4" s="1474"/>
      <c r="D4" s="1474"/>
      <c r="E4" s="1474"/>
      <c r="F4" s="1474"/>
      <c r="G4" s="1474"/>
    </row>
    <row r="5" spans="1:7" ht="20.100000000000001" customHeight="1">
      <c r="A5" s="784"/>
      <c r="B5" s="1474" t="s">
        <v>804</v>
      </c>
      <c r="C5" s="1474"/>
      <c r="D5" s="1474"/>
      <c r="E5" s="1474"/>
      <c r="F5" s="1474"/>
      <c r="G5" s="1474"/>
    </row>
    <row r="6" spans="1:7" ht="12" customHeight="1">
      <c r="A6" s="784"/>
      <c r="B6" s="785"/>
      <c r="C6" s="785"/>
      <c r="D6" s="785"/>
      <c r="E6" s="785"/>
      <c r="F6" s="785"/>
      <c r="G6" s="785"/>
    </row>
    <row r="7" spans="1:7" ht="32.25" customHeight="1">
      <c r="A7" s="785"/>
      <c r="B7" s="1475" t="s">
        <v>805</v>
      </c>
      <c r="C7" s="1475"/>
      <c r="D7" s="1472"/>
      <c r="E7" s="1472"/>
      <c r="F7" s="1472"/>
      <c r="G7" s="1472"/>
    </row>
    <row r="8" spans="1:7" ht="32.25" customHeight="1">
      <c r="A8" s="785"/>
      <c r="B8" s="1476" t="s">
        <v>806</v>
      </c>
      <c r="C8" s="1477"/>
      <c r="D8" s="1463"/>
      <c r="E8" s="1478"/>
      <c r="F8" s="1478"/>
      <c r="G8" s="1464"/>
    </row>
    <row r="9" spans="1:7" ht="32.25" customHeight="1">
      <c r="A9" s="236"/>
      <c r="B9" s="1479" t="s">
        <v>807</v>
      </c>
      <c r="C9" s="1479"/>
      <c r="D9" s="1472" t="s">
        <v>808</v>
      </c>
      <c r="E9" s="1472"/>
      <c r="F9" s="1472"/>
      <c r="G9" s="1472"/>
    </row>
    <row r="10" spans="1:7" ht="12" customHeight="1">
      <c r="A10" s="236"/>
      <c r="B10" s="258"/>
      <c r="C10" s="258"/>
      <c r="D10" s="255"/>
      <c r="E10" s="255"/>
      <c r="F10" s="255"/>
      <c r="G10" s="255"/>
    </row>
    <row r="11" spans="1:7" ht="37.5" customHeight="1">
      <c r="A11" s="236"/>
      <c r="B11" s="1480" t="s">
        <v>809</v>
      </c>
      <c r="C11" s="1481"/>
      <c r="D11" s="1481"/>
      <c r="E11" s="1481"/>
      <c r="F11" s="786"/>
      <c r="G11" s="787" t="s">
        <v>15</v>
      </c>
    </row>
    <row r="12" spans="1:7" ht="37.5" customHeight="1">
      <c r="A12" s="236"/>
      <c r="B12" s="1459" t="s">
        <v>810</v>
      </c>
      <c r="C12" s="1460"/>
      <c r="D12" s="788" t="s">
        <v>811</v>
      </c>
      <c r="E12" s="789" t="s">
        <v>812</v>
      </c>
      <c r="F12" s="256"/>
      <c r="G12" s="787" t="s">
        <v>1</v>
      </c>
    </row>
    <row r="13" spans="1:7" ht="37.5" customHeight="1">
      <c r="A13" s="236"/>
      <c r="B13" s="1461"/>
      <c r="C13" s="1462"/>
      <c r="D13" s="788" t="s">
        <v>813</v>
      </c>
      <c r="E13" s="254" t="s">
        <v>814</v>
      </c>
      <c r="F13" s="1472" t="s">
        <v>815</v>
      </c>
      <c r="G13" s="1472"/>
    </row>
    <row r="14" spans="1:7" ht="37.5" customHeight="1">
      <c r="A14" s="236"/>
      <c r="B14" s="1459" t="s">
        <v>816</v>
      </c>
      <c r="C14" s="1460"/>
      <c r="D14" s="788" t="s">
        <v>811</v>
      </c>
      <c r="E14" s="789" t="s">
        <v>817</v>
      </c>
      <c r="F14" s="1472"/>
      <c r="G14" s="1472"/>
    </row>
    <row r="15" spans="1:7" ht="37.5" customHeight="1">
      <c r="A15" s="236"/>
      <c r="B15" s="1470"/>
      <c r="C15" s="1471"/>
      <c r="D15" s="788" t="s">
        <v>813</v>
      </c>
      <c r="E15" s="790" t="s">
        <v>818</v>
      </c>
      <c r="F15" s="1473"/>
      <c r="G15" s="1472"/>
    </row>
    <row r="16" spans="1:7" ht="37.5" customHeight="1">
      <c r="A16" s="236"/>
      <c r="B16" s="1461"/>
      <c r="C16" s="1462"/>
      <c r="D16" s="788" t="s">
        <v>819</v>
      </c>
      <c r="E16" s="790" t="s">
        <v>820</v>
      </c>
      <c r="F16" s="256"/>
      <c r="G16" s="787" t="s">
        <v>15</v>
      </c>
    </row>
    <row r="17" spans="1:7" ht="45" customHeight="1">
      <c r="A17" s="236"/>
      <c r="B17" s="1455" t="s">
        <v>821</v>
      </c>
      <c r="C17" s="1456"/>
      <c r="D17" s="1457"/>
      <c r="E17" s="1457"/>
      <c r="F17" s="1458"/>
      <c r="G17" s="1457"/>
    </row>
    <row r="18" spans="1:7" ht="45" customHeight="1">
      <c r="A18" s="236"/>
      <c r="B18" s="1459" t="s">
        <v>822</v>
      </c>
      <c r="C18" s="1460"/>
      <c r="D18" s="788" t="s">
        <v>811</v>
      </c>
      <c r="E18" s="790" t="s">
        <v>823</v>
      </c>
      <c r="F18" s="1463" t="s">
        <v>815</v>
      </c>
      <c r="G18" s="1464"/>
    </row>
    <row r="19" spans="1:7" ht="89.25" customHeight="1">
      <c r="A19" s="236"/>
      <c r="B19" s="1461"/>
      <c r="C19" s="1462"/>
      <c r="D19" s="788" t="s">
        <v>813</v>
      </c>
      <c r="E19" s="790" t="s">
        <v>824</v>
      </c>
      <c r="F19" s="1463" t="s">
        <v>815</v>
      </c>
      <c r="G19" s="1464"/>
    </row>
    <row r="20" spans="1:7" ht="9.75" customHeight="1">
      <c r="A20" s="236"/>
      <c r="B20" s="791"/>
      <c r="C20" s="791"/>
      <c r="D20" s="791"/>
      <c r="E20" s="792"/>
      <c r="F20" s="242"/>
      <c r="G20" s="242"/>
    </row>
    <row r="21" spans="1:7" ht="45" customHeight="1">
      <c r="A21" s="236"/>
      <c r="B21" s="1465" t="s">
        <v>115</v>
      </c>
      <c r="C21" s="789" t="s">
        <v>825</v>
      </c>
      <c r="D21" s="1455" t="s">
        <v>873</v>
      </c>
      <c r="E21" s="1468"/>
      <c r="F21" s="1468"/>
      <c r="G21" s="1456"/>
    </row>
    <row r="22" spans="1:7" ht="54.75" customHeight="1">
      <c r="A22" s="236"/>
      <c r="B22" s="1466"/>
      <c r="C22" s="789" t="s">
        <v>826</v>
      </c>
      <c r="D22" s="1461" t="s">
        <v>827</v>
      </c>
      <c r="E22" s="1469"/>
      <c r="F22" s="1469"/>
      <c r="G22" s="1462"/>
    </row>
    <row r="23" spans="1:7" ht="18" customHeight="1">
      <c r="A23" s="236"/>
      <c r="B23" s="1467"/>
      <c r="C23" s="789" t="s">
        <v>828</v>
      </c>
      <c r="D23" s="1461" t="s">
        <v>829</v>
      </c>
      <c r="E23" s="1469"/>
      <c r="F23" s="1469"/>
      <c r="G23" s="1462"/>
    </row>
    <row r="24" spans="1:7" ht="9" customHeight="1">
      <c r="A24" s="236"/>
      <c r="B24" s="791"/>
      <c r="C24" s="791"/>
      <c r="D24" s="791"/>
      <c r="E24" s="792"/>
      <c r="F24" s="242"/>
      <c r="G24" s="242"/>
    </row>
    <row r="25" spans="1:7" ht="38.549999999999997" customHeight="1">
      <c r="A25" s="236"/>
      <c r="B25" s="1452" t="s">
        <v>879</v>
      </c>
      <c r="C25" s="1452"/>
      <c r="D25" s="1452"/>
      <c r="E25" s="1452"/>
      <c r="F25" s="1452"/>
      <c r="G25" s="1452"/>
    </row>
    <row r="26" spans="1:7" ht="75.75" customHeight="1">
      <c r="A26" s="236"/>
      <c r="B26" s="1453" t="s">
        <v>878</v>
      </c>
      <c r="C26" s="1453"/>
      <c r="D26" s="1453"/>
      <c r="E26" s="1453"/>
      <c r="F26" s="1453"/>
      <c r="G26" s="1453"/>
    </row>
    <row r="27" spans="1:7" ht="59.55" customHeight="1">
      <c r="A27" s="236"/>
      <c r="B27" s="1452" t="s">
        <v>880</v>
      </c>
      <c r="C27" s="1454"/>
      <c r="D27" s="1454"/>
      <c r="E27" s="1454"/>
      <c r="F27" s="1454"/>
      <c r="G27" s="1454"/>
    </row>
  </sheetData>
  <mergeCells count="26">
    <mergeCell ref="B14:C16"/>
    <mergeCell ref="F14:G14"/>
    <mergeCell ref="F15:G15"/>
    <mergeCell ref="B4:G4"/>
    <mergeCell ref="B5:G5"/>
    <mergeCell ref="B7:C7"/>
    <mergeCell ref="D7:G7"/>
    <mergeCell ref="B8:C8"/>
    <mergeCell ref="D8:G8"/>
    <mergeCell ref="B9:C9"/>
    <mergeCell ref="D9:G9"/>
    <mergeCell ref="B11:E11"/>
    <mergeCell ref="B12:C13"/>
    <mergeCell ref="F13:G13"/>
    <mergeCell ref="B25:G25"/>
    <mergeCell ref="B26:G26"/>
    <mergeCell ref="B27:G27"/>
    <mergeCell ref="B17:C17"/>
    <mergeCell ref="D17:G17"/>
    <mergeCell ref="B18:C19"/>
    <mergeCell ref="F18:G18"/>
    <mergeCell ref="F19:G19"/>
    <mergeCell ref="B21:B23"/>
    <mergeCell ref="D21:G21"/>
    <mergeCell ref="D22:G22"/>
    <mergeCell ref="D23:G23"/>
  </mergeCells>
  <phoneticPr fontId="9"/>
  <pageMargins left="0.59055118110236227" right="0.51181102362204722" top="0.65" bottom="0.41"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F6BB-6B5F-4A40-A02D-5F6FB2AF10E4}">
  <sheetPr>
    <tabColor rgb="FFCCFFFF"/>
  </sheetPr>
  <dimension ref="A1:H49"/>
  <sheetViews>
    <sheetView view="pageBreakPreview" zoomScale="120" zoomScaleNormal="120" zoomScaleSheetLayoutView="120" workbookViewId="0">
      <selection activeCell="J22" sqref="J22"/>
    </sheetView>
  </sheetViews>
  <sheetFormatPr defaultRowHeight="13.2"/>
  <cols>
    <col min="1" max="1" width="8.88671875" style="18"/>
    <col min="2" max="2" width="12.33203125" style="18" customWidth="1"/>
    <col min="3" max="6" width="8.88671875" style="18"/>
    <col min="7" max="8" width="12.77734375" style="18" customWidth="1"/>
    <col min="9" max="257" width="8.88671875" style="18"/>
    <col min="258" max="258" width="12.33203125" style="18" customWidth="1"/>
    <col min="259" max="262" width="8.88671875" style="18"/>
    <col min="263" max="264" width="12.77734375" style="18" customWidth="1"/>
    <col min="265" max="513" width="8.88671875" style="18"/>
    <col min="514" max="514" width="12.33203125" style="18" customWidth="1"/>
    <col min="515" max="518" width="8.88671875" style="18"/>
    <col min="519" max="520" width="12.77734375" style="18" customWidth="1"/>
    <col min="521" max="769" width="8.88671875" style="18"/>
    <col min="770" max="770" width="12.33203125" style="18" customWidth="1"/>
    <col min="771" max="774" width="8.88671875" style="18"/>
    <col min="775" max="776" width="12.77734375" style="18" customWidth="1"/>
    <col min="777" max="1025" width="8.88671875" style="18"/>
    <col min="1026" max="1026" width="12.33203125" style="18" customWidth="1"/>
    <col min="1027" max="1030" width="8.88671875" style="18"/>
    <col min="1031" max="1032" width="12.77734375" style="18" customWidth="1"/>
    <col min="1033" max="1281" width="8.88671875" style="18"/>
    <col min="1282" max="1282" width="12.33203125" style="18" customWidth="1"/>
    <col min="1283" max="1286" width="8.88671875" style="18"/>
    <col min="1287" max="1288" width="12.77734375" style="18" customWidth="1"/>
    <col min="1289" max="1537" width="8.88671875" style="18"/>
    <col min="1538" max="1538" width="12.33203125" style="18" customWidth="1"/>
    <col min="1539" max="1542" width="8.88671875" style="18"/>
    <col min="1543" max="1544" width="12.77734375" style="18" customWidth="1"/>
    <col min="1545" max="1793" width="8.88671875" style="18"/>
    <col min="1794" max="1794" width="12.33203125" style="18" customWidth="1"/>
    <col min="1795" max="1798" width="8.88671875" style="18"/>
    <col min="1799" max="1800" width="12.77734375" style="18" customWidth="1"/>
    <col min="1801" max="2049" width="8.88671875" style="18"/>
    <col min="2050" max="2050" width="12.33203125" style="18" customWidth="1"/>
    <col min="2051" max="2054" width="8.88671875" style="18"/>
    <col min="2055" max="2056" width="12.77734375" style="18" customWidth="1"/>
    <col min="2057" max="2305" width="8.88671875" style="18"/>
    <col min="2306" max="2306" width="12.33203125" style="18" customWidth="1"/>
    <col min="2307" max="2310" width="8.88671875" style="18"/>
    <col min="2311" max="2312" width="12.77734375" style="18" customWidth="1"/>
    <col min="2313" max="2561" width="8.88671875" style="18"/>
    <col min="2562" max="2562" width="12.33203125" style="18" customWidth="1"/>
    <col min="2563" max="2566" width="8.88671875" style="18"/>
    <col min="2567" max="2568" width="12.77734375" style="18" customWidth="1"/>
    <col min="2569" max="2817" width="8.88671875" style="18"/>
    <col min="2818" max="2818" width="12.33203125" style="18" customWidth="1"/>
    <col min="2819" max="2822" width="8.88671875" style="18"/>
    <col min="2823" max="2824" width="12.77734375" style="18" customWidth="1"/>
    <col min="2825" max="3073" width="8.88671875" style="18"/>
    <col min="3074" max="3074" width="12.33203125" style="18" customWidth="1"/>
    <col min="3075" max="3078" width="8.88671875" style="18"/>
    <col min="3079" max="3080" width="12.77734375" style="18" customWidth="1"/>
    <col min="3081" max="3329" width="8.88671875" style="18"/>
    <col min="3330" max="3330" width="12.33203125" style="18" customWidth="1"/>
    <col min="3331" max="3334" width="8.88671875" style="18"/>
    <col min="3335" max="3336" width="12.77734375" style="18" customWidth="1"/>
    <col min="3337" max="3585" width="8.88671875" style="18"/>
    <col min="3586" max="3586" width="12.33203125" style="18" customWidth="1"/>
    <col min="3587" max="3590" width="8.88671875" style="18"/>
    <col min="3591" max="3592" width="12.77734375" style="18" customWidth="1"/>
    <col min="3593" max="3841" width="8.88671875" style="18"/>
    <col min="3842" max="3842" width="12.33203125" style="18" customWidth="1"/>
    <col min="3843" max="3846" width="8.88671875" style="18"/>
    <col min="3847" max="3848" width="12.77734375" style="18" customWidth="1"/>
    <col min="3849" max="4097" width="8.88671875" style="18"/>
    <col min="4098" max="4098" width="12.33203125" style="18" customWidth="1"/>
    <col min="4099" max="4102" width="8.88671875" style="18"/>
    <col min="4103" max="4104" width="12.77734375" style="18" customWidth="1"/>
    <col min="4105" max="4353" width="8.88671875" style="18"/>
    <col min="4354" max="4354" width="12.33203125" style="18" customWidth="1"/>
    <col min="4355" max="4358" width="8.88671875" style="18"/>
    <col min="4359" max="4360" width="12.77734375" style="18" customWidth="1"/>
    <col min="4361" max="4609" width="8.88671875" style="18"/>
    <col min="4610" max="4610" width="12.33203125" style="18" customWidth="1"/>
    <col min="4611" max="4614" width="8.88671875" style="18"/>
    <col min="4615" max="4616" width="12.77734375" style="18" customWidth="1"/>
    <col min="4617" max="4865" width="8.88671875" style="18"/>
    <col min="4866" max="4866" width="12.33203125" style="18" customWidth="1"/>
    <col min="4867" max="4870" width="8.88671875" style="18"/>
    <col min="4871" max="4872" width="12.77734375" style="18" customWidth="1"/>
    <col min="4873" max="5121" width="8.88671875" style="18"/>
    <col min="5122" max="5122" width="12.33203125" style="18" customWidth="1"/>
    <col min="5123" max="5126" width="8.88671875" style="18"/>
    <col min="5127" max="5128" width="12.77734375" style="18" customWidth="1"/>
    <col min="5129" max="5377" width="8.88671875" style="18"/>
    <col min="5378" max="5378" width="12.33203125" style="18" customWidth="1"/>
    <col min="5379" max="5382" width="8.88671875" style="18"/>
    <col min="5383" max="5384" width="12.77734375" style="18" customWidth="1"/>
    <col min="5385" max="5633" width="8.88671875" style="18"/>
    <col min="5634" max="5634" width="12.33203125" style="18" customWidth="1"/>
    <col min="5635" max="5638" width="8.88671875" style="18"/>
    <col min="5639" max="5640" width="12.77734375" style="18" customWidth="1"/>
    <col min="5641" max="5889" width="8.88671875" style="18"/>
    <col min="5890" max="5890" width="12.33203125" style="18" customWidth="1"/>
    <col min="5891" max="5894" width="8.88671875" style="18"/>
    <col min="5895" max="5896" width="12.77734375" style="18" customWidth="1"/>
    <col min="5897" max="6145" width="8.88671875" style="18"/>
    <col min="6146" max="6146" width="12.33203125" style="18" customWidth="1"/>
    <col min="6147" max="6150" width="8.88671875" style="18"/>
    <col min="6151" max="6152" width="12.77734375" style="18" customWidth="1"/>
    <col min="6153" max="6401" width="8.88671875" style="18"/>
    <col min="6402" max="6402" width="12.33203125" style="18" customWidth="1"/>
    <col min="6403" max="6406" width="8.88671875" style="18"/>
    <col min="6407" max="6408" width="12.77734375" style="18" customWidth="1"/>
    <col min="6409" max="6657" width="8.88671875" style="18"/>
    <col min="6658" max="6658" width="12.33203125" style="18" customWidth="1"/>
    <col min="6659" max="6662" width="8.88671875" style="18"/>
    <col min="6663" max="6664" width="12.77734375" style="18" customWidth="1"/>
    <col min="6665" max="6913" width="8.88671875" style="18"/>
    <col min="6914" max="6914" width="12.33203125" style="18" customWidth="1"/>
    <col min="6915" max="6918" width="8.88671875" style="18"/>
    <col min="6919" max="6920" width="12.77734375" style="18" customWidth="1"/>
    <col min="6921" max="7169" width="8.88671875" style="18"/>
    <col min="7170" max="7170" width="12.33203125" style="18" customWidth="1"/>
    <col min="7171" max="7174" width="8.88671875" style="18"/>
    <col min="7175" max="7176" width="12.77734375" style="18" customWidth="1"/>
    <col min="7177" max="7425" width="8.88671875" style="18"/>
    <col min="7426" max="7426" width="12.33203125" style="18" customWidth="1"/>
    <col min="7427" max="7430" width="8.88671875" style="18"/>
    <col min="7431" max="7432" width="12.77734375" style="18" customWidth="1"/>
    <col min="7433" max="7681" width="8.88671875" style="18"/>
    <col min="7682" max="7682" width="12.33203125" style="18" customWidth="1"/>
    <col min="7683" max="7686" width="8.88671875" style="18"/>
    <col min="7687" max="7688" width="12.77734375" style="18" customWidth="1"/>
    <col min="7689" max="7937" width="8.88671875" style="18"/>
    <col min="7938" max="7938" width="12.33203125" style="18" customWidth="1"/>
    <col min="7939" max="7942" width="8.88671875" style="18"/>
    <col min="7943" max="7944" width="12.77734375" style="18" customWidth="1"/>
    <col min="7945" max="8193" width="8.88671875" style="18"/>
    <col min="8194" max="8194" width="12.33203125" style="18" customWidth="1"/>
    <col min="8195" max="8198" width="8.88671875" style="18"/>
    <col min="8199" max="8200" width="12.77734375" style="18" customWidth="1"/>
    <col min="8201" max="8449" width="8.88671875" style="18"/>
    <col min="8450" max="8450" width="12.33203125" style="18" customWidth="1"/>
    <col min="8451" max="8454" width="8.88671875" style="18"/>
    <col min="8455" max="8456" width="12.77734375" style="18" customWidth="1"/>
    <col min="8457" max="8705" width="8.88671875" style="18"/>
    <col min="8706" max="8706" width="12.33203125" style="18" customWidth="1"/>
    <col min="8707" max="8710" width="8.88671875" style="18"/>
    <col min="8711" max="8712" width="12.77734375" style="18" customWidth="1"/>
    <col min="8713" max="8961" width="8.88671875" style="18"/>
    <col min="8962" max="8962" width="12.33203125" style="18" customWidth="1"/>
    <col min="8963" max="8966" width="8.88671875" style="18"/>
    <col min="8967" max="8968" width="12.77734375" style="18" customWidth="1"/>
    <col min="8969" max="9217" width="8.88671875" style="18"/>
    <col min="9218" max="9218" width="12.33203125" style="18" customWidth="1"/>
    <col min="9219" max="9222" width="8.88671875" style="18"/>
    <col min="9223" max="9224" width="12.77734375" style="18" customWidth="1"/>
    <col min="9225" max="9473" width="8.88671875" style="18"/>
    <col min="9474" max="9474" width="12.33203125" style="18" customWidth="1"/>
    <col min="9475" max="9478" width="8.88671875" style="18"/>
    <col min="9479" max="9480" width="12.77734375" style="18" customWidth="1"/>
    <col min="9481" max="9729" width="8.88671875" style="18"/>
    <col min="9730" max="9730" width="12.33203125" style="18" customWidth="1"/>
    <col min="9731" max="9734" width="8.88671875" style="18"/>
    <col min="9735" max="9736" width="12.77734375" style="18" customWidth="1"/>
    <col min="9737" max="9985" width="8.88671875" style="18"/>
    <col min="9986" max="9986" width="12.33203125" style="18" customWidth="1"/>
    <col min="9987" max="9990" width="8.88671875" style="18"/>
    <col min="9991" max="9992" width="12.77734375" style="18" customWidth="1"/>
    <col min="9993" max="10241" width="8.88671875" style="18"/>
    <col min="10242" max="10242" width="12.33203125" style="18" customWidth="1"/>
    <col min="10243" max="10246" width="8.88671875" style="18"/>
    <col min="10247" max="10248" width="12.77734375" style="18" customWidth="1"/>
    <col min="10249" max="10497" width="8.88671875" style="18"/>
    <col min="10498" max="10498" width="12.33203125" style="18" customWidth="1"/>
    <col min="10499" max="10502" width="8.88671875" style="18"/>
    <col min="10503" max="10504" width="12.77734375" style="18" customWidth="1"/>
    <col min="10505" max="10753" width="8.88671875" style="18"/>
    <col min="10754" max="10754" width="12.33203125" style="18" customWidth="1"/>
    <col min="10755" max="10758" width="8.88671875" style="18"/>
    <col min="10759" max="10760" width="12.77734375" style="18" customWidth="1"/>
    <col min="10761" max="11009" width="8.88671875" style="18"/>
    <col min="11010" max="11010" width="12.33203125" style="18" customWidth="1"/>
    <col min="11011" max="11014" width="8.88671875" style="18"/>
    <col min="11015" max="11016" width="12.77734375" style="18" customWidth="1"/>
    <col min="11017" max="11265" width="8.88671875" style="18"/>
    <col min="11266" max="11266" width="12.33203125" style="18" customWidth="1"/>
    <col min="11267" max="11270" width="8.88671875" style="18"/>
    <col min="11271" max="11272" width="12.77734375" style="18" customWidth="1"/>
    <col min="11273" max="11521" width="8.88671875" style="18"/>
    <col min="11522" max="11522" width="12.33203125" style="18" customWidth="1"/>
    <col min="11523" max="11526" width="8.88671875" style="18"/>
    <col min="11527" max="11528" width="12.77734375" style="18" customWidth="1"/>
    <col min="11529" max="11777" width="8.88671875" style="18"/>
    <col min="11778" max="11778" width="12.33203125" style="18" customWidth="1"/>
    <col min="11779" max="11782" width="8.88671875" style="18"/>
    <col min="11783" max="11784" width="12.77734375" style="18" customWidth="1"/>
    <col min="11785" max="12033" width="8.88671875" style="18"/>
    <col min="12034" max="12034" width="12.33203125" style="18" customWidth="1"/>
    <col min="12035" max="12038" width="8.88671875" style="18"/>
    <col min="12039" max="12040" width="12.77734375" style="18" customWidth="1"/>
    <col min="12041" max="12289" width="8.88671875" style="18"/>
    <col min="12290" max="12290" width="12.33203125" style="18" customWidth="1"/>
    <col min="12291" max="12294" width="8.88671875" style="18"/>
    <col min="12295" max="12296" width="12.77734375" style="18" customWidth="1"/>
    <col min="12297" max="12545" width="8.88671875" style="18"/>
    <col min="12546" max="12546" width="12.33203125" style="18" customWidth="1"/>
    <col min="12547" max="12550" width="8.88671875" style="18"/>
    <col min="12551" max="12552" width="12.77734375" style="18" customWidth="1"/>
    <col min="12553" max="12801" width="8.88671875" style="18"/>
    <col min="12802" max="12802" width="12.33203125" style="18" customWidth="1"/>
    <col min="12803" max="12806" width="8.88671875" style="18"/>
    <col min="12807" max="12808" width="12.77734375" style="18" customWidth="1"/>
    <col min="12809" max="13057" width="8.88671875" style="18"/>
    <col min="13058" max="13058" width="12.33203125" style="18" customWidth="1"/>
    <col min="13059" max="13062" width="8.88671875" style="18"/>
    <col min="13063" max="13064" width="12.77734375" style="18" customWidth="1"/>
    <col min="13065" max="13313" width="8.88671875" style="18"/>
    <col min="13314" max="13314" width="12.33203125" style="18" customWidth="1"/>
    <col min="13315" max="13318" width="8.88671875" style="18"/>
    <col min="13319" max="13320" width="12.77734375" style="18" customWidth="1"/>
    <col min="13321" max="13569" width="8.88671875" style="18"/>
    <col min="13570" max="13570" width="12.33203125" style="18" customWidth="1"/>
    <col min="13571" max="13574" width="8.88671875" style="18"/>
    <col min="13575" max="13576" width="12.77734375" style="18" customWidth="1"/>
    <col min="13577" max="13825" width="8.88671875" style="18"/>
    <col min="13826" max="13826" width="12.33203125" style="18" customWidth="1"/>
    <col min="13827" max="13830" width="8.88671875" style="18"/>
    <col min="13831" max="13832" width="12.77734375" style="18" customWidth="1"/>
    <col min="13833" max="14081" width="8.88671875" style="18"/>
    <col min="14082" max="14082" width="12.33203125" style="18" customWidth="1"/>
    <col min="14083" max="14086" width="8.88671875" style="18"/>
    <col min="14087" max="14088" width="12.77734375" style="18" customWidth="1"/>
    <col min="14089" max="14337" width="8.88671875" style="18"/>
    <col min="14338" max="14338" width="12.33203125" style="18" customWidth="1"/>
    <col min="14339" max="14342" width="8.88671875" style="18"/>
    <col min="14343" max="14344" width="12.77734375" style="18" customWidth="1"/>
    <col min="14345" max="14593" width="8.88671875" style="18"/>
    <col min="14594" max="14594" width="12.33203125" style="18" customWidth="1"/>
    <col min="14595" max="14598" width="8.88671875" style="18"/>
    <col min="14599" max="14600" width="12.77734375" style="18" customWidth="1"/>
    <col min="14601" max="14849" width="8.88671875" style="18"/>
    <col min="14850" max="14850" width="12.33203125" style="18" customWidth="1"/>
    <col min="14851" max="14854" width="8.88671875" style="18"/>
    <col min="14855" max="14856" width="12.77734375" style="18" customWidth="1"/>
    <col min="14857" max="15105" width="8.88671875" style="18"/>
    <col min="15106" max="15106" width="12.33203125" style="18" customWidth="1"/>
    <col min="15107" max="15110" width="8.88671875" style="18"/>
    <col min="15111" max="15112" width="12.77734375" style="18" customWidth="1"/>
    <col min="15113" max="15361" width="8.88671875" style="18"/>
    <col min="15362" max="15362" width="12.33203125" style="18" customWidth="1"/>
    <col min="15363" max="15366" width="8.88671875" style="18"/>
    <col min="15367" max="15368" width="12.77734375" style="18" customWidth="1"/>
    <col min="15369" max="15617" width="8.88671875" style="18"/>
    <col min="15618" max="15618" width="12.33203125" style="18" customWidth="1"/>
    <col min="15619" max="15622" width="8.88671875" style="18"/>
    <col min="15623" max="15624" width="12.77734375" style="18" customWidth="1"/>
    <col min="15625" max="15873" width="8.88671875" style="18"/>
    <col min="15874" max="15874" width="12.33203125" style="18" customWidth="1"/>
    <col min="15875" max="15878" width="8.88671875" style="18"/>
    <col min="15879" max="15880" width="12.77734375" style="18" customWidth="1"/>
    <col min="15881" max="16129" width="8.88671875" style="18"/>
    <col min="16130" max="16130" width="12.33203125" style="18" customWidth="1"/>
    <col min="16131" max="16134" width="8.88671875" style="18"/>
    <col min="16135" max="16136" width="12.77734375" style="18" customWidth="1"/>
    <col min="16137" max="16384" width="8.88671875" style="18"/>
  </cols>
  <sheetData>
    <row r="1" spans="1:8" ht="20.100000000000001" customHeight="1"/>
    <row r="2" spans="1:8" ht="20.100000000000001" customHeight="1">
      <c r="A2" s="236"/>
      <c r="B2" s="236"/>
      <c r="C2" s="236"/>
      <c r="D2" s="236"/>
      <c r="E2" s="236"/>
      <c r="F2" s="236"/>
      <c r="G2" s="1489" t="s">
        <v>91</v>
      </c>
      <c r="H2" s="1489"/>
    </row>
    <row r="3" spans="1:8" ht="20.100000000000001" customHeight="1">
      <c r="A3" s="236"/>
      <c r="B3" s="236"/>
      <c r="C3" s="236"/>
      <c r="D3" s="236"/>
      <c r="E3" s="236"/>
      <c r="F3" s="236"/>
      <c r="G3" s="237"/>
      <c r="H3" s="237"/>
    </row>
    <row r="4" spans="1:8" s="163" customFormat="1" ht="20.100000000000001" customHeight="1">
      <c r="A4" s="1490" t="s">
        <v>301</v>
      </c>
      <c r="B4" s="1491"/>
      <c r="C4" s="1491"/>
      <c r="D4" s="1491"/>
      <c r="E4" s="1491"/>
      <c r="F4" s="1491"/>
      <c r="G4" s="1491"/>
      <c r="H4" s="1491"/>
    </row>
    <row r="5" spans="1:8" s="163" customFormat="1" ht="20.100000000000001" customHeight="1">
      <c r="A5" s="238"/>
      <c r="B5" s="239"/>
      <c r="C5" s="239"/>
      <c r="D5" s="239"/>
      <c r="E5" s="239"/>
      <c r="F5" s="239"/>
      <c r="G5" s="239"/>
      <c r="H5" s="239"/>
    </row>
    <row r="6" spans="1:8" s="163" customFormat="1" ht="33.75" customHeight="1">
      <c r="A6" s="1479" t="s">
        <v>302</v>
      </c>
      <c r="B6" s="1479"/>
      <c r="C6" s="1479"/>
      <c r="D6" s="1492"/>
      <c r="E6" s="1493"/>
      <c r="F6" s="1493"/>
      <c r="G6" s="1493"/>
      <c r="H6" s="1494"/>
    </row>
    <row r="7" spans="1:8" s="163" customFormat="1" ht="33.75" customHeight="1">
      <c r="A7" s="1495" t="s">
        <v>303</v>
      </c>
      <c r="B7" s="1495"/>
      <c r="C7" s="1495"/>
      <c r="D7" s="1496" t="s">
        <v>304</v>
      </c>
      <c r="E7" s="1497"/>
      <c r="F7" s="1497"/>
      <c r="G7" s="1497"/>
      <c r="H7" s="1498"/>
    </row>
    <row r="8" spans="1:8" ht="19.5" customHeight="1">
      <c r="A8" s="1484" t="s">
        <v>305</v>
      </c>
      <c r="B8" s="1478"/>
      <c r="C8" s="1478"/>
      <c r="D8" s="1478"/>
      <c r="E8" s="1463"/>
      <c r="F8" s="1478"/>
      <c r="G8" s="1478"/>
      <c r="H8" s="1485"/>
    </row>
    <row r="9" spans="1:8" ht="19.5" customHeight="1">
      <c r="A9" s="1483" t="s">
        <v>306</v>
      </c>
      <c r="B9" s="1473" t="s">
        <v>307</v>
      </c>
      <c r="C9" s="1472"/>
      <c r="D9" s="1472"/>
      <c r="E9" s="1472"/>
      <c r="F9" s="1472"/>
      <c r="G9" s="1472" t="s">
        <v>308</v>
      </c>
      <c r="H9" s="1472"/>
    </row>
    <row r="10" spans="1:8" ht="18" customHeight="1">
      <c r="A10" s="1483"/>
      <c r="B10" s="1486"/>
      <c r="C10" s="1472" t="s">
        <v>309</v>
      </c>
      <c r="D10" s="1472"/>
      <c r="E10" s="1472" t="s">
        <v>310</v>
      </c>
      <c r="F10" s="1472"/>
      <c r="G10" s="1472"/>
      <c r="H10" s="1472"/>
    </row>
    <row r="11" spans="1:8" ht="19.5" customHeight="1">
      <c r="A11" s="1483"/>
      <c r="B11" s="1487"/>
      <c r="C11" s="1472"/>
      <c r="D11" s="1472"/>
      <c r="E11" s="1472" t="s">
        <v>311</v>
      </c>
      <c r="F11" s="1472"/>
      <c r="G11" s="1472"/>
      <c r="H11" s="1472"/>
    </row>
    <row r="12" spans="1:8" ht="19.5" customHeight="1">
      <c r="A12" s="1483"/>
      <c r="B12" s="1487"/>
      <c r="C12" s="1472" t="s">
        <v>312</v>
      </c>
      <c r="D12" s="1472"/>
      <c r="E12" s="1472"/>
      <c r="F12" s="1472"/>
      <c r="G12" s="1472"/>
      <c r="H12" s="1472"/>
    </row>
    <row r="13" spans="1:8" ht="19.5" customHeight="1">
      <c r="A13" s="1483"/>
      <c r="B13" s="1487"/>
      <c r="C13" s="1472" t="s">
        <v>313</v>
      </c>
      <c r="D13" s="1472"/>
      <c r="E13" s="1472"/>
      <c r="F13" s="1472"/>
      <c r="G13" s="1488"/>
      <c r="H13" s="1488"/>
    </row>
    <row r="14" spans="1:8" ht="15" customHeight="1">
      <c r="A14" s="1483" t="s">
        <v>314</v>
      </c>
      <c r="B14" s="1457" t="s">
        <v>315</v>
      </c>
      <c r="C14" s="1482"/>
      <c r="D14" s="1482"/>
      <c r="E14" s="1482"/>
      <c r="F14" s="1482"/>
      <c r="G14" s="1472"/>
      <c r="H14" s="1472"/>
    </row>
    <row r="15" spans="1:8" ht="15" customHeight="1">
      <c r="A15" s="1483"/>
      <c r="B15" s="1472" t="s">
        <v>32</v>
      </c>
      <c r="C15" s="1472"/>
      <c r="D15" s="1472"/>
      <c r="E15" s="1472" t="s">
        <v>316</v>
      </c>
      <c r="F15" s="1472"/>
      <c r="G15" s="1472"/>
      <c r="H15" s="1472"/>
    </row>
    <row r="16" spans="1:8" ht="15" customHeight="1">
      <c r="A16" s="1483"/>
      <c r="B16" s="240">
        <v>1</v>
      </c>
      <c r="C16" s="1482"/>
      <c r="D16" s="1482"/>
      <c r="E16" s="1482"/>
      <c r="F16" s="1482"/>
      <c r="G16" s="1482"/>
      <c r="H16" s="1482"/>
    </row>
    <row r="17" spans="1:8" ht="15" customHeight="1">
      <c r="A17" s="1483"/>
      <c r="B17" s="240">
        <v>2</v>
      </c>
      <c r="C17" s="1482"/>
      <c r="D17" s="1482"/>
      <c r="E17" s="1482"/>
      <c r="F17" s="1482"/>
      <c r="G17" s="1482"/>
      <c r="H17" s="1482"/>
    </row>
    <row r="18" spans="1:8" ht="15" customHeight="1">
      <c r="A18" s="1483"/>
      <c r="B18" s="240">
        <v>3</v>
      </c>
      <c r="C18" s="1482"/>
      <c r="D18" s="1482"/>
      <c r="E18" s="1482"/>
      <c r="F18" s="1482"/>
      <c r="G18" s="1482"/>
      <c r="H18" s="1482"/>
    </row>
    <row r="19" spans="1:8" ht="15" customHeight="1">
      <c r="A19" s="1483"/>
      <c r="B19" s="240">
        <v>4</v>
      </c>
      <c r="C19" s="1482"/>
      <c r="D19" s="1482"/>
      <c r="E19" s="1482"/>
      <c r="F19" s="1482"/>
      <c r="G19" s="1482"/>
      <c r="H19" s="1482"/>
    </row>
    <row r="20" spans="1:8" ht="15" customHeight="1">
      <c r="A20" s="1483"/>
      <c r="B20" s="240">
        <v>5</v>
      </c>
      <c r="C20" s="1482"/>
      <c r="D20" s="1482"/>
      <c r="E20" s="1482"/>
      <c r="F20" s="1482"/>
      <c r="G20" s="1482"/>
      <c r="H20" s="1482"/>
    </row>
    <row r="21" spans="1:8" ht="15" customHeight="1">
      <c r="A21" s="1483"/>
      <c r="B21" s="240">
        <v>6</v>
      </c>
      <c r="C21" s="1482"/>
      <c r="D21" s="1482"/>
      <c r="E21" s="1482"/>
      <c r="F21" s="1482"/>
      <c r="G21" s="1482"/>
      <c r="H21" s="1482"/>
    </row>
    <row r="22" spans="1:8" ht="15" customHeight="1">
      <c r="A22" s="1483"/>
      <c r="B22" s="240">
        <v>7</v>
      </c>
      <c r="C22" s="1482"/>
      <c r="D22" s="1482"/>
      <c r="E22" s="1482"/>
      <c r="F22" s="1482"/>
      <c r="G22" s="1482"/>
      <c r="H22" s="1482"/>
    </row>
    <row r="23" spans="1:8" ht="15" customHeight="1">
      <c r="A23" s="1483"/>
      <c r="B23" s="240">
        <v>8</v>
      </c>
      <c r="C23" s="1482"/>
      <c r="D23" s="1482"/>
      <c r="E23" s="1482"/>
      <c r="F23" s="1482"/>
      <c r="G23" s="1482"/>
      <c r="H23" s="1482"/>
    </row>
    <row r="24" spans="1:8" ht="15" customHeight="1">
      <c r="A24" s="1483"/>
      <c r="B24" s="240">
        <v>9</v>
      </c>
      <c r="C24" s="1482"/>
      <c r="D24" s="1482"/>
      <c r="E24" s="1482"/>
      <c r="F24" s="1482"/>
      <c r="G24" s="1482"/>
      <c r="H24" s="1482"/>
    </row>
    <row r="25" spans="1:8" ht="15" customHeight="1">
      <c r="A25" s="1483"/>
      <c r="B25" s="240">
        <v>10</v>
      </c>
      <c r="C25" s="1482"/>
      <c r="D25" s="1482"/>
      <c r="E25" s="1482"/>
      <c r="F25" s="1482"/>
      <c r="G25" s="1482"/>
      <c r="H25" s="1482"/>
    </row>
    <row r="26" spans="1:8" ht="15" customHeight="1">
      <c r="A26" s="1483"/>
      <c r="B26" s="240">
        <v>11</v>
      </c>
      <c r="C26" s="1482"/>
      <c r="D26" s="1482"/>
      <c r="E26" s="1482"/>
      <c r="F26" s="1482"/>
      <c r="G26" s="1482"/>
      <c r="H26" s="1482"/>
    </row>
    <row r="27" spans="1:8" ht="15" customHeight="1">
      <c r="A27" s="1483"/>
      <c r="B27" s="240">
        <v>12</v>
      </c>
      <c r="C27" s="1482"/>
      <c r="D27" s="1482"/>
      <c r="E27" s="1482"/>
      <c r="F27" s="1482"/>
      <c r="G27" s="1482"/>
      <c r="H27" s="1482"/>
    </row>
    <row r="28" spans="1:8" ht="15" customHeight="1">
      <c r="A28" s="1483"/>
      <c r="B28" s="240">
        <v>13</v>
      </c>
      <c r="C28" s="1482"/>
      <c r="D28" s="1482"/>
      <c r="E28" s="1482"/>
      <c r="F28" s="1482"/>
      <c r="G28" s="1482"/>
      <c r="H28" s="1482"/>
    </row>
    <row r="29" spans="1:8" ht="15" customHeight="1">
      <c r="A29" s="1483"/>
      <c r="B29" s="240">
        <v>14</v>
      </c>
      <c r="C29" s="1482"/>
      <c r="D29" s="1482"/>
      <c r="E29" s="1482"/>
      <c r="F29" s="1482"/>
      <c r="G29" s="1482"/>
      <c r="H29" s="1482"/>
    </row>
    <row r="30" spans="1:8" ht="15" customHeight="1">
      <c r="A30" s="1483"/>
      <c r="B30" s="240">
        <v>15</v>
      </c>
      <c r="C30" s="1482"/>
      <c r="D30" s="1482"/>
      <c r="E30" s="1482"/>
      <c r="F30" s="1482"/>
      <c r="G30" s="1482"/>
      <c r="H30" s="1482"/>
    </row>
    <row r="31" spans="1:8" ht="15" customHeight="1">
      <c r="A31" s="1483"/>
      <c r="B31" s="240">
        <v>16</v>
      </c>
      <c r="C31" s="1482"/>
      <c r="D31" s="1482"/>
      <c r="E31" s="1482"/>
      <c r="F31" s="1482"/>
      <c r="G31" s="1482"/>
      <c r="H31" s="1482"/>
    </row>
    <row r="32" spans="1:8" ht="15" customHeight="1">
      <c r="A32" s="1483"/>
      <c r="B32" s="240">
        <v>17</v>
      </c>
      <c r="C32" s="1482"/>
      <c r="D32" s="1482"/>
      <c r="E32" s="1482"/>
      <c r="F32" s="1482"/>
      <c r="G32" s="1482"/>
      <c r="H32" s="1482"/>
    </row>
    <row r="33" spans="1:8" ht="15" customHeight="1">
      <c r="A33" s="1483"/>
      <c r="B33" s="240">
        <v>18</v>
      </c>
      <c r="C33" s="1482"/>
      <c r="D33" s="1482"/>
      <c r="E33" s="1482"/>
      <c r="F33" s="1482"/>
      <c r="G33" s="1482"/>
      <c r="H33" s="1482"/>
    </row>
    <row r="34" spans="1:8" ht="15" customHeight="1">
      <c r="A34" s="1483"/>
      <c r="B34" s="240">
        <v>19</v>
      </c>
      <c r="C34" s="1482"/>
      <c r="D34" s="1482"/>
      <c r="E34" s="1482"/>
      <c r="F34" s="1482"/>
      <c r="G34" s="1482"/>
      <c r="H34" s="1482"/>
    </row>
    <row r="35" spans="1:8" ht="15" customHeight="1">
      <c r="A35" s="1483"/>
      <c r="B35" s="240">
        <v>20</v>
      </c>
      <c r="C35" s="1482"/>
      <c r="D35" s="1482"/>
      <c r="E35" s="1482"/>
      <c r="F35" s="1482"/>
      <c r="G35" s="1482"/>
      <c r="H35" s="1482"/>
    </row>
    <row r="36" spans="1:8" ht="15" customHeight="1">
      <c r="A36" s="1483"/>
      <c r="B36" s="240">
        <v>21</v>
      </c>
      <c r="C36" s="1482"/>
      <c r="D36" s="1482"/>
      <c r="E36" s="1482"/>
      <c r="F36" s="1482"/>
      <c r="G36" s="1482"/>
      <c r="H36" s="1482"/>
    </row>
    <row r="37" spans="1:8" ht="15" customHeight="1">
      <c r="A37" s="1483"/>
      <c r="B37" s="240">
        <v>22</v>
      </c>
      <c r="C37" s="1482"/>
      <c r="D37" s="1482"/>
      <c r="E37" s="1482"/>
      <c r="F37" s="1482"/>
      <c r="G37" s="1482"/>
      <c r="H37" s="1482"/>
    </row>
    <row r="38" spans="1:8" ht="15" customHeight="1">
      <c r="A38" s="1483"/>
      <c r="B38" s="240">
        <v>23</v>
      </c>
      <c r="C38" s="1482"/>
      <c r="D38" s="1482"/>
      <c r="E38" s="1482"/>
      <c r="F38" s="1482"/>
      <c r="G38" s="1482"/>
      <c r="H38" s="1482"/>
    </row>
    <row r="39" spans="1:8" ht="15" customHeight="1">
      <c r="A39" s="1483"/>
      <c r="B39" s="240">
        <v>24</v>
      </c>
      <c r="C39" s="1482"/>
      <c r="D39" s="1482"/>
      <c r="E39" s="1482"/>
      <c r="F39" s="1482"/>
      <c r="G39" s="1482"/>
      <c r="H39" s="1482"/>
    </row>
    <row r="40" spans="1:8" ht="15" customHeight="1">
      <c r="A40" s="1483"/>
      <c r="B40" s="240">
        <v>25</v>
      </c>
      <c r="C40" s="1482"/>
      <c r="D40" s="1482"/>
      <c r="E40" s="1482"/>
      <c r="F40" s="1482"/>
      <c r="G40" s="1482"/>
      <c r="H40" s="1482"/>
    </row>
    <row r="41" spans="1:8" ht="15" customHeight="1">
      <c r="A41" s="1483"/>
      <c r="B41" s="240">
        <v>26</v>
      </c>
      <c r="C41" s="1482"/>
      <c r="D41" s="1482"/>
      <c r="E41" s="1482"/>
      <c r="F41" s="1482"/>
      <c r="G41" s="1482"/>
      <c r="H41" s="1482"/>
    </row>
    <row r="42" spans="1:8" ht="15" customHeight="1">
      <c r="A42" s="1483"/>
      <c r="B42" s="240">
        <v>27</v>
      </c>
      <c r="C42" s="1482"/>
      <c r="D42" s="1482"/>
      <c r="E42" s="1482"/>
      <c r="F42" s="1482"/>
      <c r="G42" s="1482"/>
      <c r="H42" s="1482"/>
    </row>
    <row r="43" spans="1:8" ht="15" customHeight="1">
      <c r="A43" s="1483"/>
      <c r="B43" s="240">
        <v>28</v>
      </c>
      <c r="C43" s="1482"/>
      <c r="D43" s="1482"/>
      <c r="E43" s="1482"/>
      <c r="F43" s="1482"/>
      <c r="G43" s="1482"/>
      <c r="H43" s="1482"/>
    </row>
    <row r="44" spans="1:8" ht="15" customHeight="1">
      <c r="A44" s="1483"/>
      <c r="B44" s="240">
        <v>29</v>
      </c>
      <c r="C44" s="1482"/>
      <c r="D44" s="1482"/>
      <c r="E44" s="1482"/>
      <c r="F44" s="1482"/>
      <c r="G44" s="1482"/>
      <c r="H44" s="1482"/>
    </row>
    <row r="45" spans="1:8" ht="15" customHeight="1">
      <c r="A45" s="1483"/>
      <c r="B45" s="240">
        <v>30</v>
      </c>
      <c r="C45" s="1482"/>
      <c r="D45" s="1482"/>
      <c r="E45" s="1482"/>
      <c r="F45" s="1482"/>
      <c r="G45" s="1482"/>
      <c r="H45" s="1482"/>
    </row>
    <row r="46" spans="1:8" ht="15" customHeight="1">
      <c r="A46" s="241"/>
      <c r="B46" s="242"/>
      <c r="C46" s="236"/>
      <c r="D46" s="236"/>
      <c r="E46" s="236"/>
      <c r="F46" s="236"/>
      <c r="G46" s="236"/>
      <c r="H46" s="236"/>
    </row>
    <row r="47" spans="1:8" ht="15" customHeight="1">
      <c r="A47" s="243" t="s">
        <v>317</v>
      </c>
      <c r="B47" s="236"/>
      <c r="C47" s="236"/>
      <c r="D47" s="236"/>
      <c r="E47" s="236"/>
      <c r="F47" s="236"/>
      <c r="G47" s="236"/>
      <c r="H47" s="236"/>
    </row>
    <row r="48" spans="1:8" ht="15" customHeight="1">
      <c r="A48" s="243" t="s">
        <v>318</v>
      </c>
      <c r="B48" s="236"/>
      <c r="C48" s="236"/>
      <c r="D48" s="236"/>
      <c r="E48" s="236"/>
      <c r="F48" s="236"/>
      <c r="G48" s="236"/>
      <c r="H48" s="236"/>
    </row>
    <row r="49" spans="1:8" ht="15" customHeight="1">
      <c r="A49" s="243" t="s">
        <v>319</v>
      </c>
      <c r="B49" s="236"/>
      <c r="C49" s="236"/>
      <c r="D49" s="236"/>
      <c r="E49" s="236"/>
      <c r="F49" s="236"/>
      <c r="G49" s="236"/>
      <c r="H49" s="236"/>
    </row>
  </sheetData>
  <mergeCells count="86">
    <mergeCell ref="G2:H2"/>
    <mergeCell ref="A4:H4"/>
    <mergeCell ref="A6:C6"/>
    <mergeCell ref="D6:H6"/>
    <mergeCell ref="A7:C7"/>
    <mergeCell ref="D7:H7"/>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5:D45"/>
    <mergeCell ref="E45:H45"/>
    <mergeCell ref="C42:D42"/>
    <mergeCell ref="E42:H42"/>
    <mergeCell ref="C43:D43"/>
    <mergeCell ref="E43:H43"/>
    <mergeCell ref="C44:D44"/>
    <mergeCell ref="E44:H44"/>
  </mergeCells>
  <phoneticPr fontId="9"/>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B779-2C16-42D5-99C1-EEE84D4EF825}">
  <sheetPr>
    <tabColor rgb="FFCCFFFF"/>
    <pageSetUpPr fitToPage="1"/>
  </sheetPr>
  <dimension ref="A1:M19"/>
  <sheetViews>
    <sheetView view="pageBreakPreview" zoomScaleNormal="100" zoomScaleSheetLayoutView="100" workbookViewId="0">
      <selection activeCell="H26" sqref="H26"/>
    </sheetView>
  </sheetViews>
  <sheetFormatPr defaultColWidth="9" defaultRowHeight="13.2"/>
  <cols>
    <col min="1" max="1" width="24.109375" style="419" customWidth="1"/>
    <col min="2" max="2" width="4" style="419" customWidth="1"/>
    <col min="3" max="3" width="15.21875" style="419" customWidth="1"/>
    <col min="4" max="4" width="8.33203125" style="419" customWidth="1"/>
    <col min="5" max="5" width="4.44140625" style="419" customWidth="1"/>
    <col min="6" max="6" width="8.33203125" style="419" customWidth="1"/>
    <col min="7" max="7" width="4.44140625" style="419" customWidth="1"/>
    <col min="8" max="8" width="10.77734375" style="419" customWidth="1"/>
    <col min="9" max="9" width="4.44140625" style="419" customWidth="1"/>
    <col min="10" max="10" width="3" style="419" customWidth="1"/>
    <col min="11" max="11" width="5.6640625" style="419" customWidth="1"/>
    <col min="12" max="12" width="2.44140625" style="419" customWidth="1"/>
    <col min="13" max="256" width="9" style="419"/>
    <col min="257" max="257" width="24.109375" style="419" customWidth="1"/>
    <col min="258" max="258" width="4" style="419" customWidth="1"/>
    <col min="259" max="259" width="15.21875" style="419" customWidth="1"/>
    <col min="260" max="260" width="8.33203125" style="419" customWidth="1"/>
    <col min="261" max="261" width="4.44140625" style="419" customWidth="1"/>
    <col min="262" max="262" width="8.33203125" style="419" customWidth="1"/>
    <col min="263" max="263" width="4.44140625" style="419" customWidth="1"/>
    <col min="264" max="264" width="10.77734375" style="419" customWidth="1"/>
    <col min="265" max="265" width="4.44140625" style="419" customWidth="1"/>
    <col min="266" max="266" width="3" style="419" customWidth="1"/>
    <col min="267" max="267" width="3.77734375" style="419" customWidth="1"/>
    <col min="268" max="268" width="2.44140625" style="419" customWidth="1"/>
    <col min="269" max="512" width="9" style="419"/>
    <col min="513" max="513" width="24.109375" style="419" customWidth="1"/>
    <col min="514" max="514" width="4" style="419" customWidth="1"/>
    <col min="515" max="515" width="15.21875" style="419" customWidth="1"/>
    <col min="516" max="516" width="8.33203125" style="419" customWidth="1"/>
    <col min="517" max="517" width="4.44140625" style="419" customWidth="1"/>
    <col min="518" max="518" width="8.33203125" style="419" customWidth="1"/>
    <col min="519" max="519" width="4.44140625" style="419" customWidth="1"/>
    <col min="520" max="520" width="10.77734375" style="419" customWidth="1"/>
    <col min="521" max="521" width="4.44140625" style="419" customWidth="1"/>
    <col min="522" max="522" width="3" style="419" customWidth="1"/>
    <col min="523" max="523" width="3.77734375" style="419" customWidth="1"/>
    <col min="524" max="524" width="2.44140625" style="419" customWidth="1"/>
    <col min="525" max="768" width="9" style="419"/>
    <col min="769" max="769" width="24.109375" style="419" customWidth="1"/>
    <col min="770" max="770" width="4" style="419" customWidth="1"/>
    <col min="771" max="771" width="15.21875" style="419" customWidth="1"/>
    <col min="772" max="772" width="8.33203125" style="419" customWidth="1"/>
    <col min="773" max="773" width="4.44140625" style="419" customWidth="1"/>
    <col min="774" max="774" width="8.33203125" style="419" customWidth="1"/>
    <col min="775" max="775" width="4.44140625" style="419" customWidth="1"/>
    <col min="776" max="776" width="10.77734375" style="419" customWidth="1"/>
    <col min="777" max="777" width="4.44140625" style="419" customWidth="1"/>
    <col min="778" max="778" width="3" style="419" customWidth="1"/>
    <col min="779" max="779" width="3.77734375" style="419" customWidth="1"/>
    <col min="780" max="780" width="2.44140625" style="419" customWidth="1"/>
    <col min="781" max="1024" width="9" style="419"/>
    <col min="1025" max="1025" width="24.109375" style="419" customWidth="1"/>
    <col min="1026" max="1026" width="4" style="419" customWidth="1"/>
    <col min="1027" max="1027" width="15.21875" style="419" customWidth="1"/>
    <col min="1028" max="1028" width="8.33203125" style="419" customWidth="1"/>
    <col min="1029" max="1029" width="4.44140625" style="419" customWidth="1"/>
    <col min="1030" max="1030" width="8.33203125" style="419" customWidth="1"/>
    <col min="1031" max="1031" width="4.44140625" style="419" customWidth="1"/>
    <col min="1032" max="1032" width="10.77734375" style="419" customWidth="1"/>
    <col min="1033" max="1033" width="4.44140625" style="419" customWidth="1"/>
    <col min="1034" max="1034" width="3" style="419" customWidth="1"/>
    <col min="1035" max="1035" width="3.77734375" style="419" customWidth="1"/>
    <col min="1036" max="1036" width="2.44140625" style="419" customWidth="1"/>
    <col min="1037" max="1280" width="9" style="419"/>
    <col min="1281" max="1281" width="24.109375" style="419" customWidth="1"/>
    <col min="1282" max="1282" width="4" style="419" customWidth="1"/>
    <col min="1283" max="1283" width="15.21875" style="419" customWidth="1"/>
    <col min="1284" max="1284" width="8.33203125" style="419" customWidth="1"/>
    <col min="1285" max="1285" width="4.44140625" style="419" customWidth="1"/>
    <col min="1286" max="1286" width="8.33203125" style="419" customWidth="1"/>
    <col min="1287" max="1287" width="4.44140625" style="419" customWidth="1"/>
    <col min="1288" max="1288" width="10.77734375" style="419" customWidth="1"/>
    <col min="1289" max="1289" width="4.44140625" style="419" customWidth="1"/>
    <col min="1290" max="1290" width="3" style="419" customWidth="1"/>
    <col min="1291" max="1291" width="3.77734375" style="419" customWidth="1"/>
    <col min="1292" max="1292" width="2.44140625" style="419" customWidth="1"/>
    <col min="1293" max="1536" width="9" style="419"/>
    <col min="1537" max="1537" width="24.109375" style="419" customWidth="1"/>
    <col min="1538" max="1538" width="4" style="419" customWidth="1"/>
    <col min="1539" max="1539" width="15.21875" style="419" customWidth="1"/>
    <col min="1540" max="1540" width="8.33203125" style="419" customWidth="1"/>
    <col min="1541" max="1541" width="4.44140625" style="419" customWidth="1"/>
    <col min="1542" max="1542" width="8.33203125" style="419" customWidth="1"/>
    <col min="1543" max="1543" width="4.44140625" style="419" customWidth="1"/>
    <col min="1544" max="1544" width="10.77734375" style="419" customWidth="1"/>
    <col min="1545" max="1545" width="4.44140625" style="419" customWidth="1"/>
    <col min="1546" max="1546" width="3" style="419" customWidth="1"/>
    <col min="1547" max="1547" width="3.77734375" style="419" customWidth="1"/>
    <col min="1548" max="1548" width="2.44140625" style="419" customWidth="1"/>
    <col min="1549" max="1792" width="9" style="419"/>
    <col min="1793" max="1793" width="24.109375" style="419" customWidth="1"/>
    <col min="1794" max="1794" width="4" style="419" customWidth="1"/>
    <col min="1795" max="1795" width="15.21875" style="419" customWidth="1"/>
    <col min="1796" max="1796" width="8.33203125" style="419" customWidth="1"/>
    <col min="1797" max="1797" width="4.44140625" style="419" customWidth="1"/>
    <col min="1798" max="1798" width="8.33203125" style="419" customWidth="1"/>
    <col min="1799" max="1799" width="4.44140625" style="419" customWidth="1"/>
    <col min="1800" max="1800" width="10.77734375" style="419" customWidth="1"/>
    <col min="1801" max="1801" width="4.44140625" style="419" customWidth="1"/>
    <col min="1802" max="1802" width="3" style="419" customWidth="1"/>
    <col min="1803" max="1803" width="3.77734375" style="419" customWidth="1"/>
    <col min="1804" max="1804" width="2.44140625" style="419" customWidth="1"/>
    <col min="1805" max="2048" width="9" style="419"/>
    <col min="2049" max="2049" width="24.109375" style="419" customWidth="1"/>
    <col min="2050" max="2050" width="4" style="419" customWidth="1"/>
    <col min="2051" max="2051" width="15.21875" style="419" customWidth="1"/>
    <col min="2052" max="2052" width="8.33203125" style="419" customWidth="1"/>
    <col min="2053" max="2053" width="4.44140625" style="419" customWidth="1"/>
    <col min="2054" max="2054" width="8.33203125" style="419" customWidth="1"/>
    <col min="2055" max="2055" width="4.44140625" style="419" customWidth="1"/>
    <col min="2056" max="2056" width="10.77734375" style="419" customWidth="1"/>
    <col min="2057" max="2057" width="4.44140625" style="419" customWidth="1"/>
    <col min="2058" max="2058" width="3" style="419" customWidth="1"/>
    <col min="2059" max="2059" width="3.77734375" style="419" customWidth="1"/>
    <col min="2060" max="2060" width="2.44140625" style="419" customWidth="1"/>
    <col min="2061" max="2304" width="9" style="419"/>
    <col min="2305" max="2305" width="24.109375" style="419" customWidth="1"/>
    <col min="2306" max="2306" width="4" style="419" customWidth="1"/>
    <col min="2307" max="2307" width="15.21875" style="419" customWidth="1"/>
    <col min="2308" max="2308" width="8.33203125" style="419" customWidth="1"/>
    <col min="2309" max="2309" width="4.44140625" style="419" customWidth="1"/>
    <col min="2310" max="2310" width="8.33203125" style="419" customWidth="1"/>
    <col min="2311" max="2311" width="4.44140625" style="419" customWidth="1"/>
    <col min="2312" max="2312" width="10.77734375" style="419" customWidth="1"/>
    <col min="2313" max="2313" width="4.44140625" style="419" customWidth="1"/>
    <col min="2314" max="2314" width="3" style="419" customWidth="1"/>
    <col min="2315" max="2315" width="3.77734375" style="419" customWidth="1"/>
    <col min="2316" max="2316" width="2.44140625" style="419" customWidth="1"/>
    <col min="2317" max="2560" width="9" style="419"/>
    <col min="2561" max="2561" width="24.109375" style="419" customWidth="1"/>
    <col min="2562" max="2562" width="4" style="419" customWidth="1"/>
    <col min="2563" max="2563" width="15.21875" style="419" customWidth="1"/>
    <col min="2564" max="2564" width="8.33203125" style="419" customWidth="1"/>
    <col min="2565" max="2565" width="4.44140625" style="419" customWidth="1"/>
    <col min="2566" max="2566" width="8.33203125" style="419" customWidth="1"/>
    <col min="2567" max="2567" width="4.44140625" style="419" customWidth="1"/>
    <col min="2568" max="2568" width="10.77734375" style="419" customWidth="1"/>
    <col min="2569" max="2569" width="4.44140625" style="419" customWidth="1"/>
    <col min="2570" max="2570" width="3" style="419" customWidth="1"/>
    <col min="2571" max="2571" width="3.77734375" style="419" customWidth="1"/>
    <col min="2572" max="2572" width="2.44140625" style="419" customWidth="1"/>
    <col min="2573" max="2816" width="9" style="419"/>
    <col min="2817" max="2817" width="24.109375" style="419" customWidth="1"/>
    <col min="2818" max="2818" width="4" style="419" customWidth="1"/>
    <col min="2819" max="2819" width="15.21875" style="419" customWidth="1"/>
    <col min="2820" max="2820" width="8.33203125" style="419" customWidth="1"/>
    <col min="2821" max="2821" width="4.44140625" style="419" customWidth="1"/>
    <col min="2822" max="2822" width="8.33203125" style="419" customWidth="1"/>
    <col min="2823" max="2823" width="4.44140625" style="419" customWidth="1"/>
    <col min="2824" max="2824" width="10.77734375" style="419" customWidth="1"/>
    <col min="2825" max="2825" width="4.44140625" style="419" customWidth="1"/>
    <col min="2826" max="2826" width="3" style="419" customWidth="1"/>
    <col min="2827" max="2827" width="3.77734375" style="419" customWidth="1"/>
    <col min="2828" max="2828" width="2.44140625" style="419" customWidth="1"/>
    <col min="2829" max="3072" width="9" style="419"/>
    <col min="3073" max="3073" width="24.109375" style="419" customWidth="1"/>
    <col min="3074" max="3074" width="4" style="419" customWidth="1"/>
    <col min="3075" max="3075" width="15.21875" style="419" customWidth="1"/>
    <col min="3076" max="3076" width="8.33203125" style="419" customWidth="1"/>
    <col min="3077" max="3077" width="4.44140625" style="419" customWidth="1"/>
    <col min="3078" max="3078" width="8.33203125" style="419" customWidth="1"/>
    <col min="3079" max="3079" width="4.44140625" style="419" customWidth="1"/>
    <col min="3080" max="3080" width="10.77734375" style="419" customWidth="1"/>
    <col min="3081" max="3081" width="4.44140625" style="419" customWidth="1"/>
    <col min="3082" max="3082" width="3" style="419" customWidth="1"/>
    <col min="3083" max="3083" width="3.77734375" style="419" customWidth="1"/>
    <col min="3084" max="3084" width="2.44140625" style="419" customWidth="1"/>
    <col min="3085" max="3328" width="9" style="419"/>
    <col min="3329" max="3329" width="24.109375" style="419" customWidth="1"/>
    <col min="3330" max="3330" width="4" style="419" customWidth="1"/>
    <col min="3331" max="3331" width="15.21875" style="419" customWidth="1"/>
    <col min="3332" max="3332" width="8.33203125" style="419" customWidth="1"/>
    <col min="3333" max="3333" width="4.44140625" style="419" customWidth="1"/>
    <col min="3334" max="3334" width="8.33203125" style="419" customWidth="1"/>
    <col min="3335" max="3335" width="4.44140625" style="419" customWidth="1"/>
    <col min="3336" max="3336" width="10.77734375" style="419" customWidth="1"/>
    <col min="3337" max="3337" width="4.44140625" style="419" customWidth="1"/>
    <col min="3338" max="3338" width="3" style="419" customWidth="1"/>
    <col min="3339" max="3339" width="3.77734375" style="419" customWidth="1"/>
    <col min="3340" max="3340" width="2.44140625" style="419" customWidth="1"/>
    <col min="3341" max="3584" width="9" style="419"/>
    <col min="3585" max="3585" width="24.109375" style="419" customWidth="1"/>
    <col min="3586" max="3586" width="4" style="419" customWidth="1"/>
    <col min="3587" max="3587" width="15.21875" style="419" customWidth="1"/>
    <col min="3588" max="3588" width="8.33203125" style="419" customWidth="1"/>
    <col min="3589" max="3589" width="4.44140625" style="419" customWidth="1"/>
    <col min="3590" max="3590" width="8.33203125" style="419" customWidth="1"/>
    <col min="3591" max="3591" width="4.44140625" style="419" customWidth="1"/>
    <col min="3592" max="3592" width="10.77734375" style="419" customWidth="1"/>
    <col min="3593" max="3593" width="4.44140625" style="419" customWidth="1"/>
    <col min="3594" max="3594" width="3" style="419" customWidth="1"/>
    <col min="3595" max="3595" width="3.77734375" style="419" customWidth="1"/>
    <col min="3596" max="3596" width="2.44140625" style="419" customWidth="1"/>
    <col min="3597" max="3840" width="9" style="419"/>
    <col min="3841" max="3841" width="24.109375" style="419" customWidth="1"/>
    <col min="3842" max="3842" width="4" style="419" customWidth="1"/>
    <col min="3843" max="3843" width="15.21875" style="419" customWidth="1"/>
    <col min="3844" max="3844" width="8.33203125" style="419" customWidth="1"/>
    <col min="3845" max="3845" width="4.44140625" style="419" customWidth="1"/>
    <col min="3846" max="3846" width="8.33203125" style="419" customWidth="1"/>
    <col min="3847" max="3847" width="4.44140625" style="419" customWidth="1"/>
    <col min="3848" max="3848" width="10.77734375" style="419" customWidth="1"/>
    <col min="3849" max="3849" width="4.44140625" style="419" customWidth="1"/>
    <col min="3850" max="3850" width="3" style="419" customWidth="1"/>
    <col min="3851" max="3851" width="3.77734375" style="419" customWidth="1"/>
    <col min="3852" max="3852" width="2.44140625" style="419" customWidth="1"/>
    <col min="3853" max="4096" width="9" style="419"/>
    <col min="4097" max="4097" width="24.109375" style="419" customWidth="1"/>
    <col min="4098" max="4098" width="4" style="419" customWidth="1"/>
    <col min="4099" max="4099" width="15.21875" style="419" customWidth="1"/>
    <col min="4100" max="4100" width="8.33203125" style="419" customWidth="1"/>
    <col min="4101" max="4101" width="4.44140625" style="419" customWidth="1"/>
    <col min="4102" max="4102" width="8.33203125" style="419" customWidth="1"/>
    <col min="4103" max="4103" width="4.44140625" style="419" customWidth="1"/>
    <col min="4104" max="4104" width="10.77734375" style="419" customWidth="1"/>
    <col min="4105" max="4105" width="4.44140625" style="419" customWidth="1"/>
    <col min="4106" max="4106" width="3" style="419" customWidth="1"/>
    <col min="4107" max="4107" width="3.77734375" style="419" customWidth="1"/>
    <col min="4108" max="4108" width="2.44140625" style="419" customWidth="1"/>
    <col min="4109" max="4352" width="9" style="419"/>
    <col min="4353" max="4353" width="24.109375" style="419" customWidth="1"/>
    <col min="4354" max="4354" width="4" style="419" customWidth="1"/>
    <col min="4355" max="4355" width="15.21875" style="419" customWidth="1"/>
    <col min="4356" max="4356" width="8.33203125" style="419" customWidth="1"/>
    <col min="4357" max="4357" width="4.44140625" style="419" customWidth="1"/>
    <col min="4358" max="4358" width="8.33203125" style="419" customWidth="1"/>
    <col min="4359" max="4359" width="4.44140625" style="419" customWidth="1"/>
    <col min="4360" max="4360" width="10.77734375" style="419" customWidth="1"/>
    <col min="4361" max="4361" width="4.44140625" style="419" customWidth="1"/>
    <col min="4362" max="4362" width="3" style="419" customWidth="1"/>
    <col min="4363" max="4363" width="3.77734375" style="419" customWidth="1"/>
    <col min="4364" max="4364" width="2.44140625" style="419" customWidth="1"/>
    <col min="4365" max="4608" width="9" style="419"/>
    <col min="4609" max="4609" width="24.109375" style="419" customWidth="1"/>
    <col min="4610" max="4610" width="4" style="419" customWidth="1"/>
    <col min="4611" max="4611" width="15.21875" style="419" customWidth="1"/>
    <col min="4612" max="4612" width="8.33203125" style="419" customWidth="1"/>
    <col min="4613" max="4613" width="4.44140625" style="419" customWidth="1"/>
    <col min="4614" max="4614" width="8.33203125" style="419" customWidth="1"/>
    <col min="4615" max="4615" width="4.44140625" style="419" customWidth="1"/>
    <col min="4616" max="4616" width="10.77734375" style="419" customWidth="1"/>
    <col min="4617" max="4617" width="4.44140625" style="419" customWidth="1"/>
    <col min="4618" max="4618" width="3" style="419" customWidth="1"/>
    <col min="4619" max="4619" width="3.77734375" style="419" customWidth="1"/>
    <col min="4620" max="4620" width="2.44140625" style="419" customWidth="1"/>
    <col min="4621" max="4864" width="9" style="419"/>
    <col min="4865" max="4865" width="24.109375" style="419" customWidth="1"/>
    <col min="4866" max="4866" width="4" style="419" customWidth="1"/>
    <col min="4867" max="4867" width="15.21875" style="419" customWidth="1"/>
    <col min="4868" max="4868" width="8.33203125" style="419" customWidth="1"/>
    <col min="4869" max="4869" width="4.44140625" style="419" customWidth="1"/>
    <col min="4870" max="4870" width="8.33203125" style="419" customWidth="1"/>
    <col min="4871" max="4871" width="4.44140625" style="419" customWidth="1"/>
    <col min="4872" max="4872" width="10.77734375" style="419" customWidth="1"/>
    <col min="4873" max="4873" width="4.44140625" style="419" customWidth="1"/>
    <col min="4874" max="4874" width="3" style="419" customWidth="1"/>
    <col min="4875" max="4875" width="3.77734375" style="419" customWidth="1"/>
    <col min="4876" max="4876" width="2.44140625" style="419" customWidth="1"/>
    <col min="4877" max="5120" width="9" style="419"/>
    <col min="5121" max="5121" width="24.109375" style="419" customWidth="1"/>
    <col min="5122" max="5122" width="4" style="419" customWidth="1"/>
    <col min="5123" max="5123" width="15.21875" style="419" customWidth="1"/>
    <col min="5124" max="5124" width="8.33203125" style="419" customWidth="1"/>
    <col min="5125" max="5125" width="4.44140625" style="419" customWidth="1"/>
    <col min="5126" max="5126" width="8.33203125" style="419" customWidth="1"/>
    <col min="5127" max="5127" width="4.44140625" style="419" customWidth="1"/>
    <col min="5128" max="5128" width="10.77734375" style="419" customWidth="1"/>
    <col min="5129" max="5129" width="4.44140625" style="419" customWidth="1"/>
    <col min="5130" max="5130" width="3" style="419" customWidth="1"/>
    <col min="5131" max="5131" width="3.77734375" style="419" customWidth="1"/>
    <col min="5132" max="5132" width="2.44140625" style="419" customWidth="1"/>
    <col min="5133" max="5376" width="9" style="419"/>
    <col min="5377" max="5377" width="24.109375" style="419" customWidth="1"/>
    <col min="5378" max="5378" width="4" style="419" customWidth="1"/>
    <col min="5379" max="5379" width="15.21875" style="419" customWidth="1"/>
    <col min="5380" max="5380" width="8.33203125" style="419" customWidth="1"/>
    <col min="5381" max="5381" width="4.44140625" style="419" customWidth="1"/>
    <col min="5382" max="5382" width="8.33203125" style="419" customWidth="1"/>
    <col min="5383" max="5383" width="4.44140625" style="419" customWidth="1"/>
    <col min="5384" max="5384" width="10.77734375" style="419" customWidth="1"/>
    <col min="5385" max="5385" width="4.44140625" style="419" customWidth="1"/>
    <col min="5386" max="5386" width="3" style="419" customWidth="1"/>
    <col min="5387" max="5387" width="3.77734375" style="419" customWidth="1"/>
    <col min="5388" max="5388" width="2.44140625" style="419" customWidth="1"/>
    <col min="5389" max="5632" width="9" style="419"/>
    <col min="5633" max="5633" width="24.109375" style="419" customWidth="1"/>
    <col min="5634" max="5634" width="4" style="419" customWidth="1"/>
    <col min="5635" max="5635" width="15.21875" style="419" customWidth="1"/>
    <col min="5636" max="5636" width="8.33203125" style="419" customWidth="1"/>
    <col min="5637" max="5637" width="4.44140625" style="419" customWidth="1"/>
    <col min="5638" max="5638" width="8.33203125" style="419" customWidth="1"/>
    <col min="5639" max="5639" width="4.44140625" style="419" customWidth="1"/>
    <col min="5640" max="5640" width="10.77734375" style="419" customWidth="1"/>
    <col min="5641" max="5641" width="4.44140625" style="419" customWidth="1"/>
    <col min="5642" max="5642" width="3" style="419" customWidth="1"/>
    <col min="5643" max="5643" width="3.77734375" style="419" customWidth="1"/>
    <col min="5644" max="5644" width="2.44140625" style="419" customWidth="1"/>
    <col min="5645" max="5888" width="9" style="419"/>
    <col min="5889" max="5889" width="24.109375" style="419" customWidth="1"/>
    <col min="5890" max="5890" width="4" style="419" customWidth="1"/>
    <col min="5891" max="5891" width="15.21875" style="419" customWidth="1"/>
    <col min="5892" max="5892" width="8.33203125" style="419" customWidth="1"/>
    <col min="5893" max="5893" width="4.44140625" style="419" customWidth="1"/>
    <col min="5894" max="5894" width="8.33203125" style="419" customWidth="1"/>
    <col min="5895" max="5895" width="4.44140625" style="419" customWidth="1"/>
    <col min="5896" max="5896" width="10.77734375" style="419" customWidth="1"/>
    <col min="5897" max="5897" width="4.44140625" style="419" customWidth="1"/>
    <col min="5898" max="5898" width="3" style="419" customWidth="1"/>
    <col min="5899" max="5899" width="3.77734375" style="419" customWidth="1"/>
    <col min="5900" max="5900" width="2.44140625" style="419" customWidth="1"/>
    <col min="5901" max="6144" width="9" style="419"/>
    <col min="6145" max="6145" width="24.109375" style="419" customWidth="1"/>
    <col min="6146" max="6146" width="4" style="419" customWidth="1"/>
    <col min="6147" max="6147" width="15.21875" style="419" customWidth="1"/>
    <col min="6148" max="6148" width="8.33203125" style="419" customWidth="1"/>
    <col min="6149" max="6149" width="4.44140625" style="419" customWidth="1"/>
    <col min="6150" max="6150" width="8.33203125" style="419" customWidth="1"/>
    <col min="6151" max="6151" width="4.44140625" style="419" customWidth="1"/>
    <col min="6152" max="6152" width="10.77734375" style="419" customWidth="1"/>
    <col min="6153" max="6153" width="4.44140625" style="419" customWidth="1"/>
    <col min="6154" max="6154" width="3" style="419" customWidth="1"/>
    <col min="6155" max="6155" width="3.77734375" style="419" customWidth="1"/>
    <col min="6156" max="6156" width="2.44140625" style="419" customWidth="1"/>
    <col min="6157" max="6400" width="9" style="419"/>
    <col min="6401" max="6401" width="24.109375" style="419" customWidth="1"/>
    <col min="6402" max="6402" width="4" style="419" customWidth="1"/>
    <col min="6403" max="6403" width="15.21875" style="419" customWidth="1"/>
    <col min="6404" max="6404" width="8.33203125" style="419" customWidth="1"/>
    <col min="6405" max="6405" width="4.44140625" style="419" customWidth="1"/>
    <col min="6406" max="6406" width="8.33203125" style="419" customWidth="1"/>
    <col min="6407" max="6407" width="4.44140625" style="419" customWidth="1"/>
    <col min="6408" max="6408" width="10.77734375" style="419" customWidth="1"/>
    <col min="6409" max="6409" width="4.44140625" style="419" customWidth="1"/>
    <col min="6410" max="6410" width="3" style="419" customWidth="1"/>
    <col min="6411" max="6411" width="3.77734375" style="419" customWidth="1"/>
    <col min="6412" max="6412" width="2.44140625" style="419" customWidth="1"/>
    <col min="6413" max="6656" width="9" style="419"/>
    <col min="6657" max="6657" width="24.109375" style="419" customWidth="1"/>
    <col min="6658" max="6658" width="4" style="419" customWidth="1"/>
    <col min="6659" max="6659" width="15.21875" style="419" customWidth="1"/>
    <col min="6660" max="6660" width="8.33203125" style="419" customWidth="1"/>
    <col min="6661" max="6661" width="4.44140625" style="419" customWidth="1"/>
    <col min="6662" max="6662" width="8.33203125" style="419" customWidth="1"/>
    <col min="6663" max="6663" width="4.44140625" style="419" customWidth="1"/>
    <col min="6664" max="6664" width="10.77734375" style="419" customWidth="1"/>
    <col min="6665" max="6665" width="4.44140625" style="419" customWidth="1"/>
    <col min="6666" max="6666" width="3" style="419" customWidth="1"/>
    <col min="6667" max="6667" width="3.77734375" style="419" customWidth="1"/>
    <col min="6668" max="6668" width="2.44140625" style="419" customWidth="1"/>
    <col min="6669" max="6912" width="9" style="419"/>
    <col min="6913" max="6913" width="24.109375" style="419" customWidth="1"/>
    <col min="6914" max="6914" width="4" style="419" customWidth="1"/>
    <col min="6915" max="6915" width="15.21875" style="419" customWidth="1"/>
    <col min="6916" max="6916" width="8.33203125" style="419" customWidth="1"/>
    <col min="6917" max="6917" width="4.44140625" style="419" customWidth="1"/>
    <col min="6918" max="6918" width="8.33203125" style="419" customWidth="1"/>
    <col min="6919" max="6919" width="4.44140625" style="419" customWidth="1"/>
    <col min="6920" max="6920" width="10.77734375" style="419" customWidth="1"/>
    <col min="6921" max="6921" width="4.44140625" style="419" customWidth="1"/>
    <col min="6922" max="6922" width="3" style="419" customWidth="1"/>
    <col min="6923" max="6923" width="3.77734375" style="419" customWidth="1"/>
    <col min="6924" max="6924" width="2.44140625" style="419" customWidth="1"/>
    <col min="6925" max="7168" width="9" style="419"/>
    <col min="7169" max="7169" width="24.109375" style="419" customWidth="1"/>
    <col min="7170" max="7170" width="4" style="419" customWidth="1"/>
    <col min="7171" max="7171" width="15.21875" style="419" customWidth="1"/>
    <col min="7172" max="7172" width="8.33203125" style="419" customWidth="1"/>
    <col min="7173" max="7173" width="4.44140625" style="419" customWidth="1"/>
    <col min="7174" max="7174" width="8.33203125" style="419" customWidth="1"/>
    <col min="7175" max="7175" width="4.44140625" style="419" customWidth="1"/>
    <col min="7176" max="7176" width="10.77734375" style="419" customWidth="1"/>
    <col min="7177" max="7177" width="4.44140625" style="419" customWidth="1"/>
    <col min="7178" max="7178" width="3" style="419" customWidth="1"/>
    <col min="7179" max="7179" width="3.77734375" style="419" customWidth="1"/>
    <col min="7180" max="7180" width="2.44140625" style="419" customWidth="1"/>
    <col min="7181" max="7424" width="9" style="419"/>
    <col min="7425" max="7425" width="24.109375" style="419" customWidth="1"/>
    <col min="7426" max="7426" width="4" style="419" customWidth="1"/>
    <col min="7427" max="7427" width="15.21875" style="419" customWidth="1"/>
    <col min="7428" max="7428" width="8.33203125" style="419" customWidth="1"/>
    <col min="7429" max="7429" width="4.44140625" style="419" customWidth="1"/>
    <col min="7430" max="7430" width="8.33203125" style="419" customWidth="1"/>
    <col min="7431" max="7431" width="4.44140625" style="419" customWidth="1"/>
    <col min="7432" max="7432" width="10.77734375" style="419" customWidth="1"/>
    <col min="7433" max="7433" width="4.44140625" style="419" customWidth="1"/>
    <col min="7434" max="7434" width="3" style="419" customWidth="1"/>
    <col min="7435" max="7435" width="3.77734375" style="419" customWidth="1"/>
    <col min="7436" max="7436" width="2.44140625" style="419" customWidth="1"/>
    <col min="7437" max="7680" width="9" style="419"/>
    <col min="7681" max="7681" width="24.109375" style="419" customWidth="1"/>
    <col min="7682" max="7682" width="4" style="419" customWidth="1"/>
    <col min="7683" max="7683" width="15.21875" style="419" customWidth="1"/>
    <col min="7684" max="7684" width="8.33203125" style="419" customWidth="1"/>
    <col min="7685" max="7685" width="4.44140625" style="419" customWidth="1"/>
    <col min="7686" max="7686" width="8.33203125" style="419" customWidth="1"/>
    <col min="7687" max="7687" width="4.44140625" style="419" customWidth="1"/>
    <col min="7688" max="7688" width="10.77734375" style="419" customWidth="1"/>
    <col min="7689" max="7689" width="4.44140625" style="419" customWidth="1"/>
    <col min="7690" max="7690" width="3" style="419" customWidth="1"/>
    <col min="7691" max="7691" width="3.77734375" style="419" customWidth="1"/>
    <col min="7692" max="7692" width="2.44140625" style="419" customWidth="1"/>
    <col min="7693" max="7936" width="9" style="419"/>
    <col min="7937" max="7937" width="24.109375" style="419" customWidth="1"/>
    <col min="7938" max="7938" width="4" style="419" customWidth="1"/>
    <col min="7939" max="7939" width="15.21875" style="419" customWidth="1"/>
    <col min="7940" max="7940" width="8.33203125" style="419" customWidth="1"/>
    <col min="7941" max="7941" width="4.44140625" style="419" customWidth="1"/>
    <col min="7942" max="7942" width="8.33203125" style="419" customWidth="1"/>
    <col min="7943" max="7943" width="4.44140625" style="419" customWidth="1"/>
    <col min="7944" max="7944" width="10.77734375" style="419" customWidth="1"/>
    <col min="7945" max="7945" width="4.44140625" style="419" customWidth="1"/>
    <col min="7946" max="7946" width="3" style="419" customWidth="1"/>
    <col min="7947" max="7947" width="3.77734375" style="419" customWidth="1"/>
    <col min="7948" max="7948" width="2.44140625" style="419" customWidth="1"/>
    <col min="7949" max="8192" width="9" style="419"/>
    <col min="8193" max="8193" width="24.109375" style="419" customWidth="1"/>
    <col min="8194" max="8194" width="4" style="419" customWidth="1"/>
    <col min="8195" max="8195" width="15.21875" style="419" customWidth="1"/>
    <col min="8196" max="8196" width="8.33203125" style="419" customWidth="1"/>
    <col min="8197" max="8197" width="4.44140625" style="419" customWidth="1"/>
    <col min="8198" max="8198" width="8.33203125" style="419" customWidth="1"/>
    <col min="8199" max="8199" width="4.44140625" style="419" customWidth="1"/>
    <col min="8200" max="8200" width="10.77734375" style="419" customWidth="1"/>
    <col min="8201" max="8201" width="4.44140625" style="419" customWidth="1"/>
    <col min="8202" max="8202" width="3" style="419" customWidth="1"/>
    <col min="8203" max="8203" width="3.77734375" style="419" customWidth="1"/>
    <col min="8204" max="8204" width="2.44140625" style="419" customWidth="1"/>
    <col min="8205" max="8448" width="9" style="419"/>
    <col min="8449" max="8449" width="24.109375" style="419" customWidth="1"/>
    <col min="8450" max="8450" width="4" style="419" customWidth="1"/>
    <col min="8451" max="8451" width="15.21875" style="419" customWidth="1"/>
    <col min="8452" max="8452" width="8.33203125" style="419" customWidth="1"/>
    <col min="8453" max="8453" width="4.44140625" style="419" customWidth="1"/>
    <col min="8454" max="8454" width="8.33203125" style="419" customWidth="1"/>
    <col min="8455" max="8455" width="4.44140625" style="419" customWidth="1"/>
    <col min="8456" max="8456" width="10.77734375" style="419" customWidth="1"/>
    <col min="8457" max="8457" width="4.44140625" style="419" customWidth="1"/>
    <col min="8458" max="8458" width="3" style="419" customWidth="1"/>
    <col min="8459" max="8459" width="3.77734375" style="419" customWidth="1"/>
    <col min="8460" max="8460" width="2.44140625" style="419" customWidth="1"/>
    <col min="8461" max="8704" width="9" style="419"/>
    <col min="8705" max="8705" width="24.109375" style="419" customWidth="1"/>
    <col min="8706" max="8706" width="4" style="419" customWidth="1"/>
    <col min="8707" max="8707" width="15.21875" style="419" customWidth="1"/>
    <col min="8708" max="8708" width="8.33203125" style="419" customWidth="1"/>
    <col min="8709" max="8709" width="4.44140625" style="419" customWidth="1"/>
    <col min="8710" max="8710" width="8.33203125" style="419" customWidth="1"/>
    <col min="8711" max="8711" width="4.44140625" style="419" customWidth="1"/>
    <col min="8712" max="8712" width="10.77734375" style="419" customWidth="1"/>
    <col min="8713" max="8713" width="4.44140625" style="419" customWidth="1"/>
    <col min="8714" max="8714" width="3" style="419" customWidth="1"/>
    <col min="8715" max="8715" width="3.77734375" style="419" customWidth="1"/>
    <col min="8716" max="8716" width="2.44140625" style="419" customWidth="1"/>
    <col min="8717" max="8960" width="9" style="419"/>
    <col min="8961" max="8961" width="24.109375" style="419" customWidth="1"/>
    <col min="8962" max="8962" width="4" style="419" customWidth="1"/>
    <col min="8963" max="8963" width="15.21875" style="419" customWidth="1"/>
    <col min="8964" max="8964" width="8.33203125" style="419" customWidth="1"/>
    <col min="8965" max="8965" width="4.44140625" style="419" customWidth="1"/>
    <col min="8966" max="8966" width="8.33203125" style="419" customWidth="1"/>
    <col min="8967" max="8967" width="4.44140625" style="419" customWidth="1"/>
    <col min="8968" max="8968" width="10.77734375" style="419" customWidth="1"/>
    <col min="8969" max="8969" width="4.44140625" style="419" customWidth="1"/>
    <col min="8970" max="8970" width="3" style="419" customWidth="1"/>
    <col min="8971" max="8971" width="3.77734375" style="419" customWidth="1"/>
    <col min="8972" max="8972" width="2.44140625" style="419" customWidth="1"/>
    <col min="8973" max="9216" width="9" style="419"/>
    <col min="9217" max="9217" width="24.109375" style="419" customWidth="1"/>
    <col min="9218" max="9218" width="4" style="419" customWidth="1"/>
    <col min="9219" max="9219" width="15.21875" style="419" customWidth="1"/>
    <col min="9220" max="9220" width="8.33203125" style="419" customWidth="1"/>
    <col min="9221" max="9221" width="4.44140625" style="419" customWidth="1"/>
    <col min="9222" max="9222" width="8.33203125" style="419" customWidth="1"/>
    <col min="9223" max="9223" width="4.44140625" style="419" customWidth="1"/>
    <col min="9224" max="9224" width="10.77734375" style="419" customWidth="1"/>
    <col min="9225" max="9225" width="4.44140625" style="419" customWidth="1"/>
    <col min="9226" max="9226" width="3" style="419" customWidth="1"/>
    <col min="9227" max="9227" width="3.77734375" style="419" customWidth="1"/>
    <col min="9228" max="9228" width="2.44140625" style="419" customWidth="1"/>
    <col min="9229" max="9472" width="9" style="419"/>
    <col min="9473" max="9473" width="24.109375" style="419" customWidth="1"/>
    <col min="9474" max="9474" width="4" style="419" customWidth="1"/>
    <col min="9475" max="9475" width="15.21875" style="419" customWidth="1"/>
    <col min="9476" max="9476" width="8.33203125" style="419" customWidth="1"/>
    <col min="9477" max="9477" width="4.44140625" style="419" customWidth="1"/>
    <col min="9478" max="9478" width="8.33203125" style="419" customWidth="1"/>
    <col min="9479" max="9479" width="4.44140625" style="419" customWidth="1"/>
    <col min="9480" max="9480" width="10.77734375" style="419" customWidth="1"/>
    <col min="9481" max="9481" width="4.44140625" style="419" customWidth="1"/>
    <col min="9482" max="9482" width="3" style="419" customWidth="1"/>
    <col min="9483" max="9483" width="3.77734375" style="419" customWidth="1"/>
    <col min="9484" max="9484" width="2.44140625" style="419" customWidth="1"/>
    <col min="9485" max="9728" width="9" style="419"/>
    <col min="9729" max="9729" width="24.109375" style="419" customWidth="1"/>
    <col min="9730" max="9730" width="4" style="419" customWidth="1"/>
    <col min="9731" max="9731" width="15.21875" style="419" customWidth="1"/>
    <col min="9732" max="9732" width="8.33203125" style="419" customWidth="1"/>
    <col min="9733" max="9733" width="4.44140625" style="419" customWidth="1"/>
    <col min="9734" max="9734" width="8.33203125" style="419" customWidth="1"/>
    <col min="9735" max="9735" width="4.44140625" style="419" customWidth="1"/>
    <col min="9736" max="9736" width="10.77734375" style="419" customWidth="1"/>
    <col min="9737" max="9737" width="4.44140625" style="419" customWidth="1"/>
    <col min="9738" max="9738" width="3" style="419" customWidth="1"/>
    <col min="9739" max="9739" width="3.77734375" style="419" customWidth="1"/>
    <col min="9740" max="9740" width="2.44140625" style="419" customWidth="1"/>
    <col min="9741" max="9984" width="9" style="419"/>
    <col min="9985" max="9985" width="24.109375" style="419" customWidth="1"/>
    <col min="9986" max="9986" width="4" style="419" customWidth="1"/>
    <col min="9987" max="9987" width="15.21875" style="419" customWidth="1"/>
    <col min="9988" max="9988" width="8.33203125" style="419" customWidth="1"/>
    <col min="9989" max="9989" width="4.44140625" style="419" customWidth="1"/>
    <col min="9990" max="9990" width="8.33203125" style="419" customWidth="1"/>
    <col min="9991" max="9991" width="4.44140625" style="419" customWidth="1"/>
    <col min="9992" max="9992" width="10.77734375" style="419" customWidth="1"/>
    <col min="9993" max="9993" width="4.44140625" style="419" customWidth="1"/>
    <col min="9994" max="9994" width="3" style="419" customWidth="1"/>
    <col min="9995" max="9995" width="3.77734375" style="419" customWidth="1"/>
    <col min="9996" max="9996" width="2.44140625" style="419" customWidth="1"/>
    <col min="9997" max="10240" width="9" style="419"/>
    <col min="10241" max="10241" width="24.109375" style="419" customWidth="1"/>
    <col min="10242" max="10242" width="4" style="419" customWidth="1"/>
    <col min="10243" max="10243" width="15.21875" style="419" customWidth="1"/>
    <col min="10244" max="10244" width="8.33203125" style="419" customWidth="1"/>
    <col min="10245" max="10245" width="4.44140625" style="419" customWidth="1"/>
    <col min="10246" max="10246" width="8.33203125" style="419" customWidth="1"/>
    <col min="10247" max="10247" width="4.44140625" style="419" customWidth="1"/>
    <col min="10248" max="10248" width="10.77734375" style="419" customWidth="1"/>
    <col min="10249" max="10249" width="4.44140625" style="419" customWidth="1"/>
    <col min="10250" max="10250" width="3" style="419" customWidth="1"/>
    <col min="10251" max="10251" width="3.77734375" style="419" customWidth="1"/>
    <col min="10252" max="10252" width="2.44140625" style="419" customWidth="1"/>
    <col min="10253" max="10496" width="9" style="419"/>
    <col min="10497" max="10497" width="24.109375" style="419" customWidth="1"/>
    <col min="10498" max="10498" width="4" style="419" customWidth="1"/>
    <col min="10499" max="10499" width="15.21875" style="419" customWidth="1"/>
    <col min="10500" max="10500" width="8.33203125" style="419" customWidth="1"/>
    <col min="10501" max="10501" width="4.44140625" style="419" customWidth="1"/>
    <col min="10502" max="10502" width="8.33203125" style="419" customWidth="1"/>
    <col min="10503" max="10503" width="4.44140625" style="419" customWidth="1"/>
    <col min="10504" max="10504" width="10.77734375" style="419" customWidth="1"/>
    <col min="10505" max="10505" width="4.44140625" style="419" customWidth="1"/>
    <col min="10506" max="10506" width="3" style="419" customWidth="1"/>
    <col min="10507" max="10507" width="3.77734375" style="419" customWidth="1"/>
    <col min="10508" max="10508" width="2.44140625" style="419" customWidth="1"/>
    <col min="10509" max="10752" width="9" style="419"/>
    <col min="10753" max="10753" width="24.109375" style="419" customWidth="1"/>
    <col min="10754" max="10754" width="4" style="419" customWidth="1"/>
    <col min="10755" max="10755" width="15.21875" style="419" customWidth="1"/>
    <col min="10756" max="10756" width="8.33203125" style="419" customWidth="1"/>
    <col min="10757" max="10757" width="4.44140625" style="419" customWidth="1"/>
    <col min="10758" max="10758" width="8.33203125" style="419" customWidth="1"/>
    <col min="10759" max="10759" width="4.44140625" style="419" customWidth="1"/>
    <col min="10760" max="10760" width="10.77734375" style="419" customWidth="1"/>
    <col min="10761" max="10761" width="4.44140625" style="419" customWidth="1"/>
    <col min="10762" max="10762" width="3" style="419" customWidth="1"/>
    <col min="10763" max="10763" width="3.77734375" style="419" customWidth="1"/>
    <col min="10764" max="10764" width="2.44140625" style="419" customWidth="1"/>
    <col min="10765" max="11008" width="9" style="419"/>
    <col min="11009" max="11009" width="24.109375" style="419" customWidth="1"/>
    <col min="11010" max="11010" width="4" style="419" customWidth="1"/>
    <col min="11011" max="11011" width="15.21875" style="419" customWidth="1"/>
    <col min="11012" max="11012" width="8.33203125" style="419" customWidth="1"/>
    <col min="11013" max="11013" width="4.44140625" style="419" customWidth="1"/>
    <col min="11014" max="11014" width="8.33203125" style="419" customWidth="1"/>
    <col min="11015" max="11015" width="4.44140625" style="419" customWidth="1"/>
    <col min="11016" max="11016" width="10.77734375" style="419" customWidth="1"/>
    <col min="11017" max="11017" width="4.44140625" style="419" customWidth="1"/>
    <col min="11018" max="11018" width="3" style="419" customWidth="1"/>
    <col min="11019" max="11019" width="3.77734375" style="419" customWidth="1"/>
    <col min="11020" max="11020" width="2.44140625" style="419" customWidth="1"/>
    <col min="11021" max="11264" width="9" style="419"/>
    <col min="11265" max="11265" width="24.109375" style="419" customWidth="1"/>
    <col min="11266" max="11266" width="4" style="419" customWidth="1"/>
    <col min="11267" max="11267" width="15.21875" style="419" customWidth="1"/>
    <col min="11268" max="11268" width="8.33203125" style="419" customWidth="1"/>
    <col min="11269" max="11269" width="4.44140625" style="419" customWidth="1"/>
    <col min="11270" max="11270" width="8.33203125" style="419" customWidth="1"/>
    <col min="11271" max="11271" width="4.44140625" style="419" customWidth="1"/>
    <col min="11272" max="11272" width="10.77734375" style="419" customWidth="1"/>
    <col min="11273" max="11273" width="4.44140625" style="419" customWidth="1"/>
    <col min="11274" max="11274" width="3" style="419" customWidth="1"/>
    <col min="11275" max="11275" width="3.77734375" style="419" customWidth="1"/>
    <col min="11276" max="11276" width="2.44140625" style="419" customWidth="1"/>
    <col min="11277" max="11520" width="9" style="419"/>
    <col min="11521" max="11521" width="24.109375" style="419" customWidth="1"/>
    <col min="11522" max="11522" width="4" style="419" customWidth="1"/>
    <col min="11523" max="11523" width="15.21875" style="419" customWidth="1"/>
    <col min="11524" max="11524" width="8.33203125" style="419" customWidth="1"/>
    <col min="11525" max="11525" width="4.44140625" style="419" customWidth="1"/>
    <col min="11526" max="11526" width="8.33203125" style="419" customWidth="1"/>
    <col min="11527" max="11527" width="4.44140625" style="419" customWidth="1"/>
    <col min="11528" max="11528" width="10.77734375" style="419" customWidth="1"/>
    <col min="11529" max="11529" width="4.44140625" style="419" customWidth="1"/>
    <col min="11530" max="11530" width="3" style="419" customWidth="1"/>
    <col min="11531" max="11531" width="3.77734375" style="419" customWidth="1"/>
    <col min="11532" max="11532" width="2.44140625" style="419" customWidth="1"/>
    <col min="11533" max="11776" width="9" style="419"/>
    <col min="11777" max="11777" width="24.109375" style="419" customWidth="1"/>
    <col min="11778" max="11778" width="4" style="419" customWidth="1"/>
    <col min="11779" max="11779" width="15.21875" style="419" customWidth="1"/>
    <col min="11780" max="11780" width="8.33203125" style="419" customWidth="1"/>
    <col min="11781" max="11781" width="4.44140625" style="419" customWidth="1"/>
    <col min="11782" max="11782" width="8.33203125" style="419" customWidth="1"/>
    <col min="11783" max="11783" width="4.44140625" style="419" customWidth="1"/>
    <col min="11784" max="11784" width="10.77734375" style="419" customWidth="1"/>
    <col min="11785" max="11785" width="4.44140625" style="419" customWidth="1"/>
    <col min="11786" max="11786" width="3" style="419" customWidth="1"/>
    <col min="11787" max="11787" width="3.77734375" style="419" customWidth="1"/>
    <col min="11788" max="11788" width="2.44140625" style="419" customWidth="1"/>
    <col min="11789" max="12032" width="9" style="419"/>
    <col min="12033" max="12033" width="24.109375" style="419" customWidth="1"/>
    <col min="12034" max="12034" width="4" style="419" customWidth="1"/>
    <col min="12035" max="12035" width="15.21875" style="419" customWidth="1"/>
    <col min="12036" max="12036" width="8.33203125" style="419" customWidth="1"/>
    <col min="12037" max="12037" width="4.44140625" style="419" customWidth="1"/>
    <col min="12038" max="12038" width="8.33203125" style="419" customWidth="1"/>
    <col min="12039" max="12039" width="4.44140625" style="419" customWidth="1"/>
    <col min="12040" max="12040" width="10.77734375" style="419" customWidth="1"/>
    <col min="12041" max="12041" width="4.44140625" style="419" customWidth="1"/>
    <col min="12042" max="12042" width="3" style="419" customWidth="1"/>
    <col min="12043" max="12043" width="3.77734375" style="419" customWidth="1"/>
    <col min="12044" max="12044" width="2.44140625" style="419" customWidth="1"/>
    <col min="12045" max="12288" width="9" style="419"/>
    <col min="12289" max="12289" width="24.109375" style="419" customWidth="1"/>
    <col min="12290" max="12290" width="4" style="419" customWidth="1"/>
    <col min="12291" max="12291" width="15.21875" style="419" customWidth="1"/>
    <col min="12292" max="12292" width="8.33203125" style="419" customWidth="1"/>
    <col min="12293" max="12293" width="4.44140625" style="419" customWidth="1"/>
    <col min="12294" max="12294" width="8.33203125" style="419" customWidth="1"/>
    <col min="12295" max="12295" width="4.44140625" style="419" customWidth="1"/>
    <col min="12296" max="12296" width="10.77734375" style="419" customWidth="1"/>
    <col min="12297" max="12297" width="4.44140625" style="419" customWidth="1"/>
    <col min="12298" max="12298" width="3" style="419" customWidth="1"/>
    <col min="12299" max="12299" width="3.77734375" style="419" customWidth="1"/>
    <col min="12300" max="12300" width="2.44140625" style="419" customWidth="1"/>
    <col min="12301" max="12544" width="9" style="419"/>
    <col min="12545" max="12545" width="24.109375" style="419" customWidth="1"/>
    <col min="12546" max="12546" width="4" style="419" customWidth="1"/>
    <col min="12547" max="12547" width="15.21875" style="419" customWidth="1"/>
    <col min="12548" max="12548" width="8.33203125" style="419" customWidth="1"/>
    <col min="12549" max="12549" width="4.44140625" style="419" customWidth="1"/>
    <col min="12550" max="12550" width="8.33203125" style="419" customWidth="1"/>
    <col min="12551" max="12551" width="4.44140625" style="419" customWidth="1"/>
    <col min="12552" max="12552" width="10.77734375" style="419" customWidth="1"/>
    <col min="12553" max="12553" width="4.44140625" style="419" customWidth="1"/>
    <col min="12554" max="12554" width="3" style="419" customWidth="1"/>
    <col min="12555" max="12555" width="3.77734375" style="419" customWidth="1"/>
    <col min="12556" max="12556" width="2.44140625" style="419" customWidth="1"/>
    <col min="12557" max="12800" width="9" style="419"/>
    <col min="12801" max="12801" width="24.109375" style="419" customWidth="1"/>
    <col min="12802" max="12802" width="4" style="419" customWidth="1"/>
    <col min="12803" max="12803" width="15.21875" style="419" customWidth="1"/>
    <col min="12804" max="12804" width="8.33203125" style="419" customWidth="1"/>
    <col min="12805" max="12805" width="4.44140625" style="419" customWidth="1"/>
    <col min="12806" max="12806" width="8.33203125" style="419" customWidth="1"/>
    <col min="12807" max="12807" width="4.44140625" style="419" customWidth="1"/>
    <col min="12808" max="12808" width="10.77734375" style="419" customWidth="1"/>
    <col min="12809" max="12809" width="4.44140625" style="419" customWidth="1"/>
    <col min="12810" max="12810" width="3" style="419" customWidth="1"/>
    <col min="12811" max="12811" width="3.77734375" style="419" customWidth="1"/>
    <col min="12812" max="12812" width="2.44140625" style="419" customWidth="1"/>
    <col min="12813" max="13056" width="9" style="419"/>
    <col min="13057" max="13057" width="24.109375" style="419" customWidth="1"/>
    <col min="13058" max="13058" width="4" style="419" customWidth="1"/>
    <col min="13059" max="13059" width="15.21875" style="419" customWidth="1"/>
    <col min="13060" max="13060" width="8.33203125" style="419" customWidth="1"/>
    <col min="13061" max="13061" width="4.44140625" style="419" customWidth="1"/>
    <col min="13062" max="13062" width="8.33203125" style="419" customWidth="1"/>
    <col min="13063" max="13063" width="4.44140625" style="419" customWidth="1"/>
    <col min="13064" max="13064" width="10.77734375" style="419" customWidth="1"/>
    <col min="13065" max="13065" width="4.44140625" style="419" customWidth="1"/>
    <col min="13066" max="13066" width="3" style="419" customWidth="1"/>
    <col min="13067" max="13067" width="3.77734375" style="419" customWidth="1"/>
    <col min="13068" max="13068" width="2.44140625" style="419" customWidth="1"/>
    <col min="13069" max="13312" width="9" style="419"/>
    <col min="13313" max="13313" width="24.109375" style="419" customWidth="1"/>
    <col min="13314" max="13314" width="4" style="419" customWidth="1"/>
    <col min="13315" max="13315" width="15.21875" style="419" customWidth="1"/>
    <col min="13316" max="13316" width="8.33203125" style="419" customWidth="1"/>
    <col min="13317" max="13317" width="4.44140625" style="419" customWidth="1"/>
    <col min="13318" max="13318" width="8.33203125" style="419" customWidth="1"/>
    <col min="13319" max="13319" width="4.44140625" style="419" customWidth="1"/>
    <col min="13320" max="13320" width="10.77734375" style="419" customWidth="1"/>
    <col min="13321" max="13321" width="4.44140625" style="419" customWidth="1"/>
    <col min="13322" max="13322" width="3" style="419" customWidth="1"/>
    <col min="13323" max="13323" width="3.77734375" style="419" customWidth="1"/>
    <col min="13324" max="13324" width="2.44140625" style="419" customWidth="1"/>
    <col min="13325" max="13568" width="9" style="419"/>
    <col min="13569" max="13569" width="24.109375" style="419" customWidth="1"/>
    <col min="13570" max="13570" width="4" style="419" customWidth="1"/>
    <col min="13571" max="13571" width="15.21875" style="419" customWidth="1"/>
    <col min="13572" max="13572" width="8.33203125" style="419" customWidth="1"/>
    <col min="13573" max="13573" width="4.44140625" style="419" customWidth="1"/>
    <col min="13574" max="13574" width="8.33203125" style="419" customWidth="1"/>
    <col min="13575" max="13575" width="4.44140625" style="419" customWidth="1"/>
    <col min="13576" max="13576" width="10.77734375" style="419" customWidth="1"/>
    <col min="13577" max="13577" width="4.44140625" style="419" customWidth="1"/>
    <col min="13578" max="13578" width="3" style="419" customWidth="1"/>
    <col min="13579" max="13579" width="3.77734375" style="419" customWidth="1"/>
    <col min="13580" max="13580" width="2.44140625" style="419" customWidth="1"/>
    <col min="13581" max="13824" width="9" style="419"/>
    <col min="13825" max="13825" width="24.109375" style="419" customWidth="1"/>
    <col min="13826" max="13826" width="4" style="419" customWidth="1"/>
    <col min="13827" max="13827" width="15.21875" style="419" customWidth="1"/>
    <col min="13828" max="13828" width="8.33203125" style="419" customWidth="1"/>
    <col min="13829" max="13829" width="4.44140625" style="419" customWidth="1"/>
    <col min="13830" max="13830" width="8.33203125" style="419" customWidth="1"/>
    <col min="13831" max="13831" width="4.44140625" style="419" customWidth="1"/>
    <col min="13832" max="13832" width="10.77734375" style="419" customWidth="1"/>
    <col min="13833" max="13833" width="4.44140625" style="419" customWidth="1"/>
    <col min="13834" max="13834" width="3" style="419" customWidth="1"/>
    <col min="13835" max="13835" width="3.77734375" style="419" customWidth="1"/>
    <col min="13836" max="13836" width="2.44140625" style="419" customWidth="1"/>
    <col min="13837" max="14080" width="9" style="419"/>
    <col min="14081" max="14081" width="24.109375" style="419" customWidth="1"/>
    <col min="14082" max="14082" width="4" style="419" customWidth="1"/>
    <col min="14083" max="14083" width="15.21875" style="419" customWidth="1"/>
    <col min="14084" max="14084" width="8.33203125" style="419" customWidth="1"/>
    <col min="14085" max="14085" width="4.44140625" style="419" customWidth="1"/>
    <col min="14086" max="14086" width="8.33203125" style="419" customWidth="1"/>
    <col min="14087" max="14087" width="4.44140625" style="419" customWidth="1"/>
    <col min="14088" max="14088" width="10.77734375" style="419" customWidth="1"/>
    <col min="14089" max="14089" width="4.44140625" style="419" customWidth="1"/>
    <col min="14090" max="14090" width="3" style="419" customWidth="1"/>
    <col min="14091" max="14091" width="3.77734375" style="419" customWidth="1"/>
    <col min="14092" max="14092" width="2.44140625" style="419" customWidth="1"/>
    <col min="14093" max="14336" width="9" style="419"/>
    <col min="14337" max="14337" width="24.109375" style="419" customWidth="1"/>
    <col min="14338" max="14338" width="4" style="419" customWidth="1"/>
    <col min="14339" max="14339" width="15.21875" style="419" customWidth="1"/>
    <col min="14340" max="14340" width="8.33203125" style="419" customWidth="1"/>
    <col min="14341" max="14341" width="4.44140625" style="419" customWidth="1"/>
    <col min="14342" max="14342" width="8.33203125" style="419" customWidth="1"/>
    <col min="14343" max="14343" width="4.44140625" style="419" customWidth="1"/>
    <col min="14344" max="14344" width="10.77734375" style="419" customWidth="1"/>
    <col min="14345" max="14345" width="4.44140625" style="419" customWidth="1"/>
    <col min="14346" max="14346" width="3" style="419" customWidth="1"/>
    <col min="14347" max="14347" width="3.77734375" style="419" customWidth="1"/>
    <col min="14348" max="14348" width="2.44140625" style="419" customWidth="1"/>
    <col min="14349" max="14592" width="9" style="419"/>
    <col min="14593" max="14593" width="24.109375" style="419" customWidth="1"/>
    <col min="14594" max="14594" width="4" style="419" customWidth="1"/>
    <col min="14595" max="14595" width="15.21875" style="419" customWidth="1"/>
    <col min="14596" max="14596" width="8.33203125" style="419" customWidth="1"/>
    <col min="14597" max="14597" width="4.44140625" style="419" customWidth="1"/>
    <col min="14598" max="14598" width="8.33203125" style="419" customWidth="1"/>
    <col min="14599" max="14599" width="4.44140625" style="419" customWidth="1"/>
    <col min="14600" max="14600" width="10.77734375" style="419" customWidth="1"/>
    <col min="14601" max="14601" width="4.44140625" style="419" customWidth="1"/>
    <col min="14602" max="14602" width="3" style="419" customWidth="1"/>
    <col min="14603" max="14603" width="3.77734375" style="419" customWidth="1"/>
    <col min="14604" max="14604" width="2.44140625" style="419" customWidth="1"/>
    <col min="14605" max="14848" width="9" style="419"/>
    <col min="14849" max="14849" width="24.109375" style="419" customWidth="1"/>
    <col min="14850" max="14850" width="4" style="419" customWidth="1"/>
    <col min="14851" max="14851" width="15.21875" style="419" customWidth="1"/>
    <col min="14852" max="14852" width="8.33203125" style="419" customWidth="1"/>
    <col min="14853" max="14853" width="4.44140625" style="419" customWidth="1"/>
    <col min="14854" max="14854" width="8.33203125" style="419" customWidth="1"/>
    <col min="14855" max="14855" width="4.44140625" style="419" customWidth="1"/>
    <col min="14856" max="14856" width="10.77734375" style="419" customWidth="1"/>
    <col min="14857" max="14857" width="4.44140625" style="419" customWidth="1"/>
    <col min="14858" max="14858" width="3" style="419" customWidth="1"/>
    <col min="14859" max="14859" width="3.77734375" style="419" customWidth="1"/>
    <col min="14860" max="14860" width="2.44140625" style="419" customWidth="1"/>
    <col min="14861" max="15104" width="9" style="419"/>
    <col min="15105" max="15105" width="24.109375" style="419" customWidth="1"/>
    <col min="15106" max="15106" width="4" style="419" customWidth="1"/>
    <col min="15107" max="15107" width="15.21875" style="419" customWidth="1"/>
    <col min="15108" max="15108" width="8.33203125" style="419" customWidth="1"/>
    <col min="15109" max="15109" width="4.44140625" style="419" customWidth="1"/>
    <col min="15110" max="15110" width="8.33203125" style="419" customWidth="1"/>
    <col min="15111" max="15111" width="4.44140625" style="419" customWidth="1"/>
    <col min="15112" max="15112" width="10.77734375" style="419" customWidth="1"/>
    <col min="15113" max="15113" width="4.44140625" style="419" customWidth="1"/>
    <col min="15114" max="15114" width="3" style="419" customWidth="1"/>
    <col min="15115" max="15115" width="3.77734375" style="419" customWidth="1"/>
    <col min="15116" max="15116" width="2.44140625" style="419" customWidth="1"/>
    <col min="15117" max="15360" width="9" style="419"/>
    <col min="15361" max="15361" width="24.109375" style="419" customWidth="1"/>
    <col min="15362" max="15362" width="4" style="419" customWidth="1"/>
    <col min="15363" max="15363" width="15.21875" style="419" customWidth="1"/>
    <col min="15364" max="15364" width="8.33203125" style="419" customWidth="1"/>
    <col min="15365" max="15365" width="4.44140625" style="419" customWidth="1"/>
    <col min="15366" max="15366" width="8.33203125" style="419" customWidth="1"/>
    <col min="15367" max="15367" width="4.44140625" style="419" customWidth="1"/>
    <col min="15368" max="15368" width="10.77734375" style="419" customWidth="1"/>
    <col min="15369" max="15369" width="4.44140625" style="419" customWidth="1"/>
    <col min="15370" max="15370" width="3" style="419" customWidth="1"/>
    <col min="15371" max="15371" width="3.77734375" style="419" customWidth="1"/>
    <col min="15372" max="15372" width="2.44140625" style="419" customWidth="1"/>
    <col min="15373" max="15616" width="9" style="419"/>
    <col min="15617" max="15617" width="24.109375" style="419" customWidth="1"/>
    <col min="15618" max="15618" width="4" style="419" customWidth="1"/>
    <col min="15619" max="15619" width="15.21875" style="419" customWidth="1"/>
    <col min="15620" max="15620" width="8.33203125" style="419" customWidth="1"/>
    <col min="15621" max="15621" width="4.44140625" style="419" customWidth="1"/>
    <col min="15622" max="15622" width="8.33203125" style="419" customWidth="1"/>
    <col min="15623" max="15623" width="4.44140625" style="419" customWidth="1"/>
    <col min="15624" max="15624" width="10.77734375" style="419" customWidth="1"/>
    <col min="15625" max="15625" width="4.44140625" style="419" customWidth="1"/>
    <col min="15626" max="15626" width="3" style="419" customWidth="1"/>
    <col min="15627" max="15627" width="3.77734375" style="419" customWidth="1"/>
    <col min="15628" max="15628" width="2.44140625" style="419" customWidth="1"/>
    <col min="15629" max="15872" width="9" style="419"/>
    <col min="15873" max="15873" width="24.109375" style="419" customWidth="1"/>
    <col min="15874" max="15874" width="4" style="419" customWidth="1"/>
    <col min="15875" max="15875" width="15.21875" style="419" customWidth="1"/>
    <col min="15876" max="15876" width="8.33203125" style="419" customWidth="1"/>
    <col min="15877" max="15877" width="4.44140625" style="419" customWidth="1"/>
    <col min="15878" max="15878" width="8.33203125" style="419" customWidth="1"/>
    <col min="15879" max="15879" width="4.44140625" style="419" customWidth="1"/>
    <col min="15880" max="15880" width="10.77734375" style="419" customWidth="1"/>
    <col min="15881" max="15881" width="4.44140625" style="419" customWidth="1"/>
    <col min="15882" max="15882" width="3" style="419" customWidth="1"/>
    <col min="15883" max="15883" width="3.77734375" style="419" customWidth="1"/>
    <col min="15884" max="15884" width="2.44140625" style="419" customWidth="1"/>
    <col min="15885" max="16128" width="9" style="419"/>
    <col min="16129" max="16129" width="24.109375" style="419" customWidth="1"/>
    <col min="16130" max="16130" width="4" style="419" customWidth="1"/>
    <col min="16131" max="16131" width="15.21875" style="419" customWidth="1"/>
    <col min="16132" max="16132" width="8.33203125" style="419" customWidth="1"/>
    <col min="16133" max="16133" width="4.44140625" style="419" customWidth="1"/>
    <col min="16134" max="16134" width="8.33203125" style="419" customWidth="1"/>
    <col min="16135" max="16135" width="4.44140625" style="419" customWidth="1"/>
    <col min="16136" max="16136" width="10.77734375" style="419" customWidth="1"/>
    <col min="16137" max="16137" width="4.44140625" style="419" customWidth="1"/>
    <col min="16138" max="16138" width="3" style="419" customWidth="1"/>
    <col min="16139" max="16139" width="3.77734375" style="419" customWidth="1"/>
    <col min="16140" max="16140" width="2.44140625" style="419" customWidth="1"/>
    <col min="16141" max="16384" width="9" style="419"/>
  </cols>
  <sheetData>
    <row r="1" spans="1:13" ht="20.100000000000001" customHeight="1">
      <c r="A1" s="477"/>
      <c r="B1" s="477"/>
      <c r="C1" s="477"/>
      <c r="D1" s="477"/>
      <c r="E1" s="477"/>
      <c r="F1" s="477"/>
      <c r="G1" s="477"/>
      <c r="H1" s="478"/>
      <c r="I1" s="479"/>
      <c r="J1" s="479"/>
      <c r="K1" s="477"/>
    </row>
    <row r="2" spans="1:13" ht="20.100000000000001" customHeight="1">
      <c r="A2" s="477"/>
      <c r="B2" s="477"/>
      <c r="C2" s="477"/>
      <c r="D2" s="477"/>
      <c r="E2" s="477"/>
      <c r="F2" s="477"/>
      <c r="G2" s="477"/>
      <c r="H2" s="1504" t="s">
        <v>34</v>
      </c>
      <c r="I2" s="1504"/>
      <c r="J2" s="1504"/>
      <c r="K2" s="477"/>
    </row>
    <row r="3" spans="1:13" ht="20.100000000000001" customHeight="1">
      <c r="A3" s="477"/>
      <c r="B3" s="477"/>
      <c r="C3" s="477"/>
      <c r="D3" s="477"/>
      <c r="E3" s="477"/>
      <c r="F3" s="477"/>
      <c r="G3" s="477"/>
      <c r="H3" s="478"/>
      <c r="I3" s="478"/>
      <c r="J3" s="478"/>
      <c r="K3" s="477"/>
    </row>
    <row r="4" spans="1:13" ht="20.100000000000001" customHeight="1">
      <c r="A4" s="1505" t="s">
        <v>558</v>
      </c>
      <c r="B4" s="1505"/>
      <c r="C4" s="1505"/>
      <c r="D4" s="1505"/>
      <c r="E4" s="1505"/>
      <c r="F4" s="1505"/>
      <c r="G4" s="1505"/>
      <c r="H4" s="1505"/>
      <c r="I4" s="1505"/>
      <c r="J4" s="1505"/>
      <c r="K4" s="477"/>
    </row>
    <row r="5" spans="1:13" ht="20.100000000000001" customHeight="1">
      <c r="A5" s="480"/>
      <c r="B5" s="480"/>
      <c r="C5" s="480"/>
      <c r="D5" s="480"/>
      <c r="E5" s="480"/>
      <c r="F5" s="480"/>
      <c r="G5" s="480"/>
      <c r="H5" s="480"/>
      <c r="I5" s="480"/>
      <c r="J5" s="480"/>
      <c r="K5" s="477"/>
    </row>
    <row r="6" spans="1:13" ht="39.9" customHeight="1">
      <c r="A6" s="481" t="s">
        <v>60</v>
      </c>
      <c r="B6" s="1506"/>
      <c r="C6" s="1507"/>
      <c r="D6" s="1507"/>
      <c r="E6" s="1507"/>
      <c r="F6" s="1507"/>
      <c r="G6" s="1507"/>
      <c r="H6" s="1507"/>
      <c r="I6" s="1507"/>
      <c r="J6" s="1508"/>
      <c r="K6" s="477"/>
    </row>
    <row r="7" spans="1:13" ht="39.9" customHeight="1">
      <c r="A7" s="482" t="s">
        <v>61</v>
      </c>
      <c r="B7" s="1502" t="s">
        <v>385</v>
      </c>
      <c r="C7" s="1509"/>
      <c r="D7" s="1509"/>
      <c r="E7" s="1509"/>
      <c r="F7" s="1509"/>
      <c r="G7" s="1509"/>
      <c r="H7" s="1509"/>
      <c r="I7" s="1509"/>
      <c r="J7" s="1503"/>
      <c r="K7" s="477"/>
    </row>
    <row r="8" spans="1:13" ht="19.5" customHeight="1">
      <c r="A8" s="1499" t="s">
        <v>559</v>
      </c>
      <c r="B8" s="483"/>
      <c r="C8" s="484"/>
      <c r="D8" s="484"/>
      <c r="E8" s="484"/>
      <c r="F8" s="484"/>
      <c r="G8" s="484"/>
      <c r="H8" s="484"/>
      <c r="I8" s="484"/>
      <c r="J8" s="485"/>
      <c r="K8" s="477"/>
    </row>
    <row r="9" spans="1:13" ht="33" customHeight="1">
      <c r="A9" s="1500"/>
      <c r="B9" s="486"/>
      <c r="C9" s="487"/>
      <c r="D9" s="1502" t="s">
        <v>20</v>
      </c>
      <c r="E9" s="1503"/>
      <c r="F9" s="1502" t="s">
        <v>21</v>
      </c>
      <c r="G9" s="1503"/>
      <c r="H9" s="1502" t="s">
        <v>30</v>
      </c>
      <c r="I9" s="1503"/>
      <c r="J9" s="488"/>
      <c r="K9" s="477"/>
    </row>
    <row r="10" spans="1:13" ht="33" customHeight="1" thickBot="1">
      <c r="A10" s="1500"/>
      <c r="B10" s="486"/>
      <c r="C10" s="487" t="s">
        <v>560</v>
      </c>
      <c r="D10" s="489"/>
      <c r="E10" s="490" t="s">
        <v>561</v>
      </c>
      <c r="F10" s="491"/>
      <c r="G10" s="490" t="s">
        <v>561</v>
      </c>
      <c r="H10" s="492">
        <f>D10+F10</f>
        <v>0</v>
      </c>
      <c r="I10" s="493" t="s">
        <v>561</v>
      </c>
      <c r="J10" s="488"/>
      <c r="K10" s="477"/>
      <c r="M10" s="494"/>
    </row>
    <row r="11" spans="1:13" ht="33" customHeight="1" thickTop="1" thickBot="1">
      <c r="A11" s="1500"/>
      <c r="B11" s="495"/>
      <c r="C11" s="496" t="s">
        <v>562</v>
      </c>
      <c r="D11" s="497"/>
      <c r="E11" s="490" t="s">
        <v>561</v>
      </c>
      <c r="F11" s="491"/>
      <c r="G11" s="498" t="s">
        <v>561</v>
      </c>
      <c r="H11" s="499">
        <f>D11+F11</f>
        <v>0</v>
      </c>
      <c r="I11" s="500" t="s">
        <v>561</v>
      </c>
      <c r="J11" s="501"/>
      <c r="K11" s="477"/>
    </row>
    <row r="12" spans="1:13" ht="19.5" customHeight="1" thickTop="1">
      <c r="A12" s="1501"/>
      <c r="B12" s="502"/>
      <c r="C12" s="484"/>
      <c r="D12" s="484"/>
      <c r="E12" s="484"/>
      <c r="F12" s="484"/>
      <c r="G12" s="484"/>
      <c r="H12" s="503"/>
      <c r="I12" s="503"/>
      <c r="J12" s="504"/>
      <c r="K12" s="477"/>
    </row>
    <row r="13" spans="1:13" ht="17.25" customHeight="1">
      <c r="A13" s="1499" t="s">
        <v>563</v>
      </c>
      <c r="B13" s="483"/>
      <c r="C13" s="505"/>
      <c r="D13" s="505"/>
      <c r="E13" s="505"/>
      <c r="F13" s="505"/>
      <c r="G13" s="505"/>
      <c r="H13" s="505"/>
      <c r="I13" s="505"/>
      <c r="J13" s="506"/>
      <c r="K13" s="477"/>
    </row>
    <row r="14" spans="1:13" ht="42" customHeight="1">
      <c r="A14" s="1500"/>
      <c r="B14" s="507" t="s">
        <v>564</v>
      </c>
      <c r="C14" s="477" t="s">
        <v>565</v>
      </c>
      <c r="D14" s="477"/>
      <c r="E14" s="477"/>
      <c r="F14" s="477"/>
      <c r="G14" s="1502"/>
      <c r="H14" s="1503"/>
      <c r="I14" s="477" t="s">
        <v>15</v>
      </c>
      <c r="J14" s="508"/>
      <c r="K14" s="477"/>
    </row>
    <row r="15" spans="1:13" ht="17.25" customHeight="1">
      <c r="A15" s="1501"/>
      <c r="B15" s="509"/>
      <c r="C15" s="510"/>
      <c r="D15" s="510"/>
      <c r="E15" s="510"/>
      <c r="F15" s="510"/>
      <c r="G15" s="510"/>
      <c r="H15" s="510"/>
      <c r="I15" s="510"/>
      <c r="J15" s="511"/>
      <c r="K15" s="477"/>
    </row>
    <row r="16" spans="1:13">
      <c r="A16" s="512"/>
      <c r="B16" s="512"/>
      <c r="C16" s="512"/>
      <c r="D16" s="512"/>
      <c r="E16" s="512"/>
      <c r="F16" s="512"/>
      <c r="G16" s="512"/>
      <c r="H16" s="512"/>
      <c r="I16" s="512"/>
      <c r="J16" s="512"/>
      <c r="K16" s="477"/>
    </row>
    <row r="17" spans="1:12" ht="27.75" customHeight="1">
      <c r="A17" s="1510" t="s">
        <v>874</v>
      </c>
      <c r="B17" s="1510"/>
      <c r="C17" s="1510"/>
      <c r="D17" s="1510"/>
      <c r="E17" s="1510"/>
      <c r="F17" s="1510"/>
      <c r="G17" s="1510"/>
      <c r="H17" s="1510"/>
      <c r="I17" s="1510"/>
      <c r="J17" s="1510"/>
      <c r="K17" s="513"/>
      <c r="L17" s="446"/>
    </row>
    <row r="18" spans="1:12" ht="7.5" customHeight="1">
      <c r="A18" s="1510"/>
      <c r="B18" s="1510"/>
      <c r="C18" s="1510"/>
      <c r="D18" s="1510"/>
      <c r="E18" s="1510"/>
      <c r="F18" s="1510"/>
      <c r="G18" s="1510"/>
      <c r="H18" s="1510"/>
      <c r="I18" s="1510"/>
      <c r="J18" s="1510"/>
      <c r="K18" s="477"/>
    </row>
    <row r="19" spans="1:12">
      <c r="A19" s="1510"/>
      <c r="B19" s="1510"/>
      <c r="C19" s="1510"/>
      <c r="D19" s="1510"/>
      <c r="E19" s="1510"/>
      <c r="F19" s="1510"/>
      <c r="G19" s="1510"/>
      <c r="H19" s="1510"/>
      <c r="I19" s="1510"/>
      <c r="J19" s="1510"/>
    </row>
  </sheetData>
  <mergeCells count="11">
    <mergeCell ref="A17:J19"/>
    <mergeCell ref="A13:A15"/>
    <mergeCell ref="G14:H14"/>
    <mergeCell ref="H2:J2"/>
    <mergeCell ref="A4:J4"/>
    <mergeCell ref="B6:J6"/>
    <mergeCell ref="B7:J7"/>
    <mergeCell ref="A8:A12"/>
    <mergeCell ref="D9:E9"/>
    <mergeCell ref="F9:G9"/>
    <mergeCell ref="H9:I9"/>
  </mergeCells>
  <phoneticPr fontId="9"/>
  <printOptions horizontalCentered="1"/>
  <pageMargins left="0.78740157480314965" right="0" top="0" bottom="0" header="0" footer="0"/>
  <pageSetup paperSize="9" orientation="portrait" horizontalDpi="300" verticalDpi="300" r:id="rId1"/>
  <headerFooter alignWithMargins="0"/>
  <rowBreaks count="1" manualBreakCount="1">
    <brk id="42" max="16383" man="1"/>
  </rowBreaks>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23B4D-768C-43E5-8D18-AC8DF6978B15}">
  <sheetPr>
    <tabColor rgb="FFCCFFFF"/>
    <pageSetUpPr fitToPage="1"/>
  </sheetPr>
  <dimension ref="A1:Y105"/>
  <sheetViews>
    <sheetView view="pageBreakPreview" zoomScaleNormal="145" zoomScaleSheetLayoutView="100" workbookViewId="0">
      <selection activeCell="E19" sqref="E19"/>
    </sheetView>
  </sheetViews>
  <sheetFormatPr defaultRowHeight="13.2"/>
  <cols>
    <col min="1" max="1" width="3.77734375" style="18" customWidth="1"/>
    <col min="2" max="2" width="20.33203125" style="18" customWidth="1"/>
    <col min="3" max="3" width="3.88671875" style="18" bestFit="1" customWidth="1"/>
    <col min="4" max="7" width="16.33203125" style="18" customWidth="1"/>
    <col min="8" max="8" width="3.77734375" style="18" customWidth="1"/>
    <col min="9" max="9" width="2.44140625" style="18" customWidth="1"/>
    <col min="10" max="256" width="8.88671875" style="18"/>
    <col min="257" max="257" width="3.77734375" style="18" customWidth="1"/>
    <col min="258" max="258" width="20.33203125" style="18" customWidth="1"/>
    <col min="259" max="259" width="3.88671875" style="18" bestFit="1" customWidth="1"/>
    <col min="260" max="263" width="16.33203125" style="18" customWidth="1"/>
    <col min="264" max="264" width="3.77734375" style="18" customWidth="1"/>
    <col min="265" max="265" width="2.44140625" style="18" customWidth="1"/>
    <col min="266" max="512" width="8.88671875" style="18"/>
    <col min="513" max="513" width="3.77734375" style="18" customWidth="1"/>
    <col min="514" max="514" width="20.33203125" style="18" customWidth="1"/>
    <col min="515" max="515" width="3.88671875" style="18" bestFit="1" customWidth="1"/>
    <col min="516" max="519" width="16.33203125" style="18" customWidth="1"/>
    <col min="520" max="520" width="3.77734375" style="18" customWidth="1"/>
    <col min="521" max="521" width="2.44140625" style="18" customWidth="1"/>
    <col min="522" max="768" width="8.88671875" style="18"/>
    <col min="769" max="769" width="3.77734375" style="18" customWidth="1"/>
    <col min="770" max="770" width="20.33203125" style="18" customWidth="1"/>
    <col min="771" max="771" width="3.88671875" style="18" bestFit="1" customWidth="1"/>
    <col min="772" max="775" width="16.33203125" style="18" customWidth="1"/>
    <col min="776" max="776" width="3.77734375" style="18" customWidth="1"/>
    <col min="777" max="777" width="2.44140625" style="18" customWidth="1"/>
    <col min="778" max="1024" width="8.88671875" style="18"/>
    <col min="1025" max="1025" width="3.77734375" style="18" customWidth="1"/>
    <col min="1026" max="1026" width="20.33203125" style="18" customWidth="1"/>
    <col min="1027" max="1027" width="3.88671875" style="18" bestFit="1" customWidth="1"/>
    <col min="1028" max="1031" width="16.33203125" style="18" customWidth="1"/>
    <col min="1032" max="1032" width="3.77734375" style="18" customWidth="1"/>
    <col min="1033" max="1033" width="2.44140625" style="18" customWidth="1"/>
    <col min="1034" max="1280" width="8.88671875" style="18"/>
    <col min="1281" max="1281" width="3.77734375" style="18" customWidth="1"/>
    <col min="1282" max="1282" width="20.33203125" style="18" customWidth="1"/>
    <col min="1283" max="1283" width="3.88671875" style="18" bestFit="1" customWidth="1"/>
    <col min="1284" max="1287" width="16.33203125" style="18" customWidth="1"/>
    <col min="1288" max="1288" width="3.77734375" style="18" customWidth="1"/>
    <col min="1289" max="1289" width="2.44140625" style="18" customWidth="1"/>
    <col min="1290" max="1536" width="8.88671875" style="18"/>
    <col min="1537" max="1537" width="3.77734375" style="18" customWidth="1"/>
    <col min="1538" max="1538" width="20.33203125" style="18" customWidth="1"/>
    <col min="1539" max="1539" width="3.88671875" style="18" bestFit="1" customWidth="1"/>
    <col min="1540" max="1543" width="16.33203125" style="18" customWidth="1"/>
    <col min="1544" max="1544" width="3.77734375" style="18" customWidth="1"/>
    <col min="1545" max="1545" width="2.44140625" style="18" customWidth="1"/>
    <col min="1546" max="1792" width="8.88671875" style="18"/>
    <col min="1793" max="1793" width="3.77734375" style="18" customWidth="1"/>
    <col min="1794" max="1794" width="20.33203125" style="18" customWidth="1"/>
    <col min="1795" max="1795" width="3.88671875" style="18" bestFit="1" customWidth="1"/>
    <col min="1796" max="1799" width="16.33203125" style="18" customWidth="1"/>
    <col min="1800" max="1800" width="3.77734375" style="18" customWidth="1"/>
    <col min="1801" max="1801" width="2.44140625" style="18" customWidth="1"/>
    <col min="1802" max="2048" width="8.88671875" style="18"/>
    <col min="2049" max="2049" width="3.77734375" style="18" customWidth="1"/>
    <col min="2050" max="2050" width="20.33203125" style="18" customWidth="1"/>
    <col min="2051" max="2051" width="3.88671875" style="18" bestFit="1" customWidth="1"/>
    <col min="2052" max="2055" width="16.33203125" style="18" customWidth="1"/>
    <col min="2056" max="2056" width="3.77734375" style="18" customWidth="1"/>
    <col min="2057" max="2057" width="2.44140625" style="18" customWidth="1"/>
    <col min="2058" max="2304" width="8.88671875" style="18"/>
    <col min="2305" max="2305" width="3.77734375" style="18" customWidth="1"/>
    <col min="2306" max="2306" width="20.33203125" style="18" customWidth="1"/>
    <col min="2307" max="2307" width="3.88671875" style="18" bestFit="1" customWidth="1"/>
    <col min="2308" max="2311" width="16.33203125" style="18" customWidth="1"/>
    <col min="2312" max="2312" width="3.77734375" style="18" customWidth="1"/>
    <col min="2313" max="2313" width="2.44140625" style="18" customWidth="1"/>
    <col min="2314" max="2560" width="8.88671875" style="18"/>
    <col min="2561" max="2561" width="3.77734375" style="18" customWidth="1"/>
    <col min="2562" max="2562" width="20.33203125" style="18" customWidth="1"/>
    <col min="2563" max="2563" width="3.88671875" style="18" bestFit="1" customWidth="1"/>
    <col min="2564" max="2567" width="16.33203125" style="18" customWidth="1"/>
    <col min="2568" max="2568" width="3.77734375" style="18" customWidth="1"/>
    <col min="2569" max="2569" width="2.44140625" style="18" customWidth="1"/>
    <col min="2570" max="2816" width="8.88671875" style="18"/>
    <col min="2817" max="2817" width="3.77734375" style="18" customWidth="1"/>
    <col min="2818" max="2818" width="20.33203125" style="18" customWidth="1"/>
    <col min="2819" max="2819" width="3.88671875" style="18" bestFit="1" customWidth="1"/>
    <col min="2820" max="2823" width="16.33203125" style="18" customWidth="1"/>
    <col min="2824" max="2824" width="3.77734375" style="18" customWidth="1"/>
    <col min="2825" max="2825" width="2.44140625" style="18" customWidth="1"/>
    <col min="2826" max="3072" width="8.88671875" style="18"/>
    <col min="3073" max="3073" width="3.77734375" style="18" customWidth="1"/>
    <col min="3074" max="3074" width="20.33203125" style="18" customWidth="1"/>
    <col min="3075" max="3075" width="3.88671875" style="18" bestFit="1" customWidth="1"/>
    <col min="3076" max="3079" width="16.33203125" style="18" customWidth="1"/>
    <col min="3080" max="3080" width="3.77734375" style="18" customWidth="1"/>
    <col min="3081" max="3081" width="2.44140625" style="18" customWidth="1"/>
    <col min="3082" max="3328" width="8.88671875" style="18"/>
    <col min="3329" max="3329" width="3.77734375" style="18" customWidth="1"/>
    <col min="3330" max="3330" width="20.33203125" style="18" customWidth="1"/>
    <col min="3331" max="3331" width="3.88671875" style="18" bestFit="1" customWidth="1"/>
    <col min="3332" max="3335" width="16.33203125" style="18" customWidth="1"/>
    <col min="3336" max="3336" width="3.77734375" style="18" customWidth="1"/>
    <col min="3337" max="3337" width="2.44140625" style="18" customWidth="1"/>
    <col min="3338" max="3584" width="8.88671875" style="18"/>
    <col min="3585" max="3585" width="3.77734375" style="18" customWidth="1"/>
    <col min="3586" max="3586" width="20.33203125" style="18" customWidth="1"/>
    <col min="3587" max="3587" width="3.88671875" style="18" bestFit="1" customWidth="1"/>
    <col min="3588" max="3591" width="16.33203125" style="18" customWidth="1"/>
    <col min="3592" max="3592" width="3.77734375" style="18" customWidth="1"/>
    <col min="3593" max="3593" width="2.44140625" style="18" customWidth="1"/>
    <col min="3594" max="3840" width="8.88671875" style="18"/>
    <col min="3841" max="3841" width="3.77734375" style="18" customWidth="1"/>
    <col min="3842" max="3842" width="20.33203125" style="18" customWidth="1"/>
    <col min="3843" max="3843" width="3.88671875" style="18" bestFit="1" customWidth="1"/>
    <col min="3844" max="3847" width="16.33203125" style="18" customWidth="1"/>
    <col min="3848" max="3848" width="3.77734375" style="18" customWidth="1"/>
    <col min="3849" max="3849" width="2.44140625" style="18" customWidth="1"/>
    <col min="3850" max="4096" width="8.88671875" style="18"/>
    <col min="4097" max="4097" width="3.77734375" style="18" customWidth="1"/>
    <col min="4098" max="4098" width="20.33203125" style="18" customWidth="1"/>
    <col min="4099" max="4099" width="3.88671875" style="18" bestFit="1" customWidth="1"/>
    <col min="4100" max="4103" width="16.33203125" style="18" customWidth="1"/>
    <col min="4104" max="4104" width="3.77734375" style="18" customWidth="1"/>
    <col min="4105" max="4105" width="2.44140625" style="18" customWidth="1"/>
    <col min="4106" max="4352" width="8.88671875" style="18"/>
    <col min="4353" max="4353" width="3.77734375" style="18" customWidth="1"/>
    <col min="4354" max="4354" width="20.33203125" style="18" customWidth="1"/>
    <col min="4355" max="4355" width="3.88671875" style="18" bestFit="1" customWidth="1"/>
    <col min="4356" max="4359" width="16.33203125" style="18" customWidth="1"/>
    <col min="4360" max="4360" width="3.77734375" style="18" customWidth="1"/>
    <col min="4361" max="4361" width="2.44140625" style="18" customWidth="1"/>
    <col min="4362" max="4608" width="8.88671875" style="18"/>
    <col min="4609" max="4609" width="3.77734375" style="18" customWidth="1"/>
    <col min="4610" max="4610" width="20.33203125" style="18" customWidth="1"/>
    <col min="4611" max="4611" width="3.88671875" style="18" bestFit="1" customWidth="1"/>
    <col min="4612" max="4615" width="16.33203125" style="18" customWidth="1"/>
    <col min="4616" max="4616" width="3.77734375" style="18" customWidth="1"/>
    <col min="4617" max="4617" width="2.44140625" style="18" customWidth="1"/>
    <col min="4618" max="4864" width="8.88671875" style="18"/>
    <col min="4865" max="4865" width="3.77734375" style="18" customWidth="1"/>
    <col min="4866" max="4866" width="20.33203125" style="18" customWidth="1"/>
    <col min="4867" max="4867" width="3.88671875" style="18" bestFit="1" customWidth="1"/>
    <col min="4868" max="4871" width="16.33203125" style="18" customWidth="1"/>
    <col min="4872" max="4872" width="3.77734375" style="18" customWidth="1"/>
    <col min="4873" max="4873" width="2.44140625" style="18" customWidth="1"/>
    <col min="4874" max="5120" width="8.88671875" style="18"/>
    <col min="5121" max="5121" width="3.77734375" style="18" customWidth="1"/>
    <col min="5122" max="5122" width="20.33203125" style="18" customWidth="1"/>
    <col min="5123" max="5123" width="3.88671875" style="18" bestFit="1" customWidth="1"/>
    <col min="5124" max="5127" width="16.33203125" style="18" customWidth="1"/>
    <col min="5128" max="5128" width="3.77734375" style="18" customWidth="1"/>
    <col min="5129" max="5129" width="2.44140625" style="18" customWidth="1"/>
    <col min="5130" max="5376" width="8.88671875" style="18"/>
    <col min="5377" max="5377" width="3.77734375" style="18" customWidth="1"/>
    <col min="5378" max="5378" width="20.33203125" style="18" customWidth="1"/>
    <col min="5379" max="5379" width="3.88671875" style="18" bestFit="1" customWidth="1"/>
    <col min="5380" max="5383" width="16.33203125" style="18" customWidth="1"/>
    <col min="5384" max="5384" width="3.77734375" style="18" customWidth="1"/>
    <col min="5385" max="5385" width="2.44140625" style="18" customWidth="1"/>
    <col min="5386" max="5632" width="8.88671875" style="18"/>
    <col min="5633" max="5633" width="3.77734375" style="18" customWidth="1"/>
    <col min="5634" max="5634" width="20.33203125" style="18" customWidth="1"/>
    <col min="5635" max="5635" width="3.88671875" style="18" bestFit="1" customWidth="1"/>
    <col min="5636" max="5639" width="16.33203125" style="18" customWidth="1"/>
    <col min="5640" max="5640" width="3.77734375" style="18" customWidth="1"/>
    <col min="5641" max="5641" width="2.44140625" style="18" customWidth="1"/>
    <col min="5642" max="5888" width="8.88671875" style="18"/>
    <col min="5889" max="5889" width="3.77734375" style="18" customWidth="1"/>
    <col min="5890" max="5890" width="20.33203125" style="18" customWidth="1"/>
    <col min="5891" max="5891" width="3.88671875" style="18" bestFit="1" customWidth="1"/>
    <col min="5892" max="5895" width="16.33203125" style="18" customWidth="1"/>
    <col min="5896" max="5896" width="3.77734375" style="18" customWidth="1"/>
    <col min="5897" max="5897" width="2.44140625" style="18" customWidth="1"/>
    <col min="5898" max="6144" width="8.88671875" style="18"/>
    <col min="6145" max="6145" width="3.77734375" style="18" customWidth="1"/>
    <col min="6146" max="6146" width="20.33203125" style="18" customWidth="1"/>
    <col min="6147" max="6147" width="3.88671875" style="18" bestFit="1" customWidth="1"/>
    <col min="6148" max="6151" width="16.33203125" style="18" customWidth="1"/>
    <col min="6152" max="6152" width="3.77734375" style="18" customWidth="1"/>
    <col min="6153" max="6153" width="2.44140625" style="18" customWidth="1"/>
    <col min="6154" max="6400" width="8.88671875" style="18"/>
    <col min="6401" max="6401" width="3.77734375" style="18" customWidth="1"/>
    <col min="6402" max="6402" width="20.33203125" style="18" customWidth="1"/>
    <col min="6403" max="6403" width="3.88671875" style="18" bestFit="1" customWidth="1"/>
    <col min="6404" max="6407" width="16.33203125" style="18" customWidth="1"/>
    <col min="6408" max="6408" width="3.77734375" style="18" customWidth="1"/>
    <col min="6409" max="6409" width="2.44140625" style="18" customWidth="1"/>
    <col min="6410" max="6656" width="8.88671875" style="18"/>
    <col min="6657" max="6657" width="3.77734375" style="18" customWidth="1"/>
    <col min="6658" max="6658" width="20.33203125" style="18" customWidth="1"/>
    <col min="6659" max="6659" width="3.88671875" style="18" bestFit="1" customWidth="1"/>
    <col min="6660" max="6663" width="16.33203125" style="18" customWidth="1"/>
    <col min="6664" max="6664" width="3.77734375" style="18" customWidth="1"/>
    <col min="6665" max="6665" width="2.44140625" style="18" customWidth="1"/>
    <col min="6666" max="6912" width="8.88671875" style="18"/>
    <col min="6913" max="6913" width="3.77734375" style="18" customWidth="1"/>
    <col min="6914" max="6914" width="20.33203125" style="18" customWidth="1"/>
    <col min="6915" max="6915" width="3.88671875" style="18" bestFit="1" customWidth="1"/>
    <col min="6916" max="6919" width="16.33203125" style="18" customWidth="1"/>
    <col min="6920" max="6920" width="3.77734375" style="18" customWidth="1"/>
    <col min="6921" max="6921" width="2.44140625" style="18" customWidth="1"/>
    <col min="6922" max="7168" width="8.88671875" style="18"/>
    <col min="7169" max="7169" width="3.77734375" style="18" customWidth="1"/>
    <col min="7170" max="7170" width="20.33203125" style="18" customWidth="1"/>
    <col min="7171" max="7171" width="3.88671875" style="18" bestFit="1" customWidth="1"/>
    <col min="7172" max="7175" width="16.33203125" style="18" customWidth="1"/>
    <col min="7176" max="7176" width="3.77734375" style="18" customWidth="1"/>
    <col min="7177" max="7177" width="2.44140625" style="18" customWidth="1"/>
    <col min="7178" max="7424" width="8.88671875" style="18"/>
    <col min="7425" max="7425" width="3.77734375" style="18" customWidth="1"/>
    <col min="7426" max="7426" width="20.33203125" style="18" customWidth="1"/>
    <col min="7427" max="7427" width="3.88671875" style="18" bestFit="1" customWidth="1"/>
    <col min="7428" max="7431" width="16.33203125" style="18" customWidth="1"/>
    <col min="7432" max="7432" width="3.77734375" style="18" customWidth="1"/>
    <col min="7433" max="7433" width="2.44140625" style="18" customWidth="1"/>
    <col min="7434" max="7680" width="8.88671875" style="18"/>
    <col min="7681" max="7681" width="3.77734375" style="18" customWidth="1"/>
    <col min="7682" max="7682" width="20.33203125" style="18" customWidth="1"/>
    <col min="7683" max="7683" width="3.88671875" style="18" bestFit="1" customWidth="1"/>
    <col min="7684" max="7687" width="16.33203125" style="18" customWidth="1"/>
    <col min="7688" max="7688" width="3.77734375" style="18" customWidth="1"/>
    <col min="7689" max="7689" width="2.44140625" style="18" customWidth="1"/>
    <col min="7690" max="7936" width="8.88671875" style="18"/>
    <col min="7937" max="7937" width="3.77734375" style="18" customWidth="1"/>
    <col min="7938" max="7938" width="20.33203125" style="18" customWidth="1"/>
    <col min="7939" max="7939" width="3.88671875" style="18" bestFit="1" customWidth="1"/>
    <col min="7940" max="7943" width="16.33203125" style="18" customWidth="1"/>
    <col min="7944" max="7944" width="3.77734375" style="18" customWidth="1"/>
    <col min="7945" max="7945" width="2.44140625" style="18" customWidth="1"/>
    <col min="7946" max="8192" width="8.88671875" style="18"/>
    <col min="8193" max="8193" width="3.77734375" style="18" customWidth="1"/>
    <col min="8194" max="8194" width="20.33203125" style="18" customWidth="1"/>
    <col min="8195" max="8195" width="3.88671875" style="18" bestFit="1" customWidth="1"/>
    <col min="8196" max="8199" width="16.33203125" style="18" customWidth="1"/>
    <col min="8200" max="8200" width="3.77734375" style="18" customWidth="1"/>
    <col min="8201" max="8201" width="2.44140625" style="18" customWidth="1"/>
    <col min="8202" max="8448" width="8.88671875" style="18"/>
    <col min="8449" max="8449" width="3.77734375" style="18" customWidth="1"/>
    <col min="8450" max="8450" width="20.33203125" style="18" customWidth="1"/>
    <col min="8451" max="8451" width="3.88671875" style="18" bestFit="1" customWidth="1"/>
    <col min="8452" max="8455" width="16.33203125" style="18" customWidth="1"/>
    <col min="8456" max="8456" width="3.77734375" style="18" customWidth="1"/>
    <col min="8457" max="8457" width="2.44140625" style="18" customWidth="1"/>
    <col min="8458" max="8704" width="8.88671875" style="18"/>
    <col min="8705" max="8705" width="3.77734375" style="18" customWidth="1"/>
    <col min="8706" max="8706" width="20.33203125" style="18" customWidth="1"/>
    <col min="8707" max="8707" width="3.88671875" style="18" bestFit="1" customWidth="1"/>
    <col min="8708" max="8711" width="16.33203125" style="18" customWidth="1"/>
    <col min="8712" max="8712" width="3.77734375" style="18" customWidth="1"/>
    <col min="8713" max="8713" width="2.44140625" style="18" customWidth="1"/>
    <col min="8714" max="8960" width="8.88671875" style="18"/>
    <col min="8961" max="8961" width="3.77734375" style="18" customWidth="1"/>
    <col min="8962" max="8962" width="20.33203125" style="18" customWidth="1"/>
    <col min="8963" max="8963" width="3.88671875" style="18" bestFit="1" customWidth="1"/>
    <col min="8964" max="8967" width="16.33203125" style="18" customWidth="1"/>
    <col min="8968" max="8968" width="3.77734375" style="18" customWidth="1"/>
    <col min="8969" max="8969" width="2.44140625" style="18" customWidth="1"/>
    <col min="8970" max="9216" width="8.88671875" style="18"/>
    <col min="9217" max="9217" width="3.77734375" style="18" customWidth="1"/>
    <col min="9218" max="9218" width="20.33203125" style="18" customWidth="1"/>
    <col min="9219" max="9219" width="3.88671875" style="18" bestFit="1" customWidth="1"/>
    <col min="9220" max="9223" width="16.33203125" style="18" customWidth="1"/>
    <col min="9224" max="9224" width="3.77734375" style="18" customWidth="1"/>
    <col min="9225" max="9225" width="2.44140625" style="18" customWidth="1"/>
    <col min="9226" max="9472" width="8.88671875" style="18"/>
    <col min="9473" max="9473" width="3.77734375" style="18" customWidth="1"/>
    <col min="9474" max="9474" width="20.33203125" style="18" customWidth="1"/>
    <col min="9475" max="9475" width="3.88671875" style="18" bestFit="1" customWidth="1"/>
    <col min="9476" max="9479" width="16.33203125" style="18" customWidth="1"/>
    <col min="9480" max="9480" width="3.77734375" style="18" customWidth="1"/>
    <col min="9481" max="9481" width="2.44140625" style="18" customWidth="1"/>
    <col min="9482" max="9728" width="8.88671875" style="18"/>
    <col min="9729" max="9729" width="3.77734375" style="18" customWidth="1"/>
    <col min="9730" max="9730" width="20.33203125" style="18" customWidth="1"/>
    <col min="9731" max="9731" width="3.88671875" style="18" bestFit="1" customWidth="1"/>
    <col min="9732" max="9735" width="16.33203125" style="18" customWidth="1"/>
    <col min="9736" max="9736" width="3.77734375" style="18" customWidth="1"/>
    <col min="9737" max="9737" width="2.44140625" style="18" customWidth="1"/>
    <col min="9738" max="9984" width="8.88671875" style="18"/>
    <col min="9985" max="9985" width="3.77734375" style="18" customWidth="1"/>
    <col min="9986" max="9986" width="20.33203125" style="18" customWidth="1"/>
    <col min="9987" max="9987" width="3.88671875" style="18" bestFit="1" customWidth="1"/>
    <col min="9988" max="9991" width="16.33203125" style="18" customWidth="1"/>
    <col min="9992" max="9992" width="3.77734375" style="18" customWidth="1"/>
    <col min="9993" max="9993" width="2.44140625" style="18" customWidth="1"/>
    <col min="9994" max="10240" width="8.88671875" style="18"/>
    <col min="10241" max="10241" width="3.77734375" style="18" customWidth="1"/>
    <col min="10242" max="10242" width="20.33203125" style="18" customWidth="1"/>
    <col min="10243" max="10243" width="3.88671875" style="18" bestFit="1" customWidth="1"/>
    <col min="10244" max="10247" width="16.33203125" style="18" customWidth="1"/>
    <col min="10248" max="10248" width="3.77734375" style="18" customWidth="1"/>
    <col min="10249" max="10249" width="2.44140625" style="18" customWidth="1"/>
    <col min="10250" max="10496" width="8.88671875" style="18"/>
    <col min="10497" max="10497" width="3.77734375" style="18" customWidth="1"/>
    <col min="10498" max="10498" width="20.33203125" style="18" customWidth="1"/>
    <col min="10499" max="10499" width="3.88671875" style="18" bestFit="1" customWidth="1"/>
    <col min="10500" max="10503" width="16.33203125" style="18" customWidth="1"/>
    <col min="10504" max="10504" width="3.77734375" style="18" customWidth="1"/>
    <col min="10505" max="10505" width="2.44140625" style="18" customWidth="1"/>
    <col min="10506" max="10752" width="8.88671875" style="18"/>
    <col min="10753" max="10753" width="3.77734375" style="18" customWidth="1"/>
    <col min="10754" max="10754" width="20.33203125" style="18" customWidth="1"/>
    <col min="10755" max="10755" width="3.88671875" style="18" bestFit="1" customWidth="1"/>
    <col min="10756" max="10759" width="16.33203125" style="18" customWidth="1"/>
    <col min="10760" max="10760" width="3.77734375" style="18" customWidth="1"/>
    <col min="10761" max="10761" width="2.44140625" style="18" customWidth="1"/>
    <col min="10762" max="11008" width="8.88671875" style="18"/>
    <col min="11009" max="11009" width="3.77734375" style="18" customWidth="1"/>
    <col min="11010" max="11010" width="20.33203125" style="18" customWidth="1"/>
    <col min="11011" max="11011" width="3.88671875" style="18" bestFit="1" customWidth="1"/>
    <col min="11012" max="11015" width="16.33203125" style="18" customWidth="1"/>
    <col min="11016" max="11016" width="3.77734375" style="18" customWidth="1"/>
    <col min="11017" max="11017" width="2.44140625" style="18" customWidth="1"/>
    <col min="11018" max="11264" width="8.88671875" style="18"/>
    <col min="11265" max="11265" width="3.77734375" style="18" customWidth="1"/>
    <col min="11266" max="11266" width="20.33203125" style="18" customWidth="1"/>
    <col min="11267" max="11267" width="3.88671875" style="18" bestFit="1" customWidth="1"/>
    <col min="11268" max="11271" width="16.33203125" style="18" customWidth="1"/>
    <col min="11272" max="11272" width="3.77734375" style="18" customWidth="1"/>
    <col min="11273" max="11273" width="2.44140625" style="18" customWidth="1"/>
    <col min="11274" max="11520" width="8.88671875" style="18"/>
    <col min="11521" max="11521" width="3.77734375" style="18" customWidth="1"/>
    <col min="11522" max="11522" width="20.33203125" style="18" customWidth="1"/>
    <col min="11523" max="11523" width="3.88671875" style="18" bestFit="1" customWidth="1"/>
    <col min="11524" max="11527" width="16.33203125" style="18" customWidth="1"/>
    <col min="11528" max="11528" width="3.77734375" style="18" customWidth="1"/>
    <col min="11529" max="11529" width="2.44140625" style="18" customWidth="1"/>
    <col min="11530" max="11776" width="8.88671875" style="18"/>
    <col min="11777" max="11777" width="3.77734375" style="18" customWidth="1"/>
    <col min="11778" max="11778" width="20.33203125" style="18" customWidth="1"/>
    <col min="11779" max="11779" width="3.88671875" style="18" bestFit="1" customWidth="1"/>
    <col min="11780" max="11783" width="16.33203125" style="18" customWidth="1"/>
    <col min="11784" max="11784" width="3.77734375" style="18" customWidth="1"/>
    <col min="11785" max="11785" width="2.44140625" style="18" customWidth="1"/>
    <col min="11786" max="12032" width="8.88671875" style="18"/>
    <col min="12033" max="12033" width="3.77734375" style="18" customWidth="1"/>
    <col min="12034" max="12034" width="20.33203125" style="18" customWidth="1"/>
    <col min="12035" max="12035" width="3.88671875" style="18" bestFit="1" customWidth="1"/>
    <col min="12036" max="12039" width="16.33203125" style="18" customWidth="1"/>
    <col min="12040" max="12040" width="3.77734375" style="18" customWidth="1"/>
    <col min="12041" max="12041" width="2.44140625" style="18" customWidth="1"/>
    <col min="12042" max="12288" width="8.88671875" style="18"/>
    <col min="12289" max="12289" width="3.77734375" style="18" customWidth="1"/>
    <col min="12290" max="12290" width="20.33203125" style="18" customWidth="1"/>
    <col min="12291" max="12291" width="3.88671875" style="18" bestFit="1" customWidth="1"/>
    <col min="12292" max="12295" width="16.33203125" style="18" customWidth="1"/>
    <col min="12296" max="12296" width="3.77734375" style="18" customWidth="1"/>
    <col min="12297" max="12297" width="2.44140625" style="18" customWidth="1"/>
    <col min="12298" max="12544" width="8.88671875" style="18"/>
    <col min="12545" max="12545" width="3.77734375" style="18" customWidth="1"/>
    <col min="12546" max="12546" width="20.33203125" style="18" customWidth="1"/>
    <col min="12547" max="12547" width="3.88671875" style="18" bestFit="1" customWidth="1"/>
    <col min="12548" max="12551" width="16.33203125" style="18" customWidth="1"/>
    <col min="12552" max="12552" width="3.77734375" style="18" customWidth="1"/>
    <col min="12553" max="12553" width="2.44140625" style="18" customWidth="1"/>
    <col min="12554" max="12800" width="8.88671875" style="18"/>
    <col min="12801" max="12801" width="3.77734375" style="18" customWidth="1"/>
    <col min="12802" max="12802" width="20.33203125" style="18" customWidth="1"/>
    <col min="12803" max="12803" width="3.88671875" style="18" bestFit="1" customWidth="1"/>
    <col min="12804" max="12807" width="16.33203125" style="18" customWidth="1"/>
    <col min="12808" max="12808" width="3.77734375" style="18" customWidth="1"/>
    <col min="12809" max="12809" width="2.44140625" style="18" customWidth="1"/>
    <col min="12810" max="13056" width="8.88671875" style="18"/>
    <col min="13057" max="13057" width="3.77734375" style="18" customWidth="1"/>
    <col min="13058" max="13058" width="20.33203125" style="18" customWidth="1"/>
    <col min="13059" max="13059" width="3.88671875" style="18" bestFit="1" customWidth="1"/>
    <col min="13060" max="13063" width="16.33203125" style="18" customWidth="1"/>
    <col min="13064" max="13064" width="3.77734375" style="18" customWidth="1"/>
    <col min="13065" max="13065" width="2.44140625" style="18" customWidth="1"/>
    <col min="13066" max="13312" width="8.88671875" style="18"/>
    <col min="13313" max="13313" width="3.77734375" style="18" customWidth="1"/>
    <col min="13314" max="13314" width="20.33203125" style="18" customWidth="1"/>
    <col min="13315" max="13315" width="3.88671875" style="18" bestFit="1" customWidth="1"/>
    <col min="13316" max="13319" width="16.33203125" style="18" customWidth="1"/>
    <col min="13320" max="13320" width="3.77734375" style="18" customWidth="1"/>
    <col min="13321" max="13321" width="2.44140625" style="18" customWidth="1"/>
    <col min="13322" max="13568" width="8.88671875" style="18"/>
    <col min="13569" max="13569" width="3.77734375" style="18" customWidth="1"/>
    <col min="13570" max="13570" width="20.33203125" style="18" customWidth="1"/>
    <col min="13571" max="13571" width="3.88671875" style="18" bestFit="1" customWidth="1"/>
    <col min="13572" max="13575" width="16.33203125" style="18" customWidth="1"/>
    <col min="13576" max="13576" width="3.77734375" style="18" customWidth="1"/>
    <col min="13577" max="13577" width="2.44140625" style="18" customWidth="1"/>
    <col min="13578" max="13824" width="8.88671875" style="18"/>
    <col min="13825" max="13825" width="3.77734375" style="18" customWidth="1"/>
    <col min="13826" max="13826" width="20.33203125" style="18" customWidth="1"/>
    <col min="13827" max="13827" width="3.88671875" style="18" bestFit="1" customWidth="1"/>
    <col min="13828" max="13831" width="16.33203125" style="18" customWidth="1"/>
    <col min="13832" max="13832" width="3.77734375" style="18" customWidth="1"/>
    <col min="13833" max="13833" width="2.44140625" style="18" customWidth="1"/>
    <col min="13834" max="14080" width="8.88671875" style="18"/>
    <col min="14081" max="14081" width="3.77734375" style="18" customWidth="1"/>
    <col min="14082" max="14082" width="20.33203125" style="18" customWidth="1"/>
    <col min="14083" max="14083" width="3.88671875" style="18" bestFit="1" customWidth="1"/>
    <col min="14084" max="14087" width="16.33203125" style="18" customWidth="1"/>
    <col min="14088" max="14088" width="3.77734375" style="18" customWidth="1"/>
    <col min="14089" max="14089" width="2.44140625" style="18" customWidth="1"/>
    <col min="14090" max="14336" width="8.88671875" style="18"/>
    <col min="14337" max="14337" width="3.77734375" style="18" customWidth="1"/>
    <col min="14338" max="14338" width="20.33203125" style="18" customWidth="1"/>
    <col min="14339" max="14339" width="3.88671875" style="18" bestFit="1" customWidth="1"/>
    <col min="14340" max="14343" width="16.33203125" style="18" customWidth="1"/>
    <col min="14344" max="14344" width="3.77734375" style="18" customWidth="1"/>
    <col min="14345" max="14345" width="2.44140625" style="18" customWidth="1"/>
    <col min="14346" max="14592" width="8.88671875" style="18"/>
    <col min="14593" max="14593" width="3.77734375" style="18" customWidth="1"/>
    <col min="14594" max="14594" width="20.33203125" style="18" customWidth="1"/>
    <col min="14595" max="14595" width="3.88671875" style="18" bestFit="1" customWidth="1"/>
    <col min="14596" max="14599" width="16.33203125" style="18" customWidth="1"/>
    <col min="14600" max="14600" width="3.77734375" style="18" customWidth="1"/>
    <col min="14601" max="14601" width="2.44140625" style="18" customWidth="1"/>
    <col min="14602" max="14848" width="8.88671875" style="18"/>
    <col min="14849" max="14849" width="3.77734375" style="18" customWidth="1"/>
    <col min="14850" max="14850" width="20.33203125" style="18" customWidth="1"/>
    <col min="14851" max="14851" width="3.88671875" style="18" bestFit="1" customWidth="1"/>
    <col min="14852" max="14855" width="16.33203125" style="18" customWidth="1"/>
    <col min="14856" max="14856" width="3.77734375" style="18" customWidth="1"/>
    <col min="14857" max="14857" width="2.44140625" style="18" customWidth="1"/>
    <col min="14858" max="15104" width="8.88671875" style="18"/>
    <col min="15105" max="15105" width="3.77734375" style="18" customWidth="1"/>
    <col min="15106" max="15106" width="20.33203125" style="18" customWidth="1"/>
    <col min="15107" max="15107" width="3.88671875" style="18" bestFit="1" customWidth="1"/>
    <col min="15108" max="15111" width="16.33203125" style="18" customWidth="1"/>
    <col min="15112" max="15112" width="3.77734375" style="18" customWidth="1"/>
    <col min="15113" max="15113" width="2.44140625" style="18" customWidth="1"/>
    <col min="15114" max="15360" width="8.88671875" style="18"/>
    <col min="15361" max="15361" width="3.77734375" style="18" customWidth="1"/>
    <col min="15362" max="15362" width="20.33203125" style="18" customWidth="1"/>
    <col min="15363" max="15363" width="3.88671875" style="18" bestFit="1" customWidth="1"/>
    <col min="15364" max="15367" width="16.33203125" style="18" customWidth="1"/>
    <col min="15368" max="15368" width="3.77734375" style="18" customWidth="1"/>
    <col min="15369" max="15369" width="2.44140625" style="18" customWidth="1"/>
    <col min="15370" max="15616" width="8.88671875" style="18"/>
    <col min="15617" max="15617" width="3.77734375" style="18" customWidth="1"/>
    <col min="15618" max="15618" width="20.33203125" style="18" customWidth="1"/>
    <col min="15619" max="15619" width="3.88671875" style="18" bestFit="1" customWidth="1"/>
    <col min="15620" max="15623" width="16.33203125" style="18" customWidth="1"/>
    <col min="15624" max="15624" width="3.77734375" style="18" customWidth="1"/>
    <col min="15625" max="15625" width="2.44140625" style="18" customWidth="1"/>
    <col min="15626" max="15872" width="8.88671875" style="18"/>
    <col min="15873" max="15873" width="3.77734375" style="18" customWidth="1"/>
    <col min="15874" max="15874" width="20.33203125" style="18" customWidth="1"/>
    <col min="15875" max="15875" width="3.88671875" style="18" bestFit="1" customWidth="1"/>
    <col min="15876" max="15879" width="16.33203125" style="18" customWidth="1"/>
    <col min="15880" max="15880" width="3.77734375" style="18" customWidth="1"/>
    <col min="15881" max="15881" width="2.44140625" style="18" customWidth="1"/>
    <col min="15882" max="16128" width="8.88671875" style="18"/>
    <col min="16129" max="16129" width="3.77734375" style="18" customWidth="1"/>
    <col min="16130" max="16130" width="20.33203125" style="18" customWidth="1"/>
    <col min="16131" max="16131" width="3.88671875" style="18" bestFit="1" customWidth="1"/>
    <col min="16132" max="16135" width="16.33203125" style="18" customWidth="1"/>
    <col min="16136" max="16136" width="3.77734375" style="18" customWidth="1"/>
    <col min="16137" max="16137" width="2.44140625" style="18" customWidth="1"/>
    <col min="16138" max="16384" width="8.88671875" style="18"/>
  </cols>
  <sheetData>
    <row r="1" spans="1:8" ht="16.2">
      <c r="A1" s="514"/>
    </row>
    <row r="2" spans="1:8" ht="16.2">
      <c r="A2" s="514"/>
      <c r="F2" s="1512" t="s">
        <v>34</v>
      </c>
      <c r="G2" s="1512"/>
      <c r="H2" s="1512"/>
    </row>
    <row r="3" spans="1:8" ht="16.2">
      <c r="A3" s="514"/>
      <c r="B3" s="1513" t="s">
        <v>567</v>
      </c>
      <c r="C3" s="1513"/>
      <c r="D3" s="1513"/>
      <c r="E3" s="1513"/>
      <c r="F3" s="1513"/>
      <c r="G3" s="1513"/>
      <c r="H3" s="1513"/>
    </row>
    <row r="4" spans="1:8" ht="16.2">
      <c r="A4" s="129"/>
      <c r="B4" s="129"/>
      <c r="C4" s="129"/>
      <c r="D4" s="129"/>
      <c r="E4" s="129"/>
      <c r="F4" s="129"/>
      <c r="G4" s="129"/>
    </row>
    <row r="5" spans="1:8" ht="30" customHeight="1">
      <c r="A5" s="129"/>
      <c r="B5" s="515" t="s">
        <v>568</v>
      </c>
      <c r="C5" s="1514"/>
      <c r="D5" s="1515"/>
      <c r="E5" s="1515"/>
      <c r="F5" s="1515"/>
      <c r="G5" s="1515"/>
      <c r="H5" s="1516"/>
    </row>
    <row r="6" spans="1:8" ht="30" customHeight="1">
      <c r="A6" s="129"/>
      <c r="B6" s="515" t="s">
        <v>510</v>
      </c>
      <c r="C6" s="1514"/>
      <c r="D6" s="1515"/>
      <c r="E6" s="1515"/>
      <c r="F6" s="1515"/>
      <c r="G6" s="1515"/>
      <c r="H6" s="1516"/>
    </row>
    <row r="7" spans="1:8" ht="30" customHeight="1">
      <c r="A7" s="129"/>
      <c r="B7" s="515" t="s">
        <v>569</v>
      </c>
      <c r="C7" s="1514"/>
      <c r="D7" s="1515"/>
      <c r="E7" s="1515"/>
      <c r="F7" s="1515"/>
      <c r="G7" s="1515"/>
      <c r="H7" s="1516"/>
    </row>
    <row r="8" spans="1:8" ht="30" customHeight="1">
      <c r="B8" s="516" t="s">
        <v>511</v>
      </c>
      <c r="C8" s="1517" t="s">
        <v>570</v>
      </c>
      <c r="D8" s="1518"/>
      <c r="E8" s="1518"/>
      <c r="F8" s="1518"/>
      <c r="G8" s="1518"/>
      <c r="H8" s="1519"/>
    </row>
    <row r="9" spans="1:8" ht="45" customHeight="1">
      <c r="B9" s="1520" t="s">
        <v>571</v>
      </c>
      <c r="C9" s="515">
        <v>1</v>
      </c>
      <c r="D9" s="1522" t="s">
        <v>572</v>
      </c>
      <c r="E9" s="1522"/>
      <c r="F9" s="1523"/>
      <c r="G9" s="1523"/>
      <c r="H9" s="1523"/>
    </row>
    <row r="10" spans="1:8" ht="45" customHeight="1">
      <c r="B10" s="1521"/>
      <c r="C10" s="515">
        <v>2</v>
      </c>
      <c r="D10" s="1524" t="s">
        <v>573</v>
      </c>
      <c r="E10" s="1525"/>
      <c r="F10" s="1523"/>
      <c r="G10" s="1523"/>
      <c r="H10" s="1523"/>
    </row>
    <row r="11" spans="1:8">
      <c r="B11" s="517" t="s">
        <v>192</v>
      </c>
    </row>
    <row r="12" spans="1:8">
      <c r="B12" s="1511" t="s">
        <v>574</v>
      </c>
      <c r="C12" s="1511"/>
      <c r="D12" s="1511"/>
      <c r="E12" s="1511"/>
      <c r="F12" s="1511"/>
      <c r="G12" s="1511"/>
      <c r="H12" s="1511"/>
    </row>
    <row r="105" spans="13:25">
      <c r="M105" s="518"/>
      <c r="N105" s="518"/>
      <c r="O105" s="518"/>
      <c r="P105" s="518"/>
      <c r="Q105" s="518"/>
      <c r="R105" s="518"/>
      <c r="S105" s="518"/>
      <c r="T105" s="518"/>
      <c r="U105" s="518"/>
      <c r="V105" s="518"/>
      <c r="W105" s="518"/>
      <c r="X105" s="518"/>
      <c r="Y105" s="518"/>
    </row>
  </sheetData>
  <mergeCells count="12">
    <mergeCell ref="B12:H12"/>
    <mergeCell ref="F2:H2"/>
    <mergeCell ref="B3:H3"/>
    <mergeCell ref="C5:H5"/>
    <mergeCell ref="C6:H6"/>
    <mergeCell ref="C7:H7"/>
    <mergeCell ref="C8:H8"/>
    <mergeCell ref="B9:B10"/>
    <mergeCell ref="D9:E9"/>
    <mergeCell ref="F9:H9"/>
    <mergeCell ref="D10:E10"/>
    <mergeCell ref="F10:H10"/>
  </mergeCells>
  <phoneticPr fontId="9"/>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0B39-3869-4348-B196-67A2950D0533}">
  <sheetPr>
    <tabColor rgb="FFCCFFFF"/>
    <pageSetUpPr fitToPage="1"/>
  </sheetPr>
  <dimension ref="A1:Y43"/>
  <sheetViews>
    <sheetView view="pageBreakPreview" topLeftCell="B1" zoomScale="86" zoomScaleNormal="86" zoomScaleSheetLayoutView="86" workbookViewId="0">
      <selection activeCell="B4" sqref="B4:J4"/>
    </sheetView>
  </sheetViews>
  <sheetFormatPr defaultRowHeight="13.2"/>
  <cols>
    <col min="1" max="1" width="2.44140625" style="317" customWidth="1"/>
    <col min="2" max="2" width="18.21875" style="317" customWidth="1"/>
    <col min="3" max="3" width="17.21875" style="317" customWidth="1"/>
    <col min="4" max="4" width="18" style="317" customWidth="1"/>
    <col min="5" max="5" width="29.44140625" style="317" customWidth="1"/>
    <col min="6" max="6" width="5.109375" style="317" customWidth="1"/>
    <col min="7" max="7" width="8.77734375" style="317" customWidth="1"/>
    <col min="8" max="8" width="16.33203125" style="317" customWidth="1"/>
    <col min="9" max="10" width="16.109375" style="317" customWidth="1"/>
    <col min="11" max="11" width="2.109375" style="317" customWidth="1"/>
    <col min="12" max="260" width="8.88671875" style="317"/>
    <col min="261" max="261" width="20.109375" style="317" customWidth="1"/>
    <col min="262" max="262" width="18.88671875" style="317" customWidth="1"/>
    <col min="263" max="263" width="8.88671875" style="317" customWidth="1"/>
    <col min="264" max="264" width="18.88671875" style="317" customWidth="1"/>
    <col min="265" max="265" width="12.6640625" style="317" customWidth="1"/>
    <col min="266" max="266" width="22.88671875" style="317" customWidth="1"/>
    <col min="267" max="516" width="8.88671875" style="317"/>
    <col min="517" max="517" width="20.109375" style="317" customWidth="1"/>
    <col min="518" max="518" width="18.88671875" style="317" customWidth="1"/>
    <col min="519" max="519" width="8.88671875" style="317" customWidth="1"/>
    <col min="520" max="520" width="18.88671875" style="317" customWidth="1"/>
    <col min="521" max="521" width="12.6640625" style="317" customWidth="1"/>
    <col min="522" max="522" width="22.88671875" style="317" customWidth="1"/>
    <col min="523" max="772" width="8.88671875" style="317"/>
    <col min="773" max="773" width="20.109375" style="317" customWidth="1"/>
    <col min="774" max="774" width="18.88671875" style="317" customWidth="1"/>
    <col min="775" max="775" width="8.88671875" style="317" customWidth="1"/>
    <col min="776" max="776" width="18.88671875" style="317" customWidth="1"/>
    <col min="777" max="777" width="12.6640625" style="317" customWidth="1"/>
    <col min="778" max="778" width="22.88671875" style="317" customWidth="1"/>
    <col min="779" max="1028" width="8.88671875" style="317"/>
    <col min="1029" max="1029" width="20.109375" style="317" customWidth="1"/>
    <col min="1030" max="1030" width="18.88671875" style="317" customWidth="1"/>
    <col min="1031" max="1031" width="8.88671875" style="317" customWidth="1"/>
    <col min="1032" max="1032" width="18.88671875" style="317" customWidth="1"/>
    <col min="1033" max="1033" width="12.6640625" style="317" customWidth="1"/>
    <col min="1034" max="1034" width="22.88671875" style="317" customWidth="1"/>
    <col min="1035" max="1284" width="8.88671875" style="317"/>
    <col min="1285" max="1285" width="20.109375" style="317" customWidth="1"/>
    <col min="1286" max="1286" width="18.88671875" style="317" customWidth="1"/>
    <col min="1287" max="1287" width="8.88671875" style="317" customWidth="1"/>
    <col min="1288" max="1288" width="18.88671875" style="317" customWidth="1"/>
    <col min="1289" max="1289" width="12.6640625" style="317" customWidth="1"/>
    <col min="1290" max="1290" width="22.88671875" style="317" customWidth="1"/>
    <col min="1291" max="1540" width="8.88671875" style="317"/>
    <col min="1541" max="1541" width="20.109375" style="317" customWidth="1"/>
    <col min="1542" max="1542" width="18.88671875" style="317" customWidth="1"/>
    <col min="1543" max="1543" width="8.88671875" style="317" customWidth="1"/>
    <col min="1544" max="1544" width="18.88671875" style="317" customWidth="1"/>
    <col min="1545" max="1545" width="12.6640625" style="317" customWidth="1"/>
    <col min="1546" max="1546" width="22.88671875" style="317" customWidth="1"/>
    <col min="1547" max="1796" width="8.88671875" style="317"/>
    <col min="1797" max="1797" width="20.109375" style="317" customWidth="1"/>
    <col min="1798" max="1798" width="18.88671875" style="317" customWidth="1"/>
    <col min="1799" max="1799" width="8.88671875" style="317" customWidth="1"/>
    <col min="1800" max="1800" width="18.88671875" style="317" customWidth="1"/>
    <col min="1801" max="1801" width="12.6640625" style="317" customWidth="1"/>
    <col min="1802" max="1802" width="22.88671875" style="317" customWidth="1"/>
    <col min="1803" max="2052" width="8.88671875" style="317"/>
    <col min="2053" max="2053" width="20.109375" style="317" customWidth="1"/>
    <col min="2054" max="2054" width="18.88671875" style="317" customWidth="1"/>
    <col min="2055" max="2055" width="8.88671875" style="317" customWidth="1"/>
    <col min="2056" max="2056" width="18.88671875" style="317" customWidth="1"/>
    <col min="2057" max="2057" width="12.6640625" style="317" customWidth="1"/>
    <col min="2058" max="2058" width="22.88671875" style="317" customWidth="1"/>
    <col min="2059" max="2308" width="8.88671875" style="317"/>
    <col min="2309" max="2309" width="20.109375" style="317" customWidth="1"/>
    <col min="2310" max="2310" width="18.88671875" style="317" customWidth="1"/>
    <col min="2311" max="2311" width="8.88671875" style="317" customWidth="1"/>
    <col min="2312" max="2312" width="18.88671875" style="317" customWidth="1"/>
    <col min="2313" max="2313" width="12.6640625" style="317" customWidth="1"/>
    <col min="2314" max="2314" width="22.88671875" style="317" customWidth="1"/>
    <col min="2315" max="2564" width="8.88671875" style="317"/>
    <col min="2565" max="2565" width="20.109375" style="317" customWidth="1"/>
    <col min="2566" max="2566" width="18.88671875" style="317" customWidth="1"/>
    <col min="2567" max="2567" width="8.88671875" style="317" customWidth="1"/>
    <col min="2568" max="2568" width="18.88671875" style="317" customWidth="1"/>
    <col min="2569" max="2569" width="12.6640625" style="317" customWidth="1"/>
    <col min="2570" max="2570" width="22.88671875" style="317" customWidth="1"/>
    <col min="2571" max="2820" width="8.88671875" style="317"/>
    <col min="2821" max="2821" width="20.109375" style="317" customWidth="1"/>
    <col min="2822" max="2822" width="18.88671875" style="317" customWidth="1"/>
    <col min="2823" max="2823" width="8.88671875" style="317" customWidth="1"/>
    <col min="2824" max="2824" width="18.88671875" style="317" customWidth="1"/>
    <col min="2825" max="2825" width="12.6640625" style="317" customWidth="1"/>
    <col min="2826" max="2826" width="22.88671875" style="317" customWidth="1"/>
    <col min="2827" max="3076" width="8.88671875" style="317"/>
    <col min="3077" max="3077" width="20.109375" style="317" customWidth="1"/>
    <col min="3078" max="3078" width="18.88671875" style="317" customWidth="1"/>
    <col min="3079" max="3079" width="8.88671875" style="317" customWidth="1"/>
    <col min="3080" max="3080" width="18.88671875" style="317" customWidth="1"/>
    <col min="3081" max="3081" width="12.6640625" style="317" customWidth="1"/>
    <col min="3082" max="3082" width="22.88671875" style="317" customWidth="1"/>
    <col min="3083" max="3332" width="8.88671875" style="317"/>
    <col min="3333" max="3333" width="20.109375" style="317" customWidth="1"/>
    <col min="3334" max="3334" width="18.88671875" style="317" customWidth="1"/>
    <col min="3335" max="3335" width="8.88671875" style="317" customWidth="1"/>
    <col min="3336" max="3336" width="18.88671875" style="317" customWidth="1"/>
    <col min="3337" max="3337" width="12.6640625" style="317" customWidth="1"/>
    <col min="3338" max="3338" width="22.88671875" style="317" customWidth="1"/>
    <col min="3339" max="3588" width="8.88671875" style="317"/>
    <col min="3589" max="3589" width="20.109375" style="317" customWidth="1"/>
    <col min="3590" max="3590" width="18.88671875" style="317" customWidth="1"/>
    <col min="3591" max="3591" width="8.88671875" style="317" customWidth="1"/>
    <col min="3592" max="3592" width="18.88671875" style="317" customWidth="1"/>
    <col min="3593" max="3593" width="12.6640625" style="317" customWidth="1"/>
    <col min="3594" max="3594" width="22.88671875" style="317" customWidth="1"/>
    <col min="3595" max="3844" width="8.88671875" style="317"/>
    <col min="3845" max="3845" width="20.109375" style="317" customWidth="1"/>
    <col min="3846" max="3846" width="18.88671875" style="317" customWidth="1"/>
    <col min="3847" max="3847" width="8.88671875" style="317" customWidth="1"/>
    <col min="3848" max="3848" width="18.88671875" style="317" customWidth="1"/>
    <col min="3849" max="3849" width="12.6640625" style="317" customWidth="1"/>
    <col min="3850" max="3850" width="22.88671875" style="317" customWidth="1"/>
    <col min="3851" max="4100" width="8.88671875" style="317"/>
    <col min="4101" max="4101" width="20.109375" style="317" customWidth="1"/>
    <col min="4102" max="4102" width="18.88671875" style="317" customWidth="1"/>
    <col min="4103" max="4103" width="8.88671875" style="317" customWidth="1"/>
    <col min="4104" max="4104" width="18.88671875" style="317" customWidth="1"/>
    <col min="4105" max="4105" width="12.6640625" style="317" customWidth="1"/>
    <col min="4106" max="4106" width="22.88671875" style="317" customWidth="1"/>
    <col min="4107" max="4356" width="8.88671875" style="317"/>
    <col min="4357" max="4357" width="20.109375" style="317" customWidth="1"/>
    <col min="4358" max="4358" width="18.88671875" style="317" customWidth="1"/>
    <col min="4359" max="4359" width="8.88671875" style="317" customWidth="1"/>
    <col min="4360" max="4360" width="18.88671875" style="317" customWidth="1"/>
    <col min="4361" max="4361" width="12.6640625" style="317" customWidth="1"/>
    <col min="4362" max="4362" width="22.88671875" style="317" customWidth="1"/>
    <col min="4363" max="4612" width="8.88671875" style="317"/>
    <col min="4613" max="4613" width="20.109375" style="317" customWidth="1"/>
    <col min="4614" max="4614" width="18.88671875" style="317" customWidth="1"/>
    <col min="4615" max="4615" width="8.88671875" style="317" customWidth="1"/>
    <col min="4616" max="4616" width="18.88671875" style="317" customWidth="1"/>
    <col min="4617" max="4617" width="12.6640625" style="317" customWidth="1"/>
    <col min="4618" max="4618" width="22.88671875" style="317" customWidth="1"/>
    <col min="4619" max="4868" width="8.88671875" style="317"/>
    <col min="4869" max="4869" width="20.109375" style="317" customWidth="1"/>
    <col min="4870" max="4870" width="18.88671875" style="317" customWidth="1"/>
    <col min="4871" max="4871" width="8.88671875" style="317" customWidth="1"/>
    <col min="4872" max="4872" width="18.88671875" style="317" customWidth="1"/>
    <col min="4873" max="4873" width="12.6640625" style="317" customWidth="1"/>
    <col min="4874" max="4874" width="22.88671875" style="317" customWidth="1"/>
    <col min="4875" max="5124" width="8.88671875" style="317"/>
    <col min="5125" max="5125" width="20.109375" style="317" customWidth="1"/>
    <col min="5126" max="5126" width="18.88671875" style="317" customWidth="1"/>
    <col min="5127" max="5127" width="8.88671875" style="317" customWidth="1"/>
    <col min="5128" max="5128" width="18.88671875" style="317" customWidth="1"/>
    <col min="5129" max="5129" width="12.6640625" style="317" customWidth="1"/>
    <col min="5130" max="5130" width="22.88671875" style="317" customWidth="1"/>
    <col min="5131" max="5380" width="8.88671875" style="317"/>
    <col min="5381" max="5381" width="20.109375" style="317" customWidth="1"/>
    <col min="5382" max="5382" width="18.88671875" style="317" customWidth="1"/>
    <col min="5383" max="5383" width="8.88671875" style="317" customWidth="1"/>
    <col min="5384" max="5384" width="18.88671875" style="317" customWidth="1"/>
    <col min="5385" max="5385" width="12.6640625" style="317" customWidth="1"/>
    <col min="5386" max="5386" width="22.88671875" style="317" customWidth="1"/>
    <col min="5387" max="5636" width="8.88671875" style="317"/>
    <col min="5637" max="5637" width="20.109375" style="317" customWidth="1"/>
    <col min="5638" max="5638" width="18.88671875" style="317" customWidth="1"/>
    <col min="5639" max="5639" width="8.88671875" style="317" customWidth="1"/>
    <col min="5640" max="5640" width="18.88671875" style="317" customWidth="1"/>
    <col min="5641" max="5641" width="12.6640625" style="317" customWidth="1"/>
    <col min="5642" max="5642" width="22.88671875" style="317" customWidth="1"/>
    <col min="5643" max="5892" width="8.88671875" style="317"/>
    <col min="5893" max="5893" width="20.109375" style="317" customWidth="1"/>
    <col min="5894" max="5894" width="18.88671875" style="317" customWidth="1"/>
    <col min="5895" max="5895" width="8.88671875" style="317" customWidth="1"/>
    <col min="5896" max="5896" width="18.88671875" style="317" customWidth="1"/>
    <col min="5897" max="5897" width="12.6640625" style="317" customWidth="1"/>
    <col min="5898" max="5898" width="22.88671875" style="317" customWidth="1"/>
    <col min="5899" max="6148" width="8.88671875" style="317"/>
    <col min="6149" max="6149" width="20.109375" style="317" customWidth="1"/>
    <col min="6150" max="6150" width="18.88671875" style="317" customWidth="1"/>
    <col min="6151" max="6151" width="8.88671875" style="317" customWidth="1"/>
    <col min="6152" max="6152" width="18.88671875" style="317" customWidth="1"/>
    <col min="6153" max="6153" width="12.6640625" style="317" customWidth="1"/>
    <col min="6154" max="6154" width="22.88671875" style="317" customWidth="1"/>
    <col min="6155" max="6404" width="8.88671875" style="317"/>
    <col min="6405" max="6405" width="20.109375" style="317" customWidth="1"/>
    <col min="6406" max="6406" width="18.88671875" style="317" customWidth="1"/>
    <col min="6407" max="6407" width="8.88671875" style="317" customWidth="1"/>
    <col min="6408" max="6408" width="18.88671875" style="317" customWidth="1"/>
    <col min="6409" max="6409" width="12.6640625" style="317" customWidth="1"/>
    <col min="6410" max="6410" width="22.88671875" style="317" customWidth="1"/>
    <col min="6411" max="6660" width="8.88671875" style="317"/>
    <col min="6661" max="6661" width="20.109375" style="317" customWidth="1"/>
    <col min="6662" max="6662" width="18.88671875" style="317" customWidth="1"/>
    <col min="6663" max="6663" width="8.88671875" style="317" customWidth="1"/>
    <col min="6664" max="6664" width="18.88671875" style="317" customWidth="1"/>
    <col min="6665" max="6665" width="12.6640625" style="317" customWidth="1"/>
    <col min="6666" max="6666" width="22.88671875" style="317" customWidth="1"/>
    <col min="6667" max="6916" width="8.88671875" style="317"/>
    <col min="6917" max="6917" width="20.109375" style="317" customWidth="1"/>
    <col min="6918" max="6918" width="18.88671875" style="317" customWidth="1"/>
    <col min="6919" max="6919" width="8.88671875" style="317" customWidth="1"/>
    <col min="6920" max="6920" width="18.88671875" style="317" customWidth="1"/>
    <col min="6921" max="6921" width="12.6640625" style="317" customWidth="1"/>
    <col min="6922" max="6922" width="22.88671875" style="317" customWidth="1"/>
    <col min="6923" max="7172" width="8.88671875" style="317"/>
    <col min="7173" max="7173" width="20.109375" style="317" customWidth="1"/>
    <col min="7174" max="7174" width="18.88671875" style="317" customWidth="1"/>
    <col min="7175" max="7175" width="8.88671875" style="317" customWidth="1"/>
    <col min="7176" max="7176" width="18.88671875" style="317" customWidth="1"/>
    <col min="7177" max="7177" width="12.6640625" style="317" customWidth="1"/>
    <col min="7178" max="7178" width="22.88671875" style="317" customWidth="1"/>
    <col min="7179" max="7428" width="8.88671875" style="317"/>
    <col min="7429" max="7429" width="20.109375" style="317" customWidth="1"/>
    <col min="7430" max="7430" width="18.88671875" style="317" customWidth="1"/>
    <col min="7431" max="7431" width="8.88671875" style="317" customWidth="1"/>
    <col min="7432" max="7432" width="18.88671875" style="317" customWidth="1"/>
    <col min="7433" max="7433" width="12.6640625" style="317" customWidth="1"/>
    <col min="7434" max="7434" width="22.88671875" style="317" customWidth="1"/>
    <col min="7435" max="7684" width="8.88671875" style="317"/>
    <col min="7685" max="7685" width="20.109375" style="317" customWidth="1"/>
    <col min="7686" max="7686" width="18.88671875" style="317" customWidth="1"/>
    <col min="7687" max="7687" width="8.88671875" style="317" customWidth="1"/>
    <col min="7688" max="7688" width="18.88671875" style="317" customWidth="1"/>
    <col min="7689" max="7689" width="12.6640625" style="317" customWidth="1"/>
    <col min="7690" max="7690" width="22.88671875" style="317" customWidth="1"/>
    <col min="7691" max="7940" width="8.88671875" style="317"/>
    <col min="7941" max="7941" width="20.109375" style="317" customWidth="1"/>
    <col min="7942" max="7942" width="18.88671875" style="317" customWidth="1"/>
    <col min="7943" max="7943" width="8.88671875" style="317" customWidth="1"/>
    <col min="7944" max="7944" width="18.88671875" style="317" customWidth="1"/>
    <col min="7945" max="7945" width="12.6640625" style="317" customWidth="1"/>
    <col min="7946" max="7946" width="22.88671875" style="317" customWidth="1"/>
    <col min="7947" max="8196" width="8.88671875" style="317"/>
    <col min="8197" max="8197" width="20.109375" style="317" customWidth="1"/>
    <col min="8198" max="8198" width="18.88671875" style="317" customWidth="1"/>
    <col min="8199" max="8199" width="8.88671875" style="317" customWidth="1"/>
    <col min="8200" max="8200" width="18.88671875" style="317" customWidth="1"/>
    <col min="8201" max="8201" width="12.6640625" style="317" customWidth="1"/>
    <col min="8202" max="8202" width="22.88671875" style="317" customWidth="1"/>
    <col min="8203" max="8452" width="8.88671875" style="317"/>
    <col min="8453" max="8453" width="20.109375" style="317" customWidth="1"/>
    <col min="8454" max="8454" width="18.88671875" style="317" customWidth="1"/>
    <col min="8455" max="8455" width="8.88671875" style="317" customWidth="1"/>
    <col min="8456" max="8456" width="18.88671875" style="317" customWidth="1"/>
    <col min="8457" max="8457" width="12.6640625" style="317" customWidth="1"/>
    <col min="8458" max="8458" width="22.88671875" style="317" customWidth="1"/>
    <col min="8459" max="8708" width="8.88671875" style="317"/>
    <col min="8709" max="8709" width="20.109375" style="317" customWidth="1"/>
    <col min="8710" max="8710" width="18.88671875" style="317" customWidth="1"/>
    <col min="8711" max="8711" width="8.88671875" style="317" customWidth="1"/>
    <col min="8712" max="8712" width="18.88671875" style="317" customWidth="1"/>
    <col min="8713" max="8713" width="12.6640625" style="317" customWidth="1"/>
    <col min="8714" max="8714" width="22.88671875" style="317" customWidth="1"/>
    <col min="8715" max="8964" width="8.88671875" style="317"/>
    <col min="8965" max="8965" width="20.109375" style="317" customWidth="1"/>
    <col min="8966" max="8966" width="18.88671875" style="317" customWidth="1"/>
    <col min="8967" max="8967" width="8.88671875" style="317" customWidth="1"/>
    <col min="8968" max="8968" width="18.88671875" style="317" customWidth="1"/>
    <col min="8969" max="8969" width="12.6640625" style="317" customWidth="1"/>
    <col min="8970" max="8970" width="22.88671875" style="317" customWidth="1"/>
    <col min="8971" max="9220" width="8.88671875" style="317"/>
    <col min="9221" max="9221" width="20.109375" style="317" customWidth="1"/>
    <col min="9222" max="9222" width="18.88671875" style="317" customWidth="1"/>
    <col min="9223" max="9223" width="8.88671875" style="317" customWidth="1"/>
    <col min="9224" max="9224" width="18.88671875" style="317" customWidth="1"/>
    <col min="9225" max="9225" width="12.6640625" style="317" customWidth="1"/>
    <col min="9226" max="9226" width="22.88671875" style="317" customWidth="1"/>
    <col min="9227" max="9476" width="8.88671875" style="317"/>
    <col min="9477" max="9477" width="20.109375" style="317" customWidth="1"/>
    <col min="9478" max="9478" width="18.88671875" style="317" customWidth="1"/>
    <col min="9479" max="9479" width="8.88671875" style="317" customWidth="1"/>
    <col min="9480" max="9480" width="18.88671875" style="317" customWidth="1"/>
    <col min="9481" max="9481" width="12.6640625" style="317" customWidth="1"/>
    <col min="9482" max="9482" width="22.88671875" style="317" customWidth="1"/>
    <col min="9483" max="9732" width="8.88671875" style="317"/>
    <col min="9733" max="9733" width="20.109375" style="317" customWidth="1"/>
    <col min="9734" max="9734" width="18.88671875" style="317" customWidth="1"/>
    <col min="9735" max="9735" width="8.88671875" style="317" customWidth="1"/>
    <col min="9736" max="9736" width="18.88671875" style="317" customWidth="1"/>
    <col min="9737" max="9737" width="12.6640625" style="317" customWidth="1"/>
    <col min="9738" max="9738" width="22.88671875" style="317" customWidth="1"/>
    <col min="9739" max="9988" width="8.88671875" style="317"/>
    <col min="9989" max="9989" width="20.109375" style="317" customWidth="1"/>
    <col min="9990" max="9990" width="18.88671875" style="317" customWidth="1"/>
    <col min="9991" max="9991" width="8.88671875" style="317" customWidth="1"/>
    <col min="9992" max="9992" width="18.88671875" style="317" customWidth="1"/>
    <col min="9993" max="9993" width="12.6640625" style="317" customWidth="1"/>
    <col min="9994" max="9994" width="22.88671875" style="317" customWidth="1"/>
    <col min="9995" max="10244" width="8.88671875" style="317"/>
    <col min="10245" max="10245" width="20.109375" style="317" customWidth="1"/>
    <col min="10246" max="10246" width="18.88671875" style="317" customWidth="1"/>
    <col min="10247" max="10247" width="8.88671875" style="317" customWidth="1"/>
    <col min="10248" max="10248" width="18.88671875" style="317" customWidth="1"/>
    <col min="10249" max="10249" width="12.6640625" style="317" customWidth="1"/>
    <col min="10250" max="10250" width="22.88671875" style="317" customWidth="1"/>
    <col min="10251" max="10500" width="8.88671875" style="317"/>
    <col min="10501" max="10501" width="20.109375" style="317" customWidth="1"/>
    <col min="10502" max="10502" width="18.88671875" style="317" customWidth="1"/>
    <col min="10503" max="10503" width="8.88671875" style="317" customWidth="1"/>
    <col min="10504" max="10504" width="18.88671875" style="317" customWidth="1"/>
    <col min="10505" max="10505" width="12.6640625" style="317" customWidth="1"/>
    <col min="10506" max="10506" width="22.88671875" style="317" customWidth="1"/>
    <col min="10507" max="10756" width="8.88671875" style="317"/>
    <col min="10757" max="10757" width="20.109375" style="317" customWidth="1"/>
    <col min="10758" max="10758" width="18.88671875" style="317" customWidth="1"/>
    <col min="10759" max="10759" width="8.88671875" style="317" customWidth="1"/>
    <col min="10760" max="10760" width="18.88671875" style="317" customWidth="1"/>
    <col min="10761" max="10761" width="12.6640625" style="317" customWidth="1"/>
    <col min="10762" max="10762" width="22.88671875" style="317" customWidth="1"/>
    <col min="10763" max="11012" width="8.88671875" style="317"/>
    <col min="11013" max="11013" width="20.109375" style="317" customWidth="1"/>
    <col min="11014" max="11014" width="18.88671875" style="317" customWidth="1"/>
    <col min="11015" max="11015" width="8.88671875" style="317" customWidth="1"/>
    <col min="11016" max="11016" width="18.88671875" style="317" customWidth="1"/>
    <col min="11017" max="11017" width="12.6640625" style="317" customWidth="1"/>
    <col min="11018" max="11018" width="22.88671875" style="317" customWidth="1"/>
    <col min="11019" max="11268" width="8.88671875" style="317"/>
    <col min="11269" max="11269" width="20.109375" style="317" customWidth="1"/>
    <col min="11270" max="11270" width="18.88671875" style="317" customWidth="1"/>
    <col min="11271" max="11271" width="8.88671875" style="317" customWidth="1"/>
    <col min="11272" max="11272" width="18.88671875" style="317" customWidth="1"/>
    <col min="11273" max="11273" width="12.6640625" style="317" customWidth="1"/>
    <col min="11274" max="11274" width="22.88671875" style="317" customWidth="1"/>
    <col min="11275" max="11524" width="8.88671875" style="317"/>
    <col min="11525" max="11525" width="20.109375" style="317" customWidth="1"/>
    <col min="11526" max="11526" width="18.88671875" style="317" customWidth="1"/>
    <col min="11527" max="11527" width="8.88671875" style="317" customWidth="1"/>
    <col min="11528" max="11528" width="18.88671875" style="317" customWidth="1"/>
    <col min="11529" max="11529" width="12.6640625" style="317" customWidth="1"/>
    <col min="11530" max="11530" width="22.88671875" style="317" customWidth="1"/>
    <col min="11531" max="11780" width="8.88671875" style="317"/>
    <col min="11781" max="11781" width="20.109375" style="317" customWidth="1"/>
    <col min="11782" max="11782" width="18.88671875" style="317" customWidth="1"/>
    <col min="11783" max="11783" width="8.88671875" style="317" customWidth="1"/>
    <col min="11784" max="11784" width="18.88671875" style="317" customWidth="1"/>
    <col min="11785" max="11785" width="12.6640625" style="317" customWidth="1"/>
    <col min="11786" max="11786" width="22.88671875" style="317" customWidth="1"/>
    <col min="11787" max="12036" width="8.88671875" style="317"/>
    <col min="12037" max="12037" width="20.109375" style="317" customWidth="1"/>
    <col min="12038" max="12038" width="18.88671875" style="317" customWidth="1"/>
    <col min="12039" max="12039" width="8.88671875" style="317" customWidth="1"/>
    <col min="12040" max="12040" width="18.88671875" style="317" customWidth="1"/>
    <col min="12041" max="12041" width="12.6640625" style="317" customWidth="1"/>
    <col min="12042" max="12042" width="22.88671875" style="317" customWidth="1"/>
    <col min="12043" max="12292" width="8.88671875" style="317"/>
    <col min="12293" max="12293" width="20.109375" style="317" customWidth="1"/>
    <col min="12294" max="12294" width="18.88671875" style="317" customWidth="1"/>
    <col min="12295" max="12295" width="8.88671875" style="317" customWidth="1"/>
    <col min="12296" max="12296" width="18.88671875" style="317" customWidth="1"/>
    <col min="12297" max="12297" width="12.6640625" style="317" customWidth="1"/>
    <col min="12298" max="12298" width="22.88671875" style="317" customWidth="1"/>
    <col min="12299" max="12548" width="8.88671875" style="317"/>
    <col min="12549" max="12549" width="20.109375" style="317" customWidth="1"/>
    <col min="12550" max="12550" width="18.88671875" style="317" customWidth="1"/>
    <col min="12551" max="12551" width="8.88671875" style="317" customWidth="1"/>
    <col min="12552" max="12552" width="18.88671875" style="317" customWidth="1"/>
    <col min="12553" max="12553" width="12.6640625" style="317" customWidth="1"/>
    <col min="12554" max="12554" width="22.88671875" style="317" customWidth="1"/>
    <col min="12555" max="12804" width="8.88671875" style="317"/>
    <col min="12805" max="12805" width="20.109375" style="317" customWidth="1"/>
    <col min="12806" max="12806" width="18.88671875" style="317" customWidth="1"/>
    <col min="12807" max="12807" width="8.88671875" style="317" customWidth="1"/>
    <col min="12808" max="12808" width="18.88671875" style="317" customWidth="1"/>
    <col min="12809" max="12809" width="12.6640625" style="317" customWidth="1"/>
    <col min="12810" max="12810" width="22.88671875" style="317" customWidth="1"/>
    <col min="12811" max="13060" width="8.88671875" style="317"/>
    <col min="13061" max="13061" width="20.109375" style="317" customWidth="1"/>
    <col min="13062" max="13062" width="18.88671875" style="317" customWidth="1"/>
    <col min="13063" max="13063" width="8.88671875" style="317" customWidth="1"/>
    <col min="13064" max="13064" width="18.88671875" style="317" customWidth="1"/>
    <col min="13065" max="13065" width="12.6640625" style="317" customWidth="1"/>
    <col min="13066" max="13066" width="22.88671875" style="317" customWidth="1"/>
    <col min="13067" max="13316" width="8.88671875" style="317"/>
    <col min="13317" max="13317" width="20.109375" style="317" customWidth="1"/>
    <col min="13318" max="13318" width="18.88671875" style="317" customWidth="1"/>
    <col min="13319" max="13319" width="8.88671875" style="317" customWidth="1"/>
    <col min="13320" max="13320" width="18.88671875" style="317" customWidth="1"/>
    <col min="13321" max="13321" width="12.6640625" style="317" customWidth="1"/>
    <col min="13322" max="13322" width="22.88671875" style="317" customWidth="1"/>
    <col min="13323" max="13572" width="8.88671875" style="317"/>
    <col min="13573" max="13573" width="20.109375" style="317" customWidth="1"/>
    <col min="13574" max="13574" width="18.88671875" style="317" customWidth="1"/>
    <col min="13575" max="13575" width="8.88671875" style="317" customWidth="1"/>
    <col min="13576" max="13576" width="18.88671875" style="317" customWidth="1"/>
    <col min="13577" max="13577" width="12.6640625" style="317" customWidth="1"/>
    <col min="13578" max="13578" width="22.88671875" style="317" customWidth="1"/>
    <col min="13579" max="13828" width="8.88671875" style="317"/>
    <col min="13829" max="13829" width="20.109375" style="317" customWidth="1"/>
    <col min="13830" max="13830" width="18.88671875" style="317" customWidth="1"/>
    <col min="13831" max="13831" width="8.88671875" style="317" customWidth="1"/>
    <col min="13832" max="13832" width="18.88671875" style="317" customWidth="1"/>
    <col min="13833" max="13833" width="12.6640625" style="317" customWidth="1"/>
    <col min="13834" max="13834" width="22.88671875" style="317" customWidth="1"/>
    <col min="13835" max="14084" width="8.88671875" style="317"/>
    <col min="14085" max="14085" width="20.109375" style="317" customWidth="1"/>
    <col min="14086" max="14086" width="18.88671875" style="317" customWidth="1"/>
    <col min="14087" max="14087" width="8.88671875" style="317" customWidth="1"/>
    <col min="14088" max="14088" width="18.88671875" style="317" customWidth="1"/>
    <col min="14089" max="14089" width="12.6640625" style="317" customWidth="1"/>
    <col min="14090" max="14090" width="22.88671875" style="317" customWidth="1"/>
    <col min="14091" max="14340" width="8.88671875" style="317"/>
    <col min="14341" max="14341" width="20.109375" style="317" customWidth="1"/>
    <col min="14342" max="14342" width="18.88671875" style="317" customWidth="1"/>
    <col min="14343" max="14343" width="8.88671875" style="317" customWidth="1"/>
    <col min="14344" max="14344" width="18.88671875" style="317" customWidth="1"/>
    <col min="14345" max="14345" width="12.6640625" style="317" customWidth="1"/>
    <col min="14346" max="14346" width="22.88671875" style="317" customWidth="1"/>
    <col min="14347" max="14596" width="8.88671875" style="317"/>
    <col min="14597" max="14597" width="20.109375" style="317" customWidth="1"/>
    <col min="14598" max="14598" width="18.88671875" style="317" customWidth="1"/>
    <col min="14599" max="14599" width="8.88671875" style="317" customWidth="1"/>
    <col min="14600" max="14600" width="18.88671875" style="317" customWidth="1"/>
    <col min="14601" max="14601" width="12.6640625" style="317" customWidth="1"/>
    <col min="14602" max="14602" width="22.88671875" style="317" customWidth="1"/>
    <col min="14603" max="14852" width="8.88671875" style="317"/>
    <col min="14853" max="14853" width="20.109375" style="317" customWidth="1"/>
    <col min="14854" max="14854" width="18.88671875" style="317" customWidth="1"/>
    <col min="14855" max="14855" width="8.88671875" style="317" customWidth="1"/>
    <col min="14856" max="14856" width="18.88671875" style="317" customWidth="1"/>
    <col min="14857" max="14857" width="12.6640625" style="317" customWidth="1"/>
    <col min="14858" max="14858" width="22.88671875" style="317" customWidth="1"/>
    <col min="14859" max="15108" width="8.88671875" style="317"/>
    <col min="15109" max="15109" width="20.109375" style="317" customWidth="1"/>
    <col min="15110" max="15110" width="18.88671875" style="317" customWidth="1"/>
    <col min="15111" max="15111" width="8.88671875" style="317" customWidth="1"/>
    <col min="15112" max="15112" width="18.88671875" style="317" customWidth="1"/>
    <col min="15113" max="15113" width="12.6640625" style="317" customWidth="1"/>
    <col min="15114" max="15114" width="22.88671875" style="317" customWidth="1"/>
    <col min="15115" max="15364" width="8.88671875" style="317"/>
    <col min="15365" max="15365" width="20.109375" style="317" customWidth="1"/>
    <col min="15366" max="15366" width="18.88671875" style="317" customWidth="1"/>
    <col min="15367" max="15367" width="8.88671875" style="317" customWidth="1"/>
    <col min="15368" max="15368" width="18.88671875" style="317" customWidth="1"/>
    <col min="15369" max="15369" width="12.6640625" style="317" customWidth="1"/>
    <col min="15370" max="15370" width="22.88671875" style="317" customWidth="1"/>
    <col min="15371" max="15620" width="8.88671875" style="317"/>
    <col min="15621" max="15621" width="20.109375" style="317" customWidth="1"/>
    <col min="15622" max="15622" width="18.88671875" style="317" customWidth="1"/>
    <col min="15623" max="15623" width="8.88671875" style="317" customWidth="1"/>
    <col min="15624" max="15624" width="18.88671875" style="317" customWidth="1"/>
    <col min="15625" max="15625" width="12.6640625" style="317" customWidth="1"/>
    <col min="15626" max="15626" width="22.88671875" style="317" customWidth="1"/>
    <col min="15627" max="15876" width="8.88671875" style="317"/>
    <col min="15877" max="15877" width="20.109375" style="317" customWidth="1"/>
    <col min="15878" max="15878" width="18.88671875" style="317" customWidth="1"/>
    <col min="15879" max="15879" width="8.88671875" style="317" customWidth="1"/>
    <col min="15880" max="15880" width="18.88671875" style="317" customWidth="1"/>
    <col min="15881" max="15881" width="12.6640625" style="317" customWidth="1"/>
    <col min="15882" max="15882" width="22.88671875" style="317" customWidth="1"/>
    <col min="15883" max="16132" width="8.88671875" style="317"/>
    <col min="16133" max="16133" width="20.109375" style="317" customWidth="1"/>
    <col min="16134" max="16134" width="18.88671875" style="317" customWidth="1"/>
    <col min="16135" max="16135" width="8.88671875" style="317" customWidth="1"/>
    <col min="16136" max="16136" width="18.88671875" style="317" customWidth="1"/>
    <col min="16137" max="16137" width="12.6640625" style="317" customWidth="1"/>
    <col min="16138" max="16138" width="22.88671875" style="317" customWidth="1"/>
    <col min="16139" max="16384" width="8.88671875" style="317"/>
  </cols>
  <sheetData>
    <row r="1" spans="1:25" ht="18.75" customHeight="1">
      <c r="I1" s="1587"/>
      <c r="J1" s="1587"/>
    </row>
    <row r="2" spans="1:25" ht="18.75" customHeight="1">
      <c r="I2" s="1587" t="s">
        <v>697</v>
      </c>
      <c r="J2" s="1587"/>
    </row>
    <row r="3" spans="1:25" s="731" customFormat="1">
      <c r="A3" s="730"/>
      <c r="R3" s="1588"/>
      <c r="S3" s="1588"/>
      <c r="T3" s="1588"/>
      <c r="U3" s="1588"/>
      <c r="V3" s="1588"/>
      <c r="W3" s="1588"/>
      <c r="X3" s="1588"/>
      <c r="Y3" s="1588"/>
    </row>
    <row r="4" spans="1:25" ht="32.25" customHeight="1">
      <c r="B4" s="1589" t="s">
        <v>698</v>
      </c>
      <c r="C4" s="1589"/>
      <c r="D4" s="1589"/>
      <c r="E4" s="1589"/>
      <c r="F4" s="1589"/>
      <c r="G4" s="1589"/>
      <c r="H4" s="1589"/>
      <c r="I4" s="1589"/>
      <c r="J4" s="1589"/>
    </row>
    <row r="5" spans="1:25" ht="15" customHeight="1" thickBot="1"/>
    <row r="6" spans="1:25" ht="36.75" customHeight="1">
      <c r="A6" s="732"/>
      <c r="B6" s="733" t="s">
        <v>510</v>
      </c>
      <c r="C6" s="1590"/>
      <c r="D6" s="1591"/>
      <c r="E6" s="1591"/>
      <c r="F6" s="1591"/>
      <c r="G6" s="1591"/>
      <c r="H6" s="1591"/>
      <c r="I6" s="1591"/>
      <c r="J6" s="1592"/>
    </row>
    <row r="7" spans="1:25" ht="36.75" customHeight="1" thickBot="1">
      <c r="A7" s="732"/>
      <c r="B7" s="734" t="s">
        <v>511</v>
      </c>
      <c r="C7" s="1584" t="s">
        <v>48</v>
      </c>
      <c r="D7" s="1585"/>
      <c r="E7" s="1585"/>
      <c r="F7" s="1585"/>
      <c r="G7" s="1585"/>
      <c r="H7" s="1585"/>
      <c r="I7" s="1585"/>
      <c r="J7" s="1586"/>
    </row>
    <row r="8" spans="1:25" ht="16.5" customHeight="1">
      <c r="A8" s="732"/>
      <c r="B8" s="732"/>
      <c r="C8" s="732"/>
      <c r="D8" s="732"/>
      <c r="E8" s="732"/>
      <c r="F8" s="732"/>
      <c r="G8" s="732"/>
      <c r="H8" s="732"/>
      <c r="I8" s="732"/>
      <c r="J8" s="732"/>
    </row>
    <row r="9" spans="1:25" ht="16.5" customHeight="1" thickBot="1">
      <c r="A9" s="732"/>
      <c r="B9" s="732" t="s">
        <v>699</v>
      </c>
      <c r="C9" s="732"/>
      <c r="D9" s="732"/>
      <c r="E9" s="732"/>
      <c r="F9" s="732"/>
      <c r="G9" s="732"/>
      <c r="H9" s="732"/>
      <c r="I9" s="732"/>
      <c r="J9" s="732"/>
    </row>
    <row r="10" spans="1:25" ht="80.25" customHeight="1">
      <c r="A10" s="732"/>
      <c r="B10" s="1562" t="s">
        <v>700</v>
      </c>
      <c r="C10" s="1563"/>
      <c r="D10" s="1563"/>
      <c r="E10" s="1563"/>
      <c r="F10" s="1563"/>
      <c r="G10" s="1563"/>
      <c r="H10" s="1563"/>
      <c r="I10" s="1563"/>
      <c r="J10" s="1564"/>
    </row>
    <row r="11" spans="1:25" ht="21" customHeight="1">
      <c r="A11" s="732"/>
      <c r="B11" s="1565" t="s">
        <v>701</v>
      </c>
      <c r="C11" s="1568" t="s">
        <v>702</v>
      </c>
      <c r="D11" s="1569"/>
      <c r="E11" s="1570"/>
      <c r="F11" s="1577" t="s">
        <v>703</v>
      </c>
      <c r="G11" s="1579" t="s">
        <v>704</v>
      </c>
      <c r="H11" s="871"/>
      <c r="I11" s="871"/>
      <c r="J11" s="1580"/>
    </row>
    <row r="12" spans="1:25" ht="36.75" customHeight="1">
      <c r="A12" s="732"/>
      <c r="B12" s="1566"/>
      <c r="C12" s="1571"/>
      <c r="D12" s="1572"/>
      <c r="E12" s="1573"/>
      <c r="F12" s="1578"/>
      <c r="G12" s="1571"/>
      <c r="H12" s="1572"/>
      <c r="I12" s="1572"/>
      <c r="J12" s="1581"/>
    </row>
    <row r="13" spans="1:25" ht="36.75" customHeight="1">
      <c r="A13" s="732"/>
      <c r="B13" s="1566"/>
      <c r="C13" s="1571"/>
      <c r="D13" s="1572"/>
      <c r="E13" s="1573"/>
      <c r="F13" s="1578"/>
      <c r="G13" s="880" t="s">
        <v>705</v>
      </c>
      <c r="H13" s="880"/>
      <c r="I13" s="880" t="s">
        <v>706</v>
      </c>
      <c r="J13" s="1550"/>
    </row>
    <row r="14" spans="1:25" ht="36.75" customHeight="1">
      <c r="A14" s="732"/>
      <c r="B14" s="1566"/>
      <c r="C14" s="1571"/>
      <c r="D14" s="1572"/>
      <c r="E14" s="1573"/>
      <c r="F14" s="1578"/>
      <c r="G14" s="1582" t="s">
        <v>707</v>
      </c>
      <c r="H14" s="1582"/>
      <c r="I14" s="880" t="s">
        <v>708</v>
      </c>
      <c r="J14" s="1550"/>
    </row>
    <row r="15" spans="1:25" ht="21" customHeight="1">
      <c r="A15" s="732"/>
      <c r="B15" s="1566"/>
      <c r="C15" s="1571"/>
      <c r="D15" s="1572"/>
      <c r="E15" s="1573"/>
      <c r="F15" s="1577" t="s">
        <v>709</v>
      </c>
      <c r="G15" s="1579" t="s">
        <v>704</v>
      </c>
      <c r="H15" s="871"/>
      <c r="I15" s="871"/>
      <c r="J15" s="1580"/>
    </row>
    <row r="16" spans="1:25" ht="36.75" customHeight="1">
      <c r="A16" s="732"/>
      <c r="B16" s="1566"/>
      <c r="C16" s="1571"/>
      <c r="D16" s="1572"/>
      <c r="E16" s="1573"/>
      <c r="F16" s="1578"/>
      <c r="G16" s="1571"/>
      <c r="H16" s="1572"/>
      <c r="I16" s="1572"/>
      <c r="J16" s="1581"/>
    </row>
    <row r="17" spans="1:10" ht="36.75" customHeight="1">
      <c r="A17" s="732"/>
      <c r="B17" s="1566"/>
      <c r="C17" s="1571"/>
      <c r="D17" s="1572"/>
      <c r="E17" s="1573"/>
      <c r="F17" s="1578"/>
      <c r="G17" s="880" t="s">
        <v>705</v>
      </c>
      <c r="H17" s="880"/>
      <c r="I17" s="880" t="s">
        <v>706</v>
      </c>
      <c r="J17" s="1550"/>
    </row>
    <row r="18" spans="1:10" ht="36.75" customHeight="1">
      <c r="A18" s="732"/>
      <c r="B18" s="1567"/>
      <c r="C18" s="1574"/>
      <c r="D18" s="1575"/>
      <c r="E18" s="1576"/>
      <c r="F18" s="1583"/>
      <c r="G18" s="1582" t="s">
        <v>707</v>
      </c>
      <c r="H18" s="1582"/>
      <c r="I18" s="880" t="s">
        <v>708</v>
      </c>
      <c r="J18" s="1550"/>
    </row>
    <row r="19" spans="1:10" ht="29.25" customHeight="1">
      <c r="A19" s="732"/>
      <c r="B19" s="1551" t="s">
        <v>710</v>
      </c>
      <c r="C19" s="1553" t="s">
        <v>711</v>
      </c>
      <c r="D19" s="1554"/>
      <c r="E19" s="1555"/>
      <c r="F19" s="1559" t="s">
        <v>712</v>
      </c>
      <c r="G19" s="1554"/>
      <c r="H19" s="1554"/>
      <c r="I19" s="1553" t="s">
        <v>713</v>
      </c>
      <c r="J19" s="1560"/>
    </row>
    <row r="20" spans="1:10" ht="30.75" customHeight="1" thickBot="1">
      <c r="A20" s="732"/>
      <c r="B20" s="1552"/>
      <c r="C20" s="1556"/>
      <c r="D20" s="1557"/>
      <c r="E20" s="1558"/>
      <c r="F20" s="1557"/>
      <c r="G20" s="1557"/>
      <c r="H20" s="1557"/>
      <c r="I20" s="1556"/>
      <c r="J20" s="1561"/>
    </row>
    <row r="21" spans="1:10" ht="30.75" customHeight="1" thickBot="1">
      <c r="A21" s="732"/>
      <c r="B21" s="735" t="s">
        <v>714</v>
      </c>
      <c r="C21" s="732"/>
      <c r="D21" s="732"/>
      <c r="E21" s="736" t="str" cm="1">
        <f t="array" ref="E21">IF(AND(2&gt;=I23:I25,8&lt;=I23:I25),"規定されている定員を超過しています。","")</f>
        <v/>
      </c>
      <c r="F21" s="736"/>
      <c r="G21" s="736"/>
      <c r="H21" s="736"/>
      <c r="I21" s="732"/>
      <c r="J21" s="732"/>
    </row>
    <row r="22" spans="1:10" ht="46.5" customHeight="1" thickBot="1">
      <c r="A22" s="732"/>
      <c r="B22" s="1536"/>
      <c r="C22" s="1537"/>
      <c r="D22" s="1538" t="s">
        <v>715</v>
      </c>
      <c r="E22" s="1539"/>
      <c r="F22" s="1539"/>
      <c r="G22" s="1539"/>
      <c r="H22" s="1540"/>
      <c r="I22" s="737" t="s">
        <v>716</v>
      </c>
      <c r="J22" s="738" t="s">
        <v>717</v>
      </c>
    </row>
    <row r="23" spans="1:10" ht="29.25" customHeight="1">
      <c r="A23" s="732"/>
      <c r="B23" s="1526" t="s">
        <v>718</v>
      </c>
      <c r="C23" s="739" t="s">
        <v>719</v>
      </c>
      <c r="D23" s="1541"/>
      <c r="E23" s="1542"/>
      <c r="F23" s="1542"/>
      <c r="G23" s="1542"/>
      <c r="H23" s="1543"/>
      <c r="I23" s="740"/>
      <c r="J23" s="741"/>
    </row>
    <row r="24" spans="1:10" ht="29.25" customHeight="1">
      <c r="A24" s="732"/>
      <c r="B24" s="1527"/>
      <c r="C24" s="742" t="s">
        <v>720</v>
      </c>
      <c r="D24" s="1544"/>
      <c r="E24" s="1545"/>
      <c r="F24" s="1545"/>
      <c r="G24" s="1545"/>
      <c r="H24" s="1546"/>
      <c r="I24" s="743"/>
      <c r="J24" s="744"/>
    </row>
    <row r="25" spans="1:10" ht="29.25" customHeight="1" thickBot="1">
      <c r="A25" s="732"/>
      <c r="B25" s="1527"/>
      <c r="C25" s="745" t="s">
        <v>721</v>
      </c>
      <c r="D25" s="1547"/>
      <c r="E25" s="1548"/>
      <c r="F25" s="1548"/>
      <c r="G25" s="1548"/>
      <c r="H25" s="1549"/>
      <c r="I25" s="746"/>
      <c r="J25" s="747"/>
    </row>
    <row r="26" spans="1:10" ht="29.25" customHeight="1" thickBot="1">
      <c r="A26" s="732"/>
      <c r="B26" s="1528"/>
      <c r="C26" s="1535" t="s">
        <v>722</v>
      </c>
      <c r="D26" s="1535"/>
      <c r="E26" s="1535"/>
      <c r="F26" s="1535"/>
      <c r="G26" s="1535"/>
      <c r="H26" s="1535"/>
      <c r="I26" s="748">
        <f>SUM(I23:I25)</f>
        <v>0</v>
      </c>
      <c r="J26" s="749">
        <f>SUM(J23:J25)</f>
        <v>0</v>
      </c>
    </row>
    <row r="27" spans="1:10" ht="29.25" customHeight="1" thickBot="1">
      <c r="A27" s="732"/>
      <c r="B27" s="750"/>
      <c r="C27" s="750"/>
      <c r="D27" s="751"/>
      <c r="E27" s="751"/>
      <c r="F27" s="751"/>
      <c r="G27" s="751"/>
      <c r="H27" s="751"/>
      <c r="I27" s="752" t="str">
        <f>(IF(OR(I26&lt;=1,I26&gt;=8),"↑住居の定員が規定の定員数を満たしていません。",""))</f>
        <v>↑住居の定員が規定の定員数を満たしていません。</v>
      </c>
      <c r="J27" s="753"/>
    </row>
    <row r="28" spans="1:10" ht="29.25" customHeight="1">
      <c r="A28" s="732"/>
      <c r="B28" s="1526" t="s">
        <v>723</v>
      </c>
      <c r="C28" s="754" t="s">
        <v>719</v>
      </c>
      <c r="D28" s="1541"/>
      <c r="E28" s="1542"/>
      <c r="F28" s="1542"/>
      <c r="G28" s="1542"/>
      <c r="H28" s="1543"/>
      <c r="I28" s="740"/>
      <c r="J28" s="741">
        <v>1</v>
      </c>
    </row>
    <row r="29" spans="1:10" ht="29.25" customHeight="1">
      <c r="A29" s="732"/>
      <c r="B29" s="1527"/>
      <c r="C29" s="755" t="s">
        <v>720</v>
      </c>
      <c r="D29" s="1544"/>
      <c r="E29" s="1545"/>
      <c r="F29" s="1545"/>
      <c r="G29" s="1545"/>
      <c r="H29" s="1546"/>
      <c r="I29" s="743"/>
      <c r="J29" s="744"/>
    </row>
    <row r="30" spans="1:10" ht="29.25" customHeight="1" thickBot="1">
      <c r="A30" s="732"/>
      <c r="B30" s="1527"/>
      <c r="C30" s="756" t="s">
        <v>721</v>
      </c>
      <c r="D30" s="1547"/>
      <c r="E30" s="1548"/>
      <c r="F30" s="1548"/>
      <c r="G30" s="1548"/>
      <c r="H30" s="1549"/>
      <c r="I30" s="746"/>
      <c r="J30" s="747"/>
    </row>
    <row r="31" spans="1:10" ht="29.25" customHeight="1" thickBot="1">
      <c r="A31" s="732"/>
      <c r="B31" s="1528"/>
      <c r="C31" s="1535" t="s">
        <v>722</v>
      </c>
      <c r="D31" s="1535"/>
      <c r="E31" s="1535"/>
      <c r="F31" s="1535"/>
      <c r="G31" s="1535"/>
      <c r="H31" s="1535"/>
      <c r="I31" s="748">
        <f>SUM(I28:I30)</f>
        <v>0</v>
      </c>
      <c r="J31" s="749">
        <f>SUM(J28:J30)</f>
        <v>1</v>
      </c>
    </row>
    <row r="32" spans="1:10" ht="29.25" customHeight="1" thickBot="1">
      <c r="A32" s="732"/>
      <c r="B32" s="750"/>
      <c r="C32" s="750"/>
      <c r="D32" s="751"/>
      <c r="E32" s="751"/>
      <c r="F32" s="751"/>
      <c r="G32" s="751"/>
      <c r="H32" s="751"/>
      <c r="I32" s="752" t="str">
        <f>(IF(OR(I31&lt;=1,I31&gt;=8),"↑住居の定員が規定の定員数を満たしていません。",""))</f>
        <v>↑住居の定員が規定の定員数を満たしていません。</v>
      </c>
      <c r="J32" s="753"/>
    </row>
    <row r="33" spans="1:10" ht="29.25" customHeight="1">
      <c r="A33" s="732"/>
      <c r="B33" s="1526" t="s">
        <v>724</v>
      </c>
      <c r="C33" s="754" t="s">
        <v>719</v>
      </c>
      <c r="D33" s="1529"/>
      <c r="E33" s="1530"/>
      <c r="F33" s="1530"/>
      <c r="G33" s="1530"/>
      <c r="H33" s="1530"/>
      <c r="I33" s="740"/>
      <c r="J33" s="741">
        <v>1</v>
      </c>
    </row>
    <row r="34" spans="1:10" ht="29.25" customHeight="1">
      <c r="A34" s="732"/>
      <c r="B34" s="1527"/>
      <c r="C34" s="755" t="s">
        <v>720</v>
      </c>
      <c r="D34" s="1531"/>
      <c r="E34" s="1532"/>
      <c r="F34" s="1532"/>
      <c r="G34" s="1532"/>
      <c r="H34" s="1532"/>
      <c r="I34" s="743"/>
      <c r="J34" s="744"/>
    </row>
    <row r="35" spans="1:10" ht="29.25" customHeight="1" thickBot="1">
      <c r="A35" s="732"/>
      <c r="B35" s="1527"/>
      <c r="C35" s="756" t="s">
        <v>721</v>
      </c>
      <c r="D35" s="1533"/>
      <c r="E35" s="1534"/>
      <c r="F35" s="1534"/>
      <c r="G35" s="1534"/>
      <c r="H35" s="1534"/>
      <c r="I35" s="746"/>
      <c r="J35" s="747"/>
    </row>
    <row r="36" spans="1:10" ht="29.25" customHeight="1" thickBot="1">
      <c r="A36" s="732"/>
      <c r="B36" s="1528"/>
      <c r="C36" s="1535" t="s">
        <v>722</v>
      </c>
      <c r="D36" s="1535"/>
      <c r="E36" s="1535"/>
      <c r="F36" s="1535"/>
      <c r="G36" s="1535"/>
      <c r="H36" s="1535"/>
      <c r="I36" s="748">
        <f>SUM(I33:I35)</f>
        <v>0</v>
      </c>
      <c r="J36" s="749">
        <f>SUM(J33:J35)</f>
        <v>1</v>
      </c>
    </row>
    <row r="37" spans="1:10" ht="29.25" customHeight="1" thickBot="1">
      <c r="A37" s="732"/>
      <c r="B37" s="750"/>
      <c r="C37" s="750"/>
      <c r="D37" s="751"/>
      <c r="E37" s="751"/>
      <c r="F37" s="751"/>
      <c r="G37" s="751"/>
      <c r="H37" s="751"/>
      <c r="I37" s="752" t="str">
        <f>(IF(OR(I36&lt;=1,I36&gt;=8),"↑住居の定員が規定の定員数を満たしていません。",""))</f>
        <v>↑住居の定員が規定の定員数を満たしていません。</v>
      </c>
      <c r="J37" s="753"/>
    </row>
    <row r="38" spans="1:10" ht="29.25" customHeight="1">
      <c r="A38" s="732"/>
      <c r="B38" s="1526" t="s">
        <v>725</v>
      </c>
      <c r="C38" s="754" t="s">
        <v>719</v>
      </c>
      <c r="D38" s="1529"/>
      <c r="E38" s="1530"/>
      <c r="F38" s="1530"/>
      <c r="G38" s="1530"/>
      <c r="H38" s="1530"/>
      <c r="I38" s="740"/>
      <c r="J38" s="741">
        <v>1</v>
      </c>
    </row>
    <row r="39" spans="1:10" ht="29.25" customHeight="1">
      <c r="A39" s="732"/>
      <c r="B39" s="1527"/>
      <c r="C39" s="755" t="s">
        <v>720</v>
      </c>
      <c r="D39" s="1531"/>
      <c r="E39" s="1532"/>
      <c r="F39" s="1532"/>
      <c r="G39" s="1532"/>
      <c r="H39" s="1532"/>
      <c r="I39" s="743"/>
      <c r="J39" s="744"/>
    </row>
    <row r="40" spans="1:10" ht="29.25" customHeight="1" thickBot="1">
      <c r="A40" s="732"/>
      <c r="B40" s="1527"/>
      <c r="C40" s="756" t="s">
        <v>721</v>
      </c>
      <c r="D40" s="1533"/>
      <c r="E40" s="1534"/>
      <c r="F40" s="1534"/>
      <c r="G40" s="1534"/>
      <c r="H40" s="1534"/>
      <c r="I40" s="746"/>
      <c r="J40" s="747"/>
    </row>
    <row r="41" spans="1:10" ht="29.25" customHeight="1" thickBot="1">
      <c r="A41" s="732"/>
      <c r="B41" s="1528"/>
      <c r="C41" s="1535" t="s">
        <v>722</v>
      </c>
      <c r="D41" s="1535"/>
      <c r="E41" s="1535"/>
      <c r="F41" s="1535"/>
      <c r="G41" s="1535"/>
      <c r="H41" s="1535"/>
      <c r="I41" s="748">
        <f>SUM(I38:I40)</f>
        <v>0</v>
      </c>
      <c r="J41" s="749">
        <f>SUM(J38:J40)</f>
        <v>1</v>
      </c>
    </row>
    <row r="42" spans="1:10" ht="29.25" customHeight="1">
      <c r="B42" s="732"/>
      <c r="C42" s="732"/>
      <c r="D42" s="732"/>
      <c r="E42" s="732"/>
      <c r="F42" s="732"/>
      <c r="G42" s="732"/>
      <c r="H42" s="732"/>
      <c r="I42" s="752" t="str">
        <f>(IF(OR(I41&lt;=1,I41&gt;=8),"↑住居の定員が規定の定員数を満たしていません。",""))</f>
        <v>↑住居の定員が規定の定員数を満たしていません。</v>
      </c>
      <c r="J42" s="732"/>
    </row>
    <row r="43" spans="1:10" ht="14.4">
      <c r="B43" s="732" t="s">
        <v>726</v>
      </c>
      <c r="C43" s="732"/>
      <c r="D43" s="732"/>
      <c r="E43" s="732"/>
      <c r="F43" s="732"/>
      <c r="G43" s="732"/>
      <c r="H43" s="732"/>
      <c r="I43" s="732"/>
      <c r="J43" s="732"/>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9"/>
  <conditionalFormatting sqref="I23">
    <cfRule type="cellIs" dxfId="173" priority="4" operator="notBetween">
      <formula>2</formula>
      <formula>7</formula>
    </cfRule>
  </conditionalFormatting>
  <conditionalFormatting sqref="I28">
    <cfRule type="cellIs" dxfId="172" priority="3" operator="notBetween">
      <formula>2</formula>
      <formula>7</formula>
    </cfRule>
  </conditionalFormatting>
  <conditionalFormatting sqref="I33">
    <cfRule type="cellIs" dxfId="171" priority="2" operator="notBetween">
      <formula>2</formula>
      <formula>7</formula>
    </cfRule>
  </conditionalFormatting>
  <conditionalFormatting sqref="I38">
    <cfRule type="cellIs" dxfId="170"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6B8A6-0E08-4B6A-8EB2-70B4EC3E7BF2}">
  <sheetPr>
    <tabColor rgb="FFCCFFFF"/>
  </sheetPr>
  <dimension ref="A1:BD57"/>
  <sheetViews>
    <sheetView view="pageBreakPreview" zoomScale="115" zoomScaleNormal="115" zoomScaleSheetLayoutView="115" workbookViewId="0">
      <selection activeCell="BF30" sqref="BF30"/>
    </sheetView>
  </sheetViews>
  <sheetFormatPr defaultColWidth="8.88671875" defaultRowHeight="12"/>
  <cols>
    <col min="1" max="56" width="1.77734375" style="758" customWidth="1"/>
    <col min="57" max="59" width="8.88671875" style="758" customWidth="1"/>
    <col min="60" max="16384" width="8.88671875" style="758"/>
  </cols>
  <sheetData>
    <row r="1" spans="1:56" ht="13.95" customHeight="1">
      <c r="A1" s="757" t="s">
        <v>727</v>
      </c>
    </row>
    <row r="2" spans="1:56" ht="13.95" customHeight="1">
      <c r="AP2" s="1641" t="s">
        <v>728</v>
      </c>
      <c r="AQ2" s="1641"/>
      <c r="AR2" s="1641"/>
      <c r="AS2" s="1642"/>
      <c r="AT2" s="1642"/>
      <c r="AU2" s="1641" t="s">
        <v>729</v>
      </c>
      <c r="AV2" s="1641"/>
      <c r="AW2" s="1642"/>
      <c r="AX2" s="1642"/>
      <c r="AY2" s="1641" t="s">
        <v>730</v>
      </c>
      <c r="AZ2" s="1641"/>
      <c r="BA2" s="1642"/>
      <c r="BB2" s="1642"/>
      <c r="BC2" s="1641" t="s">
        <v>731</v>
      </c>
      <c r="BD2" s="1641"/>
    </row>
    <row r="3" spans="1:56" ht="13.95" customHeight="1"/>
    <row r="4" spans="1:56" ht="13.95" customHeight="1">
      <c r="Q4" s="758" t="s">
        <v>27</v>
      </c>
    </row>
    <row r="5" spans="1:56" ht="13.95" customHeight="1"/>
    <row r="6" spans="1:56" ht="13.95" customHeight="1">
      <c r="C6" s="758" t="s">
        <v>732</v>
      </c>
      <c r="AI6" s="758" t="s">
        <v>733</v>
      </c>
    </row>
    <row r="7" spans="1:56" ht="13.95" customHeight="1">
      <c r="E7" s="1599" t="s">
        <v>734</v>
      </c>
      <c r="F7" s="1599"/>
      <c r="G7" s="1599"/>
      <c r="H7" s="1599"/>
      <c r="I7" s="1599"/>
      <c r="J7" s="1599"/>
      <c r="K7" s="1599"/>
      <c r="L7" s="1639"/>
      <c r="M7" s="1639"/>
      <c r="N7" s="1639"/>
      <c r="O7" s="1639"/>
      <c r="P7" s="1639"/>
      <c r="Q7" s="1639"/>
      <c r="R7" s="1639"/>
      <c r="S7" s="1639"/>
      <c r="T7" s="1639"/>
      <c r="U7" s="1639"/>
      <c r="V7" s="1639"/>
      <c r="W7" s="1639"/>
      <c r="X7" s="1639"/>
      <c r="Y7" s="1639"/>
      <c r="Z7" s="1639"/>
      <c r="AA7" s="1639"/>
      <c r="AB7" s="1639"/>
      <c r="AC7" s="1639"/>
      <c r="AD7" s="1639"/>
      <c r="AK7" s="1637"/>
      <c r="AL7" s="1637"/>
      <c r="AM7" s="1637"/>
      <c r="AN7" s="1599" t="s">
        <v>735</v>
      </c>
      <c r="AO7" s="1599"/>
      <c r="AP7" s="1599"/>
      <c r="AQ7" s="1599"/>
      <c r="AR7" s="1599"/>
      <c r="AS7" s="1599"/>
      <c r="AT7" s="1599"/>
      <c r="AU7" s="1599"/>
      <c r="AV7" s="1599"/>
      <c r="AW7" s="1599"/>
      <c r="AX7" s="1599"/>
      <c r="AY7" s="1599"/>
    </row>
    <row r="8" spans="1:56" ht="13.95" customHeight="1">
      <c r="E8" s="1599" t="s">
        <v>608</v>
      </c>
      <c r="F8" s="1599"/>
      <c r="G8" s="1599"/>
      <c r="H8" s="1599"/>
      <c r="I8" s="1599"/>
      <c r="J8" s="1599"/>
      <c r="K8" s="1599"/>
      <c r="L8" s="1639"/>
      <c r="M8" s="1639"/>
      <c r="N8" s="1639"/>
      <c r="O8" s="1639"/>
      <c r="P8" s="1639"/>
      <c r="Q8" s="1639"/>
      <c r="R8" s="1639"/>
      <c r="S8" s="1639"/>
      <c r="T8" s="1639"/>
      <c r="U8" s="1639"/>
      <c r="V8" s="1639"/>
      <c r="W8" s="1639"/>
      <c r="X8" s="1639"/>
      <c r="Y8" s="1639"/>
      <c r="Z8" s="1639"/>
      <c r="AA8" s="1639"/>
      <c r="AB8" s="1639"/>
      <c r="AC8" s="1639"/>
      <c r="AD8" s="1639"/>
      <c r="AK8" s="1637"/>
      <c r="AL8" s="1637"/>
      <c r="AM8" s="1637"/>
      <c r="AN8" s="1599" t="s">
        <v>736</v>
      </c>
      <c r="AO8" s="1599"/>
      <c r="AP8" s="1599"/>
      <c r="AQ8" s="1599"/>
      <c r="AR8" s="1599"/>
      <c r="AS8" s="1599"/>
      <c r="AT8" s="1599"/>
      <c r="AU8" s="1599"/>
      <c r="AV8" s="1599"/>
      <c r="AW8" s="1599"/>
      <c r="AX8" s="1599"/>
      <c r="AY8" s="1599"/>
    </row>
    <row r="9" spans="1:56" ht="13.95" customHeight="1">
      <c r="E9" s="1599" t="s">
        <v>609</v>
      </c>
      <c r="F9" s="1599"/>
      <c r="G9" s="1599"/>
      <c r="H9" s="1599"/>
      <c r="I9" s="1599"/>
      <c r="J9" s="1599"/>
      <c r="K9" s="1599"/>
      <c r="L9" s="1639"/>
      <c r="M9" s="1639"/>
      <c r="N9" s="1639"/>
      <c r="O9" s="1639"/>
      <c r="P9" s="1639"/>
      <c r="Q9" s="1639"/>
      <c r="R9" s="1639"/>
      <c r="S9" s="1639"/>
      <c r="T9" s="1639"/>
      <c r="U9" s="1639"/>
      <c r="V9" s="1599" t="s">
        <v>610</v>
      </c>
      <c r="W9" s="1599"/>
      <c r="X9" s="1599"/>
      <c r="Y9" s="1640"/>
      <c r="Z9" s="1640"/>
      <c r="AA9" s="1640"/>
      <c r="AB9" s="1640"/>
      <c r="AC9" s="1599" t="s">
        <v>737</v>
      </c>
      <c r="AD9" s="1599"/>
      <c r="AJ9" s="759"/>
      <c r="AK9" s="760" t="s">
        <v>738</v>
      </c>
      <c r="AL9" s="759"/>
      <c r="AM9" s="759"/>
      <c r="AN9" s="759"/>
      <c r="AO9" s="759"/>
      <c r="AP9" s="759"/>
      <c r="AQ9" s="759"/>
      <c r="AR9" s="759"/>
      <c r="AS9" s="759"/>
      <c r="AT9" s="759"/>
      <c r="AU9" s="759"/>
    </row>
    <row r="10" spans="1:56" ht="13.95" customHeight="1">
      <c r="C10" s="759"/>
      <c r="D10" s="759"/>
      <c r="E10" s="759"/>
      <c r="F10" s="759"/>
      <c r="G10" s="759"/>
      <c r="H10" s="759"/>
      <c r="I10" s="759"/>
      <c r="J10" s="759"/>
      <c r="K10" s="759"/>
      <c r="L10" s="759"/>
      <c r="M10" s="759"/>
      <c r="N10" s="759"/>
      <c r="O10" s="759"/>
      <c r="P10" s="759"/>
      <c r="Q10" s="759"/>
      <c r="R10" s="759"/>
      <c r="S10" s="759"/>
      <c r="T10" s="759"/>
      <c r="U10" s="759"/>
      <c r="V10" s="759"/>
      <c r="W10" s="759"/>
      <c r="X10" s="759"/>
      <c r="Y10" s="759"/>
      <c r="Z10" s="759"/>
      <c r="AA10" s="759"/>
      <c r="AB10" s="759"/>
      <c r="AH10" s="759"/>
      <c r="AI10" s="759"/>
      <c r="AJ10" s="759"/>
      <c r="AK10" s="761" t="str">
        <f>IF(COUNTIF(AK6:AM8,"○")&gt;1,"いづれか１つを選択してください。","")</f>
        <v/>
      </c>
      <c r="AL10" s="759"/>
      <c r="AM10" s="759"/>
      <c r="AN10" s="759"/>
      <c r="AO10" s="759"/>
      <c r="AP10" s="759"/>
      <c r="AQ10" s="759"/>
      <c r="AR10" s="759"/>
      <c r="AS10" s="759"/>
      <c r="AT10" s="759"/>
      <c r="AU10" s="759"/>
    </row>
    <row r="11" spans="1:56" ht="13.95" customHeight="1">
      <c r="C11" s="758" t="s">
        <v>739</v>
      </c>
      <c r="AH11" s="758" t="s">
        <v>740</v>
      </c>
    </row>
    <row r="12" spans="1:56" ht="13.95" customHeight="1">
      <c r="E12" s="1637"/>
      <c r="F12" s="1637"/>
      <c r="G12" s="1637"/>
      <c r="H12" s="1638" t="s">
        <v>741</v>
      </c>
      <c r="I12" s="1638"/>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AI12" s="762"/>
      <c r="AK12" s="1611" t="s">
        <v>742</v>
      </c>
      <c r="AL12" s="1612"/>
      <c r="AM12" s="1612"/>
      <c r="AN12" s="1613"/>
      <c r="AO12" s="1635"/>
      <c r="AP12" s="1636"/>
      <c r="AQ12" s="1636"/>
      <c r="AR12" s="1607" t="s">
        <v>737</v>
      </c>
      <c r="AS12" s="1608"/>
      <c r="AT12" s="1631" t="s">
        <v>743</v>
      </c>
      <c r="AU12" s="1607"/>
      <c r="AV12" s="1607"/>
      <c r="AW12" s="1608"/>
      <c r="AX12" s="1635"/>
      <c r="AY12" s="1636"/>
      <c r="AZ12" s="1636"/>
      <c r="BA12" s="1607" t="s">
        <v>737</v>
      </c>
      <c r="BB12" s="1608"/>
    </row>
    <row r="13" spans="1:56" ht="13.95" customHeight="1">
      <c r="E13" s="1637"/>
      <c r="F13" s="1637"/>
      <c r="G13" s="1637"/>
      <c r="H13" s="1638" t="s">
        <v>744</v>
      </c>
      <c r="I13" s="1638"/>
      <c r="J13" s="1638"/>
      <c r="K13" s="1638"/>
      <c r="L13" s="1638"/>
      <c r="M13" s="1638"/>
      <c r="N13" s="1638"/>
      <c r="O13" s="1638"/>
      <c r="P13" s="1638"/>
      <c r="Q13" s="1638"/>
      <c r="R13" s="1638"/>
      <c r="S13" s="1638"/>
      <c r="T13" s="1638"/>
      <c r="U13" s="1638"/>
      <c r="V13" s="1638"/>
      <c r="W13" s="1638"/>
      <c r="X13" s="1638"/>
      <c r="Y13" s="1638"/>
      <c r="Z13" s="1638"/>
      <c r="AA13" s="1638"/>
      <c r="AB13" s="1638"/>
      <c r="AC13" s="1638"/>
      <c r="AD13" s="1638"/>
      <c r="AE13" s="1638"/>
      <c r="AF13" s="1638"/>
      <c r="AH13" s="762" t="str">
        <f>IF(E12="○","→","")</f>
        <v/>
      </c>
      <c r="AI13" s="762"/>
      <c r="AK13" s="1631" t="s">
        <v>745</v>
      </c>
      <c r="AL13" s="1607"/>
      <c r="AM13" s="1607"/>
      <c r="AN13" s="1608"/>
      <c r="AO13" s="1635"/>
      <c r="AP13" s="1636"/>
      <c r="AQ13" s="1636"/>
      <c r="AR13" s="1607" t="s">
        <v>737</v>
      </c>
      <c r="AS13" s="1608"/>
      <c r="AT13" s="1631" t="s">
        <v>746</v>
      </c>
      <c r="AU13" s="1607"/>
      <c r="AV13" s="1607"/>
      <c r="AW13" s="1608"/>
      <c r="AX13" s="1635"/>
      <c r="AY13" s="1636"/>
      <c r="AZ13" s="1636"/>
      <c r="BA13" s="1607" t="s">
        <v>737</v>
      </c>
      <c r="BB13" s="1608"/>
    </row>
    <row r="14" spans="1:56" ht="13.95" customHeight="1">
      <c r="E14" s="1637"/>
      <c r="F14" s="1637"/>
      <c r="G14" s="1637"/>
      <c r="H14" s="1638" t="s">
        <v>747</v>
      </c>
      <c r="I14" s="1638"/>
      <c r="J14" s="1638"/>
      <c r="K14" s="1638"/>
      <c r="L14" s="1638"/>
      <c r="M14" s="1638"/>
      <c r="N14" s="1638"/>
      <c r="O14" s="1638"/>
      <c r="P14" s="1638"/>
      <c r="Q14" s="1638"/>
      <c r="R14" s="1638"/>
      <c r="S14" s="1638"/>
      <c r="T14" s="1638"/>
      <c r="U14" s="1638"/>
      <c r="V14" s="1638"/>
      <c r="W14" s="1638"/>
      <c r="X14" s="1638"/>
      <c r="Y14" s="1638"/>
      <c r="Z14" s="1638"/>
      <c r="AA14" s="1638"/>
      <c r="AB14" s="1638"/>
      <c r="AC14" s="1638"/>
      <c r="AD14" s="1638"/>
      <c r="AE14" s="1638"/>
      <c r="AF14" s="1638"/>
      <c r="AH14" s="762"/>
      <c r="AI14" s="762"/>
      <c r="AK14" s="1631" t="s">
        <v>748</v>
      </c>
      <c r="AL14" s="1607"/>
      <c r="AM14" s="1607"/>
      <c r="AN14" s="1608"/>
      <c r="AO14" s="1635"/>
      <c r="AP14" s="1636"/>
      <c r="AQ14" s="1636"/>
      <c r="AR14" s="1607" t="s">
        <v>737</v>
      </c>
      <c r="AS14" s="1608"/>
      <c r="AT14" s="1631" t="s">
        <v>749</v>
      </c>
      <c r="AU14" s="1607"/>
      <c r="AV14" s="1607"/>
      <c r="AW14" s="1608"/>
      <c r="AX14" s="1635"/>
      <c r="AY14" s="1636"/>
      <c r="AZ14" s="1636"/>
      <c r="BA14" s="1607" t="s">
        <v>737</v>
      </c>
      <c r="BB14" s="1608"/>
    </row>
    <row r="15" spans="1:56" ht="13.95" customHeight="1">
      <c r="E15" s="763" t="s">
        <v>750</v>
      </c>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K15" s="757"/>
      <c r="AL15" s="757"/>
      <c r="AM15" s="757"/>
      <c r="AN15" s="757"/>
      <c r="AO15" s="764"/>
      <c r="AP15" s="764"/>
      <c r="AQ15" s="764"/>
      <c r="AR15" s="757"/>
      <c r="AS15" s="757"/>
      <c r="AT15" s="1631" t="s">
        <v>751</v>
      </c>
      <c r="AU15" s="1607"/>
      <c r="AV15" s="1607"/>
      <c r="AW15" s="1608"/>
      <c r="AX15" s="1632">
        <f>AO12+AO13+AO14+AX12+AX13+AX14</f>
        <v>0</v>
      </c>
      <c r="AY15" s="1633"/>
      <c r="AZ15" s="1633"/>
      <c r="BA15" s="1607" t="s">
        <v>737</v>
      </c>
      <c r="BB15" s="1608"/>
    </row>
    <row r="16" spans="1:56" ht="13.95" customHeight="1">
      <c r="E16" s="763" t="s">
        <v>752</v>
      </c>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65" t="str">
        <f>IF(OR(E13="○",E14="○"),"↓","")</f>
        <v/>
      </c>
      <c r="AE16" s="766"/>
      <c r="AF16" s="757"/>
      <c r="AR16" s="759"/>
      <c r="AS16" s="759"/>
      <c r="AT16" s="767"/>
      <c r="AU16" s="767"/>
      <c r="AV16" s="767"/>
      <c r="AW16" s="767"/>
      <c r="AX16" s="767"/>
      <c r="AY16" s="767"/>
      <c r="AZ16" s="767"/>
      <c r="BA16" s="767"/>
      <c r="BB16" s="768" t="str">
        <f>IF(AND(AX15&lt;&gt;Y9,E12="○"),"「１　事業者名簿」の定員数と想定される利用者数が一致しません。","")</f>
        <v/>
      </c>
    </row>
    <row r="17" spans="3:53" ht="13.95" customHeight="1">
      <c r="E17" s="761" t="str">
        <f>IF(COUNTIF(E12:G14,"○")&gt;1,"いずれか１つを選択してください。","")</f>
        <v/>
      </c>
      <c r="AD17" s="762"/>
      <c r="AE17" s="762"/>
      <c r="AR17" s="759"/>
      <c r="AS17" s="759"/>
      <c r="AT17" s="759"/>
      <c r="AU17" s="759"/>
      <c r="AV17" s="759"/>
      <c r="AW17" s="759"/>
      <c r="AX17" s="759"/>
      <c r="AY17" s="759"/>
      <c r="AZ17" s="759"/>
    </row>
    <row r="18" spans="3:53" ht="13.95" customHeight="1">
      <c r="C18" s="758" t="s">
        <v>753</v>
      </c>
    </row>
    <row r="19" spans="3:53" ht="13.95" customHeight="1">
      <c r="E19" s="1599"/>
      <c r="F19" s="1599"/>
      <c r="G19" s="1599"/>
      <c r="H19" s="1599"/>
      <c r="I19" s="1599"/>
      <c r="J19" s="1599" t="s">
        <v>754</v>
      </c>
      <c r="K19" s="1599"/>
      <c r="L19" s="1599"/>
      <c r="M19" s="1599"/>
      <c r="N19" s="1599"/>
      <c r="O19" s="1599"/>
      <c r="P19" s="1599" t="s">
        <v>755</v>
      </c>
      <c r="Q19" s="1599"/>
      <c r="R19" s="1599"/>
      <c r="S19" s="1599"/>
      <c r="T19" s="1599"/>
      <c r="U19" s="1599"/>
      <c r="V19" s="1599"/>
      <c r="W19" s="1599"/>
      <c r="X19" s="1599"/>
      <c r="Y19" s="1599"/>
      <c r="Z19" s="1599"/>
      <c r="AA19" s="1599"/>
      <c r="AB19" s="1599"/>
      <c r="AC19" s="1599"/>
      <c r="AD19" s="1599"/>
      <c r="AE19" s="1599"/>
      <c r="AF19" s="1599"/>
      <c r="AG19" s="1599"/>
      <c r="AH19" s="1599"/>
      <c r="AI19" s="1599"/>
      <c r="AJ19" s="1599"/>
      <c r="AK19" s="1599"/>
      <c r="AL19" s="1599"/>
      <c r="AM19" s="1599"/>
      <c r="AN19" s="1599"/>
      <c r="AO19" s="1599"/>
      <c r="AP19" s="1599"/>
      <c r="AQ19" s="1599"/>
      <c r="AR19" s="1599"/>
      <c r="AS19" s="1599"/>
      <c r="AT19" s="1599"/>
      <c r="AU19" s="1599"/>
      <c r="AV19" s="1599"/>
      <c r="AW19" s="1599"/>
      <c r="AX19" s="1599"/>
    </row>
    <row r="20" spans="3:53" ht="13.95" customHeight="1">
      <c r="E20" s="1599"/>
      <c r="F20" s="1599"/>
      <c r="G20" s="1599"/>
      <c r="H20" s="1599"/>
      <c r="I20" s="1599"/>
      <c r="J20" s="1599"/>
      <c r="K20" s="1599"/>
      <c r="L20" s="1599"/>
      <c r="M20" s="1599"/>
      <c r="N20" s="1599"/>
      <c r="O20" s="1599"/>
      <c r="P20" s="1634" t="s">
        <v>742</v>
      </c>
      <c r="Q20" s="1634"/>
      <c r="R20" s="1634"/>
      <c r="S20" s="1634"/>
      <c r="T20" s="1634"/>
      <c r="U20" s="1599" t="s">
        <v>745</v>
      </c>
      <c r="V20" s="1599"/>
      <c r="W20" s="1599"/>
      <c r="X20" s="1599"/>
      <c r="Y20" s="1599"/>
      <c r="Z20" s="1599" t="s">
        <v>748</v>
      </c>
      <c r="AA20" s="1599"/>
      <c r="AB20" s="1599"/>
      <c r="AC20" s="1599"/>
      <c r="AD20" s="1599"/>
      <c r="AE20" s="1599" t="s">
        <v>743</v>
      </c>
      <c r="AF20" s="1599"/>
      <c r="AG20" s="1599"/>
      <c r="AH20" s="1599"/>
      <c r="AI20" s="1599"/>
      <c r="AJ20" s="1599" t="s">
        <v>746</v>
      </c>
      <c r="AK20" s="1599"/>
      <c r="AL20" s="1599"/>
      <c r="AM20" s="1599"/>
      <c r="AN20" s="1599"/>
      <c r="AO20" s="1599" t="s">
        <v>749</v>
      </c>
      <c r="AP20" s="1599"/>
      <c r="AQ20" s="1599"/>
      <c r="AR20" s="1599"/>
      <c r="AS20" s="1599"/>
      <c r="AT20" s="1599" t="s">
        <v>756</v>
      </c>
      <c r="AU20" s="1599"/>
      <c r="AV20" s="1599"/>
      <c r="AW20" s="1599"/>
      <c r="AX20" s="1599"/>
    </row>
    <row r="21" spans="3:53" ht="13.95" customHeight="1">
      <c r="E21" s="1599" t="s">
        <v>757</v>
      </c>
      <c r="F21" s="1599"/>
      <c r="G21" s="1599"/>
      <c r="H21" s="1599"/>
      <c r="I21" s="1599"/>
      <c r="J21" s="1629">
        <v>30</v>
      </c>
      <c r="K21" s="1630"/>
      <c r="L21" s="1630"/>
      <c r="M21" s="1630"/>
      <c r="N21" s="1617" t="s">
        <v>731</v>
      </c>
      <c r="O21" s="1618"/>
      <c r="P21" s="1627">
        <v>0</v>
      </c>
      <c r="Q21" s="1628"/>
      <c r="R21" s="1628"/>
      <c r="S21" s="1617" t="s">
        <v>737</v>
      </c>
      <c r="T21" s="1618"/>
      <c r="U21" s="1623">
        <v>0</v>
      </c>
      <c r="V21" s="1624"/>
      <c r="W21" s="1624"/>
      <c r="X21" s="1607" t="s">
        <v>737</v>
      </c>
      <c r="Y21" s="1608"/>
      <c r="Z21" s="1627">
        <v>0</v>
      </c>
      <c r="AA21" s="1628"/>
      <c r="AB21" s="1628"/>
      <c r="AC21" s="1617" t="s">
        <v>737</v>
      </c>
      <c r="AD21" s="1618"/>
      <c r="AE21" s="1623">
        <v>0</v>
      </c>
      <c r="AF21" s="1624"/>
      <c r="AG21" s="1624"/>
      <c r="AH21" s="1607" t="s">
        <v>737</v>
      </c>
      <c r="AI21" s="1608"/>
      <c r="AJ21" s="1623">
        <v>0</v>
      </c>
      <c r="AK21" s="1624"/>
      <c r="AL21" s="1624"/>
      <c r="AM21" s="1607" t="s">
        <v>737</v>
      </c>
      <c r="AN21" s="1608"/>
      <c r="AO21" s="1623">
        <v>0</v>
      </c>
      <c r="AP21" s="1624"/>
      <c r="AQ21" s="1624"/>
      <c r="AR21" s="1607" t="s">
        <v>737</v>
      </c>
      <c r="AS21" s="1608"/>
      <c r="AT21" s="1619">
        <f>P21+U21+Z21+AE21+AJ21+AO21</f>
        <v>0</v>
      </c>
      <c r="AU21" s="1620"/>
      <c r="AV21" s="1620"/>
      <c r="AW21" s="1607" t="s">
        <v>737</v>
      </c>
      <c r="AX21" s="1608"/>
    </row>
    <row r="22" spans="3:53" ht="13.95" customHeight="1">
      <c r="E22" s="1599" t="s">
        <v>758</v>
      </c>
      <c r="F22" s="1599"/>
      <c r="G22" s="1599"/>
      <c r="H22" s="1599"/>
      <c r="I22" s="1599"/>
      <c r="J22" s="1629">
        <v>31</v>
      </c>
      <c r="K22" s="1630"/>
      <c r="L22" s="1630"/>
      <c r="M22" s="1630"/>
      <c r="N22" s="1617" t="s">
        <v>731</v>
      </c>
      <c r="O22" s="1618"/>
      <c r="P22" s="1627">
        <v>0</v>
      </c>
      <c r="Q22" s="1628"/>
      <c r="R22" s="1628"/>
      <c r="S22" s="1617" t="s">
        <v>737</v>
      </c>
      <c r="T22" s="1618"/>
      <c r="U22" s="1623">
        <v>0</v>
      </c>
      <c r="V22" s="1624"/>
      <c r="W22" s="1624"/>
      <c r="X22" s="1607" t="s">
        <v>737</v>
      </c>
      <c r="Y22" s="1608"/>
      <c r="Z22" s="1627">
        <v>0</v>
      </c>
      <c r="AA22" s="1628"/>
      <c r="AB22" s="1628"/>
      <c r="AC22" s="1617" t="s">
        <v>737</v>
      </c>
      <c r="AD22" s="1618"/>
      <c r="AE22" s="1623">
        <v>0</v>
      </c>
      <c r="AF22" s="1624"/>
      <c r="AG22" s="1624"/>
      <c r="AH22" s="1607" t="s">
        <v>737</v>
      </c>
      <c r="AI22" s="1608"/>
      <c r="AJ22" s="1623">
        <v>0</v>
      </c>
      <c r="AK22" s="1624"/>
      <c r="AL22" s="1624"/>
      <c r="AM22" s="1607" t="s">
        <v>737</v>
      </c>
      <c r="AN22" s="1608"/>
      <c r="AO22" s="1623">
        <v>0</v>
      </c>
      <c r="AP22" s="1624"/>
      <c r="AQ22" s="1624"/>
      <c r="AR22" s="1607" t="s">
        <v>737</v>
      </c>
      <c r="AS22" s="1608"/>
      <c r="AT22" s="1619">
        <f t="shared" ref="AT22:AT32" si="0">P22+U22+Z22+AE22+AJ22+AO22</f>
        <v>0</v>
      </c>
      <c r="AU22" s="1620"/>
      <c r="AV22" s="1620"/>
      <c r="AW22" s="1607" t="s">
        <v>737</v>
      </c>
      <c r="AX22" s="1608"/>
    </row>
    <row r="23" spans="3:53" ht="13.95" customHeight="1">
      <c r="E23" s="1599" t="s">
        <v>759</v>
      </c>
      <c r="F23" s="1599"/>
      <c r="G23" s="1599"/>
      <c r="H23" s="1599"/>
      <c r="I23" s="1599"/>
      <c r="J23" s="1629">
        <v>30</v>
      </c>
      <c r="K23" s="1630"/>
      <c r="L23" s="1630"/>
      <c r="M23" s="1630"/>
      <c r="N23" s="1617" t="s">
        <v>731</v>
      </c>
      <c r="O23" s="1618"/>
      <c r="P23" s="1627">
        <v>0</v>
      </c>
      <c r="Q23" s="1628"/>
      <c r="R23" s="1628"/>
      <c r="S23" s="1617" t="s">
        <v>737</v>
      </c>
      <c r="T23" s="1618"/>
      <c r="U23" s="1623">
        <v>0</v>
      </c>
      <c r="V23" s="1624"/>
      <c r="W23" s="1624"/>
      <c r="X23" s="1607" t="s">
        <v>737</v>
      </c>
      <c r="Y23" s="1608"/>
      <c r="Z23" s="1627">
        <v>0</v>
      </c>
      <c r="AA23" s="1628"/>
      <c r="AB23" s="1628"/>
      <c r="AC23" s="1617" t="s">
        <v>737</v>
      </c>
      <c r="AD23" s="1618"/>
      <c r="AE23" s="1623">
        <v>0</v>
      </c>
      <c r="AF23" s="1624"/>
      <c r="AG23" s="1624"/>
      <c r="AH23" s="1607" t="s">
        <v>737</v>
      </c>
      <c r="AI23" s="1608"/>
      <c r="AJ23" s="1623">
        <v>0</v>
      </c>
      <c r="AK23" s="1624"/>
      <c r="AL23" s="1624"/>
      <c r="AM23" s="1607" t="s">
        <v>737</v>
      </c>
      <c r="AN23" s="1608"/>
      <c r="AO23" s="1623">
        <v>0</v>
      </c>
      <c r="AP23" s="1624"/>
      <c r="AQ23" s="1624"/>
      <c r="AR23" s="1607" t="s">
        <v>737</v>
      </c>
      <c r="AS23" s="1608"/>
      <c r="AT23" s="1619">
        <f t="shared" si="0"/>
        <v>0</v>
      </c>
      <c r="AU23" s="1620"/>
      <c r="AV23" s="1620"/>
      <c r="AW23" s="1607" t="s">
        <v>737</v>
      </c>
      <c r="AX23" s="1608"/>
    </row>
    <row r="24" spans="3:53" ht="13.95" customHeight="1">
      <c r="E24" s="1599" t="s">
        <v>760</v>
      </c>
      <c r="F24" s="1599"/>
      <c r="G24" s="1599"/>
      <c r="H24" s="1599"/>
      <c r="I24" s="1599"/>
      <c r="J24" s="1629">
        <v>31</v>
      </c>
      <c r="K24" s="1630"/>
      <c r="L24" s="1630"/>
      <c r="M24" s="1630"/>
      <c r="N24" s="1617" t="s">
        <v>731</v>
      </c>
      <c r="O24" s="1618"/>
      <c r="P24" s="1627">
        <v>0</v>
      </c>
      <c r="Q24" s="1628"/>
      <c r="R24" s="1628"/>
      <c r="S24" s="1617" t="s">
        <v>737</v>
      </c>
      <c r="T24" s="1618"/>
      <c r="U24" s="1623">
        <v>0</v>
      </c>
      <c r="V24" s="1624"/>
      <c r="W24" s="1624"/>
      <c r="X24" s="1607" t="s">
        <v>737</v>
      </c>
      <c r="Y24" s="1608"/>
      <c r="Z24" s="1627">
        <v>0</v>
      </c>
      <c r="AA24" s="1628"/>
      <c r="AB24" s="1628"/>
      <c r="AC24" s="1617" t="s">
        <v>737</v>
      </c>
      <c r="AD24" s="1618"/>
      <c r="AE24" s="1623">
        <v>0</v>
      </c>
      <c r="AF24" s="1624"/>
      <c r="AG24" s="1624"/>
      <c r="AH24" s="1607" t="s">
        <v>737</v>
      </c>
      <c r="AI24" s="1608"/>
      <c r="AJ24" s="1623">
        <v>0</v>
      </c>
      <c r="AK24" s="1624"/>
      <c r="AL24" s="1624"/>
      <c r="AM24" s="1607" t="s">
        <v>737</v>
      </c>
      <c r="AN24" s="1608"/>
      <c r="AO24" s="1623">
        <v>0</v>
      </c>
      <c r="AP24" s="1624"/>
      <c r="AQ24" s="1624"/>
      <c r="AR24" s="1607" t="s">
        <v>737</v>
      </c>
      <c r="AS24" s="1608"/>
      <c r="AT24" s="1619">
        <f t="shared" si="0"/>
        <v>0</v>
      </c>
      <c r="AU24" s="1620"/>
      <c r="AV24" s="1620"/>
      <c r="AW24" s="1607" t="s">
        <v>737</v>
      </c>
      <c r="AX24" s="1608"/>
    </row>
    <row r="25" spans="3:53" ht="13.95" customHeight="1">
      <c r="E25" s="1599" t="s">
        <v>761</v>
      </c>
      <c r="F25" s="1599"/>
      <c r="G25" s="1599"/>
      <c r="H25" s="1599"/>
      <c r="I25" s="1599"/>
      <c r="J25" s="1629">
        <v>30</v>
      </c>
      <c r="K25" s="1630"/>
      <c r="L25" s="1630"/>
      <c r="M25" s="1630"/>
      <c r="N25" s="1617" t="s">
        <v>731</v>
      </c>
      <c r="O25" s="1618"/>
      <c r="P25" s="1627">
        <v>0</v>
      </c>
      <c r="Q25" s="1628"/>
      <c r="R25" s="1628"/>
      <c r="S25" s="1617" t="s">
        <v>737</v>
      </c>
      <c r="T25" s="1618"/>
      <c r="U25" s="1623">
        <v>0</v>
      </c>
      <c r="V25" s="1624"/>
      <c r="W25" s="1624"/>
      <c r="X25" s="1607" t="s">
        <v>737</v>
      </c>
      <c r="Y25" s="1608"/>
      <c r="Z25" s="1627">
        <v>0</v>
      </c>
      <c r="AA25" s="1628"/>
      <c r="AB25" s="1628"/>
      <c r="AC25" s="1617" t="s">
        <v>737</v>
      </c>
      <c r="AD25" s="1618"/>
      <c r="AE25" s="1623">
        <v>0</v>
      </c>
      <c r="AF25" s="1624"/>
      <c r="AG25" s="1624"/>
      <c r="AH25" s="1607" t="s">
        <v>737</v>
      </c>
      <c r="AI25" s="1608"/>
      <c r="AJ25" s="1623">
        <v>0</v>
      </c>
      <c r="AK25" s="1624"/>
      <c r="AL25" s="1624"/>
      <c r="AM25" s="1607" t="s">
        <v>737</v>
      </c>
      <c r="AN25" s="1608"/>
      <c r="AO25" s="1623">
        <v>0</v>
      </c>
      <c r="AP25" s="1624"/>
      <c r="AQ25" s="1624"/>
      <c r="AR25" s="1607" t="s">
        <v>737</v>
      </c>
      <c r="AS25" s="1608"/>
      <c r="AT25" s="1619">
        <f t="shared" si="0"/>
        <v>0</v>
      </c>
      <c r="AU25" s="1620"/>
      <c r="AV25" s="1620"/>
      <c r="AW25" s="1607" t="s">
        <v>737</v>
      </c>
      <c r="AX25" s="1608"/>
    </row>
    <row r="26" spans="3:53" ht="13.95" customHeight="1">
      <c r="E26" s="1599" t="s">
        <v>762</v>
      </c>
      <c r="F26" s="1599"/>
      <c r="G26" s="1599"/>
      <c r="H26" s="1599"/>
      <c r="I26" s="1599"/>
      <c r="J26" s="1629">
        <v>30</v>
      </c>
      <c r="K26" s="1630"/>
      <c r="L26" s="1630"/>
      <c r="M26" s="1630"/>
      <c r="N26" s="1617" t="s">
        <v>731</v>
      </c>
      <c r="O26" s="1618"/>
      <c r="P26" s="1627">
        <v>0</v>
      </c>
      <c r="Q26" s="1628"/>
      <c r="R26" s="1628"/>
      <c r="S26" s="1617" t="s">
        <v>737</v>
      </c>
      <c r="T26" s="1618"/>
      <c r="U26" s="1623">
        <v>0</v>
      </c>
      <c r="V26" s="1624"/>
      <c r="W26" s="1624"/>
      <c r="X26" s="1607" t="s">
        <v>737</v>
      </c>
      <c r="Y26" s="1608"/>
      <c r="Z26" s="1627">
        <v>0</v>
      </c>
      <c r="AA26" s="1628"/>
      <c r="AB26" s="1628"/>
      <c r="AC26" s="1617" t="s">
        <v>737</v>
      </c>
      <c r="AD26" s="1618"/>
      <c r="AE26" s="1623">
        <v>0</v>
      </c>
      <c r="AF26" s="1624"/>
      <c r="AG26" s="1624"/>
      <c r="AH26" s="1607" t="s">
        <v>737</v>
      </c>
      <c r="AI26" s="1608"/>
      <c r="AJ26" s="1623">
        <v>0</v>
      </c>
      <c r="AK26" s="1624"/>
      <c r="AL26" s="1624"/>
      <c r="AM26" s="1607" t="s">
        <v>737</v>
      </c>
      <c r="AN26" s="1608"/>
      <c r="AO26" s="1623">
        <v>0</v>
      </c>
      <c r="AP26" s="1624"/>
      <c r="AQ26" s="1624"/>
      <c r="AR26" s="1607" t="s">
        <v>737</v>
      </c>
      <c r="AS26" s="1608"/>
      <c r="AT26" s="1619">
        <f t="shared" si="0"/>
        <v>0</v>
      </c>
      <c r="AU26" s="1620"/>
      <c r="AV26" s="1620"/>
      <c r="AW26" s="1607" t="s">
        <v>737</v>
      </c>
      <c r="AX26" s="1608"/>
    </row>
    <row r="27" spans="3:53" ht="13.95" customHeight="1">
      <c r="E27" s="1599" t="s">
        <v>763</v>
      </c>
      <c r="F27" s="1599"/>
      <c r="G27" s="1599"/>
      <c r="H27" s="1599"/>
      <c r="I27" s="1599"/>
      <c r="J27" s="1629">
        <v>31</v>
      </c>
      <c r="K27" s="1630"/>
      <c r="L27" s="1630"/>
      <c r="M27" s="1630"/>
      <c r="N27" s="1617" t="s">
        <v>731</v>
      </c>
      <c r="O27" s="1618"/>
      <c r="P27" s="1627">
        <v>0</v>
      </c>
      <c r="Q27" s="1628"/>
      <c r="R27" s="1628"/>
      <c r="S27" s="1617" t="s">
        <v>737</v>
      </c>
      <c r="T27" s="1618"/>
      <c r="U27" s="1623">
        <v>0</v>
      </c>
      <c r="V27" s="1624"/>
      <c r="W27" s="1624"/>
      <c r="X27" s="1607" t="s">
        <v>737</v>
      </c>
      <c r="Y27" s="1608"/>
      <c r="Z27" s="1627">
        <v>0</v>
      </c>
      <c r="AA27" s="1628"/>
      <c r="AB27" s="1628"/>
      <c r="AC27" s="1617" t="s">
        <v>737</v>
      </c>
      <c r="AD27" s="1618"/>
      <c r="AE27" s="1623">
        <v>0</v>
      </c>
      <c r="AF27" s="1624"/>
      <c r="AG27" s="1624"/>
      <c r="AH27" s="1607" t="s">
        <v>737</v>
      </c>
      <c r="AI27" s="1608"/>
      <c r="AJ27" s="1623">
        <v>0</v>
      </c>
      <c r="AK27" s="1624"/>
      <c r="AL27" s="1624"/>
      <c r="AM27" s="1607" t="s">
        <v>737</v>
      </c>
      <c r="AN27" s="1608"/>
      <c r="AO27" s="1623">
        <v>0</v>
      </c>
      <c r="AP27" s="1624"/>
      <c r="AQ27" s="1624"/>
      <c r="AR27" s="1607" t="s">
        <v>737</v>
      </c>
      <c r="AS27" s="1608"/>
      <c r="AT27" s="1619">
        <f t="shared" si="0"/>
        <v>0</v>
      </c>
      <c r="AU27" s="1620"/>
      <c r="AV27" s="1620"/>
      <c r="AW27" s="1607" t="s">
        <v>737</v>
      </c>
      <c r="AX27" s="1608"/>
    </row>
    <row r="28" spans="3:53" ht="13.95" customHeight="1">
      <c r="E28" s="1599" t="s">
        <v>764</v>
      </c>
      <c r="F28" s="1599"/>
      <c r="G28" s="1599"/>
      <c r="H28" s="1599"/>
      <c r="I28" s="1599"/>
      <c r="J28" s="1629">
        <v>30</v>
      </c>
      <c r="K28" s="1630"/>
      <c r="L28" s="1630"/>
      <c r="M28" s="1630"/>
      <c r="N28" s="1617" t="s">
        <v>731</v>
      </c>
      <c r="O28" s="1618"/>
      <c r="P28" s="1627">
        <v>0</v>
      </c>
      <c r="Q28" s="1628"/>
      <c r="R28" s="1628"/>
      <c r="S28" s="1617" t="s">
        <v>737</v>
      </c>
      <c r="T28" s="1618"/>
      <c r="U28" s="1623">
        <v>0</v>
      </c>
      <c r="V28" s="1624"/>
      <c r="W28" s="1624"/>
      <c r="X28" s="1607" t="s">
        <v>737</v>
      </c>
      <c r="Y28" s="1608"/>
      <c r="Z28" s="1627">
        <v>0</v>
      </c>
      <c r="AA28" s="1628"/>
      <c r="AB28" s="1628"/>
      <c r="AC28" s="1617" t="s">
        <v>737</v>
      </c>
      <c r="AD28" s="1618"/>
      <c r="AE28" s="1623">
        <v>0</v>
      </c>
      <c r="AF28" s="1624"/>
      <c r="AG28" s="1624"/>
      <c r="AH28" s="1607" t="s">
        <v>737</v>
      </c>
      <c r="AI28" s="1608"/>
      <c r="AJ28" s="1623">
        <v>0</v>
      </c>
      <c r="AK28" s="1624"/>
      <c r="AL28" s="1624"/>
      <c r="AM28" s="1607" t="s">
        <v>737</v>
      </c>
      <c r="AN28" s="1608"/>
      <c r="AO28" s="1623">
        <v>0</v>
      </c>
      <c r="AP28" s="1624"/>
      <c r="AQ28" s="1624"/>
      <c r="AR28" s="1607" t="s">
        <v>737</v>
      </c>
      <c r="AS28" s="1608"/>
      <c r="AT28" s="1619">
        <f t="shared" si="0"/>
        <v>0</v>
      </c>
      <c r="AU28" s="1620"/>
      <c r="AV28" s="1620"/>
      <c r="AW28" s="1607" t="s">
        <v>737</v>
      </c>
      <c r="AX28" s="1608"/>
    </row>
    <row r="29" spans="3:53" ht="13.95" customHeight="1">
      <c r="E29" s="1599" t="s">
        <v>765</v>
      </c>
      <c r="F29" s="1599"/>
      <c r="G29" s="1599"/>
      <c r="H29" s="1599"/>
      <c r="I29" s="1599"/>
      <c r="J29" s="1629">
        <v>31</v>
      </c>
      <c r="K29" s="1630"/>
      <c r="L29" s="1630"/>
      <c r="M29" s="1630"/>
      <c r="N29" s="1617" t="s">
        <v>731</v>
      </c>
      <c r="O29" s="1618"/>
      <c r="P29" s="1627">
        <v>0</v>
      </c>
      <c r="Q29" s="1628"/>
      <c r="R29" s="1628"/>
      <c r="S29" s="1617" t="s">
        <v>737</v>
      </c>
      <c r="T29" s="1618"/>
      <c r="U29" s="1623">
        <v>0</v>
      </c>
      <c r="V29" s="1624"/>
      <c r="W29" s="1624"/>
      <c r="X29" s="1607" t="s">
        <v>737</v>
      </c>
      <c r="Y29" s="1608"/>
      <c r="Z29" s="1627">
        <v>0</v>
      </c>
      <c r="AA29" s="1628"/>
      <c r="AB29" s="1628"/>
      <c r="AC29" s="1617" t="s">
        <v>737</v>
      </c>
      <c r="AD29" s="1618"/>
      <c r="AE29" s="1623">
        <v>0</v>
      </c>
      <c r="AF29" s="1624"/>
      <c r="AG29" s="1624"/>
      <c r="AH29" s="1607" t="s">
        <v>737</v>
      </c>
      <c r="AI29" s="1608"/>
      <c r="AJ29" s="1623">
        <v>0</v>
      </c>
      <c r="AK29" s="1624"/>
      <c r="AL29" s="1624"/>
      <c r="AM29" s="1607" t="s">
        <v>737</v>
      </c>
      <c r="AN29" s="1608"/>
      <c r="AO29" s="1623">
        <v>0</v>
      </c>
      <c r="AP29" s="1624"/>
      <c r="AQ29" s="1624"/>
      <c r="AR29" s="1607" t="s">
        <v>737</v>
      </c>
      <c r="AS29" s="1608"/>
      <c r="AT29" s="1619">
        <f t="shared" si="0"/>
        <v>0</v>
      </c>
      <c r="AU29" s="1620"/>
      <c r="AV29" s="1620"/>
      <c r="AW29" s="1607" t="s">
        <v>737</v>
      </c>
      <c r="AX29" s="1608"/>
      <c r="BA29" s="769"/>
    </row>
    <row r="30" spans="3:53" ht="13.95" customHeight="1">
      <c r="E30" s="1599" t="s">
        <v>766</v>
      </c>
      <c r="F30" s="1599"/>
      <c r="G30" s="1599"/>
      <c r="H30" s="1599"/>
      <c r="I30" s="1599"/>
      <c r="J30" s="1629">
        <v>30</v>
      </c>
      <c r="K30" s="1630"/>
      <c r="L30" s="1630"/>
      <c r="M30" s="1630"/>
      <c r="N30" s="1617" t="s">
        <v>731</v>
      </c>
      <c r="O30" s="1618"/>
      <c r="P30" s="1627">
        <v>0</v>
      </c>
      <c r="Q30" s="1628"/>
      <c r="R30" s="1628"/>
      <c r="S30" s="1617" t="s">
        <v>737</v>
      </c>
      <c r="T30" s="1618"/>
      <c r="U30" s="1623">
        <v>0</v>
      </c>
      <c r="V30" s="1624"/>
      <c r="W30" s="1624"/>
      <c r="X30" s="1607" t="s">
        <v>737</v>
      </c>
      <c r="Y30" s="1608"/>
      <c r="Z30" s="1627">
        <v>0</v>
      </c>
      <c r="AA30" s="1628"/>
      <c r="AB30" s="1628"/>
      <c r="AC30" s="1617" t="s">
        <v>737</v>
      </c>
      <c r="AD30" s="1618"/>
      <c r="AE30" s="1623">
        <v>0</v>
      </c>
      <c r="AF30" s="1624"/>
      <c r="AG30" s="1624"/>
      <c r="AH30" s="1607" t="s">
        <v>737</v>
      </c>
      <c r="AI30" s="1608"/>
      <c r="AJ30" s="1623">
        <v>0</v>
      </c>
      <c r="AK30" s="1624"/>
      <c r="AL30" s="1624"/>
      <c r="AM30" s="1607" t="s">
        <v>737</v>
      </c>
      <c r="AN30" s="1608"/>
      <c r="AO30" s="1623">
        <v>0</v>
      </c>
      <c r="AP30" s="1624"/>
      <c r="AQ30" s="1624"/>
      <c r="AR30" s="1607" t="s">
        <v>737</v>
      </c>
      <c r="AS30" s="1608"/>
      <c r="AT30" s="1619">
        <f t="shared" si="0"/>
        <v>0</v>
      </c>
      <c r="AU30" s="1620"/>
      <c r="AV30" s="1620"/>
      <c r="AW30" s="1607" t="s">
        <v>737</v>
      </c>
      <c r="AX30" s="1608"/>
    </row>
    <row r="31" spans="3:53" ht="13.95" customHeight="1">
      <c r="E31" s="1599" t="s">
        <v>767</v>
      </c>
      <c r="F31" s="1599"/>
      <c r="G31" s="1599"/>
      <c r="H31" s="1599"/>
      <c r="I31" s="1599"/>
      <c r="J31" s="1629">
        <v>27</v>
      </c>
      <c r="K31" s="1630"/>
      <c r="L31" s="1630"/>
      <c r="M31" s="1630"/>
      <c r="N31" s="1617" t="s">
        <v>731</v>
      </c>
      <c r="O31" s="1618"/>
      <c r="P31" s="1627">
        <v>0</v>
      </c>
      <c r="Q31" s="1628"/>
      <c r="R31" s="1628"/>
      <c r="S31" s="1617" t="s">
        <v>737</v>
      </c>
      <c r="T31" s="1618"/>
      <c r="U31" s="1623">
        <v>0</v>
      </c>
      <c r="V31" s="1624"/>
      <c r="W31" s="1624"/>
      <c r="X31" s="1607" t="s">
        <v>737</v>
      </c>
      <c r="Y31" s="1608"/>
      <c r="Z31" s="1627">
        <v>0</v>
      </c>
      <c r="AA31" s="1628"/>
      <c r="AB31" s="1628"/>
      <c r="AC31" s="1617" t="s">
        <v>737</v>
      </c>
      <c r="AD31" s="1618"/>
      <c r="AE31" s="1623">
        <v>0</v>
      </c>
      <c r="AF31" s="1624"/>
      <c r="AG31" s="1624"/>
      <c r="AH31" s="1607" t="s">
        <v>737</v>
      </c>
      <c r="AI31" s="1608"/>
      <c r="AJ31" s="1623">
        <v>0</v>
      </c>
      <c r="AK31" s="1624"/>
      <c r="AL31" s="1624"/>
      <c r="AM31" s="1607" t="s">
        <v>737</v>
      </c>
      <c r="AN31" s="1608"/>
      <c r="AO31" s="1623">
        <v>0</v>
      </c>
      <c r="AP31" s="1624"/>
      <c r="AQ31" s="1624"/>
      <c r="AR31" s="1607" t="s">
        <v>737</v>
      </c>
      <c r="AS31" s="1608"/>
      <c r="AT31" s="1619">
        <f t="shared" si="0"/>
        <v>0</v>
      </c>
      <c r="AU31" s="1620"/>
      <c r="AV31" s="1620"/>
      <c r="AW31" s="1607" t="s">
        <v>737</v>
      </c>
      <c r="AX31" s="1608"/>
    </row>
    <row r="32" spans="3:53" ht="13.95" customHeight="1">
      <c r="E32" s="1599" t="s">
        <v>768</v>
      </c>
      <c r="F32" s="1599"/>
      <c r="G32" s="1599"/>
      <c r="H32" s="1599"/>
      <c r="I32" s="1599"/>
      <c r="J32" s="1629">
        <v>31</v>
      </c>
      <c r="K32" s="1630"/>
      <c r="L32" s="1630"/>
      <c r="M32" s="1630"/>
      <c r="N32" s="1617" t="s">
        <v>731</v>
      </c>
      <c r="O32" s="1618"/>
      <c r="P32" s="1627">
        <v>0</v>
      </c>
      <c r="Q32" s="1628"/>
      <c r="R32" s="1628"/>
      <c r="S32" s="1617" t="s">
        <v>737</v>
      </c>
      <c r="T32" s="1618"/>
      <c r="U32" s="1623">
        <v>0</v>
      </c>
      <c r="V32" s="1624"/>
      <c r="W32" s="1624"/>
      <c r="X32" s="1607" t="s">
        <v>737</v>
      </c>
      <c r="Y32" s="1608"/>
      <c r="Z32" s="1627">
        <v>0</v>
      </c>
      <c r="AA32" s="1628"/>
      <c r="AB32" s="1628"/>
      <c r="AC32" s="1617" t="s">
        <v>737</v>
      </c>
      <c r="AD32" s="1618"/>
      <c r="AE32" s="1623">
        <v>0</v>
      </c>
      <c r="AF32" s="1624"/>
      <c r="AG32" s="1624"/>
      <c r="AH32" s="1607" t="s">
        <v>737</v>
      </c>
      <c r="AI32" s="1608"/>
      <c r="AJ32" s="1623">
        <v>0</v>
      </c>
      <c r="AK32" s="1624"/>
      <c r="AL32" s="1624"/>
      <c r="AM32" s="1607" t="s">
        <v>737</v>
      </c>
      <c r="AN32" s="1608"/>
      <c r="AO32" s="1623">
        <v>0</v>
      </c>
      <c r="AP32" s="1624"/>
      <c r="AQ32" s="1624"/>
      <c r="AR32" s="1607" t="s">
        <v>737</v>
      </c>
      <c r="AS32" s="1608"/>
      <c r="AT32" s="1619">
        <f t="shared" si="0"/>
        <v>0</v>
      </c>
      <c r="AU32" s="1620"/>
      <c r="AV32" s="1620"/>
      <c r="AW32" s="1607" t="s">
        <v>737</v>
      </c>
      <c r="AX32" s="1608"/>
    </row>
    <row r="33" spans="5:50" ht="13.95" customHeight="1">
      <c r="E33" s="1599" t="s">
        <v>756</v>
      </c>
      <c r="F33" s="1599"/>
      <c r="G33" s="1599"/>
      <c r="H33" s="1599"/>
      <c r="I33" s="1599"/>
      <c r="J33" s="1625">
        <f>SUM(J21:M32)</f>
        <v>362</v>
      </c>
      <c r="K33" s="1626"/>
      <c r="L33" s="1626"/>
      <c r="M33" s="1626"/>
      <c r="N33" s="1617" t="s">
        <v>731</v>
      </c>
      <c r="O33" s="1618"/>
      <c r="P33" s="1621">
        <f>SUM(P21:R32)</f>
        <v>0</v>
      </c>
      <c r="Q33" s="1622"/>
      <c r="R33" s="1622"/>
      <c r="S33" s="1617" t="s">
        <v>737</v>
      </c>
      <c r="T33" s="1618"/>
      <c r="U33" s="1619">
        <f>SUM(U21:W32)</f>
        <v>0</v>
      </c>
      <c r="V33" s="1620"/>
      <c r="W33" s="1620"/>
      <c r="X33" s="1607" t="s">
        <v>737</v>
      </c>
      <c r="Y33" s="1608"/>
      <c r="Z33" s="1621">
        <f>SUM(Z21:AB32)</f>
        <v>0</v>
      </c>
      <c r="AA33" s="1622"/>
      <c r="AB33" s="1622"/>
      <c r="AC33" s="1617" t="s">
        <v>737</v>
      </c>
      <c r="AD33" s="1618"/>
      <c r="AE33" s="1619">
        <f>SUM(AE21:AG32)</f>
        <v>0</v>
      </c>
      <c r="AF33" s="1620"/>
      <c r="AG33" s="1620"/>
      <c r="AH33" s="1607" t="s">
        <v>737</v>
      </c>
      <c r="AI33" s="1608"/>
      <c r="AJ33" s="1619">
        <f>SUM(AJ21:AL32)</f>
        <v>0</v>
      </c>
      <c r="AK33" s="1620"/>
      <c r="AL33" s="1620"/>
      <c r="AM33" s="1607" t="s">
        <v>737</v>
      </c>
      <c r="AN33" s="1608"/>
      <c r="AO33" s="1619">
        <f>SUM(AO21:AQ32)</f>
        <v>0</v>
      </c>
      <c r="AP33" s="1620"/>
      <c r="AQ33" s="1620"/>
      <c r="AR33" s="1607" t="s">
        <v>737</v>
      </c>
      <c r="AS33" s="1608"/>
      <c r="AT33" s="1619">
        <f>SUM(AT21:AV32)</f>
        <v>0</v>
      </c>
      <c r="AU33" s="1620"/>
      <c r="AV33" s="1620"/>
      <c r="AW33" s="1607" t="s">
        <v>737</v>
      </c>
      <c r="AX33" s="1608"/>
    </row>
    <row r="34" spans="5:50" ht="13.95" customHeight="1">
      <c r="E34" s="1611" t="s">
        <v>769</v>
      </c>
      <c r="F34" s="1612"/>
      <c r="G34" s="1612"/>
      <c r="H34" s="1612"/>
      <c r="I34" s="1613"/>
      <c r="J34" s="1614"/>
      <c r="K34" s="1615"/>
      <c r="L34" s="1615"/>
      <c r="M34" s="1615"/>
      <c r="N34" s="1615"/>
      <c r="O34" s="1616"/>
      <c r="P34" s="1605">
        <f>IFERROR(ROUNDUP(P33/$J$33,1),"0")</f>
        <v>0</v>
      </c>
      <c r="Q34" s="1606"/>
      <c r="R34" s="1606"/>
      <c r="S34" s="1617" t="s">
        <v>737</v>
      </c>
      <c r="T34" s="1618"/>
      <c r="U34" s="1605">
        <f>IFERROR(ROUNDUP(U33/$J$33,1),"0")</f>
        <v>0</v>
      </c>
      <c r="V34" s="1606"/>
      <c r="W34" s="1606"/>
      <c r="X34" s="1607" t="s">
        <v>737</v>
      </c>
      <c r="Y34" s="1608"/>
      <c r="Z34" s="1605">
        <f>IFERROR(ROUNDUP(Z33/$J$33,1),"0")</f>
        <v>0</v>
      </c>
      <c r="AA34" s="1606"/>
      <c r="AB34" s="1606"/>
      <c r="AC34" s="1607" t="s">
        <v>737</v>
      </c>
      <c r="AD34" s="1608"/>
      <c r="AE34" s="1605">
        <f>IFERROR(ROUNDUP(AE33/$J$33,1),"0")</f>
        <v>0</v>
      </c>
      <c r="AF34" s="1606"/>
      <c r="AG34" s="1606"/>
      <c r="AH34" s="1607" t="s">
        <v>737</v>
      </c>
      <c r="AI34" s="1608"/>
      <c r="AJ34" s="1605">
        <f>IFERROR(ROUNDUP(AJ33/$J$33,1),"0")</f>
        <v>0</v>
      </c>
      <c r="AK34" s="1606"/>
      <c r="AL34" s="1606"/>
      <c r="AM34" s="1607" t="s">
        <v>737</v>
      </c>
      <c r="AN34" s="1608"/>
      <c r="AO34" s="1605">
        <f>IFERROR(ROUNDUP(AO33/$J$33,1),"0")</f>
        <v>0</v>
      </c>
      <c r="AP34" s="1606"/>
      <c r="AQ34" s="1606"/>
      <c r="AR34" s="1607" t="s">
        <v>737</v>
      </c>
      <c r="AS34" s="1608"/>
      <c r="AT34" s="1609">
        <f>P34+U34+Z34+AE34+AJ34+AO34</f>
        <v>0</v>
      </c>
      <c r="AU34" s="1610"/>
      <c r="AV34" s="1610"/>
      <c r="AW34" s="1607" t="s">
        <v>737</v>
      </c>
      <c r="AX34" s="1608"/>
    </row>
    <row r="35" spans="5:50" ht="13.95" customHeight="1">
      <c r="E35" s="770" t="s">
        <v>770</v>
      </c>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71" t="str">
        <f>IFERROR(IF(AT34&gt;Y9,"「１　事業者名等」の定員数を超過しています。",""),"")</f>
        <v/>
      </c>
    </row>
    <row r="36" spans="5:50" ht="13.95" customHeight="1">
      <c r="E36" s="770" t="s">
        <v>771</v>
      </c>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row>
    <row r="37" spans="5:50" ht="13.95" customHeight="1">
      <c r="E37" s="770" t="s">
        <v>772</v>
      </c>
      <c r="F37" s="757"/>
      <c r="G37" s="757"/>
      <c r="H37" s="757"/>
      <c r="I37" s="757"/>
      <c r="J37" s="757"/>
      <c r="K37" s="757"/>
      <c r="L37" s="757"/>
      <c r="M37" s="757"/>
      <c r="N37" s="757"/>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row>
    <row r="38" spans="5:50" ht="13.95" customHeight="1">
      <c r="E38" s="770" t="s">
        <v>773</v>
      </c>
      <c r="F38" s="757"/>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row>
    <row r="39" spans="5:50" ht="13.95" customHeight="1">
      <c r="E39" s="770" t="s">
        <v>774</v>
      </c>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row>
    <row r="40" spans="5:50" ht="13.95" customHeight="1">
      <c r="E40" s="770" t="s">
        <v>775</v>
      </c>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row>
    <row r="41" spans="5:50" ht="13.95" customHeight="1">
      <c r="E41" s="770"/>
      <c r="F41" s="757"/>
      <c r="G41" s="757"/>
      <c r="H41" s="757"/>
      <c r="I41" s="757"/>
      <c r="J41" s="757"/>
      <c r="K41" s="757"/>
      <c r="L41" s="757"/>
      <c r="M41" s="757"/>
      <c r="N41" s="757"/>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757"/>
      <c r="AX41" s="757"/>
    </row>
    <row r="42" spans="5:50" ht="13.95" customHeight="1">
      <c r="E42" s="770"/>
      <c r="F42" s="757"/>
      <c r="G42" s="757"/>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row>
    <row r="43" spans="5:50" ht="13.95" customHeight="1">
      <c r="G43" s="758" t="s">
        <v>776</v>
      </c>
      <c r="AD43" s="758" t="s">
        <v>777</v>
      </c>
    </row>
    <row r="44" spans="5:50" ht="13.95" customHeight="1">
      <c r="E44" s="757"/>
      <c r="F44" s="757"/>
      <c r="I44" s="1599"/>
      <c r="J44" s="1599"/>
      <c r="K44" s="1599"/>
      <c r="L44" s="1599"/>
      <c r="M44" s="1599"/>
      <c r="N44" s="1599"/>
      <c r="O44" s="1599"/>
      <c r="P44" s="1599"/>
      <c r="Q44" s="1599"/>
      <c r="R44" s="1599"/>
      <c r="S44" s="1599"/>
      <c r="T44" s="1599"/>
      <c r="U44" s="1599" t="s">
        <v>321</v>
      </c>
      <c r="V44" s="1599"/>
      <c r="W44" s="1599"/>
      <c r="X44" s="1599"/>
      <c r="Y44" s="1599"/>
      <c r="Z44" s="1599"/>
      <c r="AF44" s="1599"/>
      <c r="AG44" s="1599"/>
      <c r="AH44" s="1599"/>
      <c r="AI44" s="1599"/>
      <c r="AJ44" s="1599"/>
      <c r="AK44" s="1599"/>
      <c r="AL44" s="1599"/>
      <c r="AM44" s="1599"/>
      <c r="AN44" s="1599"/>
      <c r="AO44" s="1599"/>
      <c r="AP44" s="1599"/>
      <c r="AQ44" s="1599"/>
      <c r="AR44" s="1599" t="s">
        <v>321</v>
      </c>
      <c r="AS44" s="1599"/>
      <c r="AT44" s="1599"/>
      <c r="AU44" s="1599"/>
      <c r="AV44" s="1599"/>
      <c r="AW44" s="1599"/>
    </row>
    <row r="45" spans="5:50" ht="13.95" customHeight="1">
      <c r="E45" s="757"/>
      <c r="F45" s="757"/>
      <c r="I45" s="1599" t="s">
        <v>778</v>
      </c>
      <c r="J45" s="1599"/>
      <c r="K45" s="1599"/>
      <c r="L45" s="1599"/>
      <c r="M45" s="1599"/>
      <c r="N45" s="1599"/>
      <c r="O45" s="1599"/>
      <c r="P45" s="1599"/>
      <c r="Q45" s="1599"/>
      <c r="R45" s="1599"/>
      <c r="S45" s="1599"/>
      <c r="T45" s="1599"/>
      <c r="U45" s="1600" t="str">
        <f>IF(AND(OR(AK7="○",AK8="○"),E12="○"),ROUNDUP(AX15*0.9/7,0),IF(AND(OR(AK7="○",AK8="○"),OR(E13="○",E14="○")),ROUNDUP(AT34/7,0),""))</f>
        <v/>
      </c>
      <c r="V45" s="1601"/>
      <c r="W45" s="1601"/>
      <c r="X45" s="1602"/>
      <c r="Y45" s="1603" t="s">
        <v>49</v>
      </c>
      <c r="Z45" s="1603"/>
      <c r="AF45" s="1599" t="s">
        <v>778</v>
      </c>
      <c r="AG45" s="1599"/>
      <c r="AH45" s="1599"/>
      <c r="AI45" s="1599"/>
      <c r="AJ45" s="1599"/>
      <c r="AK45" s="1599"/>
      <c r="AL45" s="1599"/>
      <c r="AM45" s="1599"/>
      <c r="AN45" s="1599"/>
      <c r="AO45" s="1599"/>
      <c r="AP45" s="1599"/>
      <c r="AQ45" s="1599"/>
      <c r="AR45" s="1604"/>
      <c r="AS45" s="1604"/>
      <c r="AT45" s="1604"/>
      <c r="AU45" s="1604"/>
      <c r="AV45" s="1603" t="s">
        <v>49</v>
      </c>
      <c r="AW45" s="1603"/>
    </row>
    <row r="46" spans="5:50" ht="13.95" customHeight="1">
      <c r="E46" s="770"/>
      <c r="I46" s="770"/>
      <c r="AF46" s="770"/>
    </row>
    <row r="47" spans="5:50" ht="13.95" customHeight="1">
      <c r="E47" s="770"/>
      <c r="G47" s="758" t="s">
        <v>779</v>
      </c>
      <c r="T47" s="757"/>
      <c r="U47" s="757"/>
      <c r="V47" s="757"/>
      <c r="W47" s="757"/>
      <c r="X47" s="757"/>
      <c r="Y47" s="757"/>
      <c r="Z47" s="757"/>
      <c r="AA47" s="757"/>
      <c r="AB47" s="757"/>
      <c r="AC47" s="757"/>
      <c r="AD47" s="757"/>
      <c r="AE47" s="757"/>
      <c r="AF47" s="757"/>
      <c r="AG47" s="757"/>
      <c r="AH47" s="757"/>
      <c r="AI47" s="757"/>
    </row>
    <row r="48" spans="5:50" ht="13.95" customHeight="1" thickBot="1">
      <c r="E48" s="770"/>
      <c r="T48" s="757"/>
      <c r="U48" s="757"/>
      <c r="V48" s="757"/>
      <c r="W48" s="757"/>
      <c r="X48" s="757"/>
      <c r="Y48" s="757"/>
      <c r="Z48" s="757"/>
      <c r="AA48" s="757"/>
      <c r="AB48" s="757"/>
      <c r="AC48" s="757"/>
      <c r="AD48" s="757"/>
      <c r="AE48" s="757"/>
      <c r="AF48" s="757"/>
      <c r="AG48" s="757"/>
      <c r="AH48" s="757"/>
      <c r="AI48" s="757"/>
    </row>
    <row r="49" spans="17:47" ht="13.95" customHeight="1">
      <c r="Q49" s="757"/>
      <c r="R49" s="757"/>
      <c r="S49" s="757"/>
      <c r="T49" s="757"/>
      <c r="U49" s="757"/>
      <c r="V49" s="757"/>
      <c r="W49" s="757"/>
      <c r="X49" s="757"/>
      <c r="Y49" s="757"/>
      <c r="Z49" s="757"/>
      <c r="AA49" s="757"/>
      <c r="AB49" s="757"/>
      <c r="AC49" s="772"/>
      <c r="AD49" s="1593" t="str">
        <f>(IF(OR(U45&lt;=AR45),"可","規定の員数を満たしていません。"))</f>
        <v>可</v>
      </c>
      <c r="AE49" s="1594"/>
      <c r="AF49" s="1594"/>
      <c r="AG49" s="1594"/>
      <c r="AH49" s="1594"/>
      <c r="AI49" s="1594"/>
      <c r="AJ49" s="1594"/>
      <c r="AK49" s="1594"/>
      <c r="AL49" s="1594"/>
      <c r="AM49" s="1594"/>
      <c r="AN49" s="1594"/>
      <c r="AO49" s="1594"/>
      <c r="AP49" s="1594"/>
      <c r="AQ49" s="1594"/>
      <c r="AR49" s="1594"/>
      <c r="AS49" s="1594"/>
      <c r="AT49" s="1594"/>
      <c r="AU49" s="1595"/>
    </row>
    <row r="50" spans="17:47" ht="13.95" customHeight="1" thickBot="1">
      <c r="AD50" s="1596"/>
      <c r="AE50" s="1597"/>
      <c r="AF50" s="1597"/>
      <c r="AG50" s="1597"/>
      <c r="AH50" s="1597"/>
      <c r="AI50" s="1597"/>
      <c r="AJ50" s="1597"/>
      <c r="AK50" s="1597"/>
      <c r="AL50" s="1597"/>
      <c r="AM50" s="1597"/>
      <c r="AN50" s="1597"/>
      <c r="AO50" s="1597"/>
      <c r="AP50" s="1597"/>
      <c r="AQ50" s="1597"/>
      <c r="AR50" s="1597"/>
      <c r="AS50" s="1597"/>
      <c r="AT50" s="1597"/>
      <c r="AU50" s="1598"/>
    </row>
    <row r="51" spans="17:47" ht="13.95" customHeight="1"/>
    <row r="52" spans="17:47" ht="13.95" customHeight="1"/>
    <row r="53" spans="17:47" ht="13.95" customHeight="1"/>
    <row r="54" spans="17:47" ht="13.95" customHeight="1"/>
    <row r="55" spans="17:47" ht="13.95" customHeight="1"/>
    <row r="56" spans="17:47" ht="13.95" customHeight="1"/>
    <row r="57" spans="17:47" ht="13.9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O21:AQ21"/>
    <mergeCell ref="AR21:AS21"/>
    <mergeCell ref="AT15:AW15"/>
    <mergeCell ref="AX15:AZ15"/>
    <mergeCell ref="BA15:BB15"/>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9"/>
  <conditionalFormatting sqref="AO12:AQ14 AX12:AZ14">
    <cfRule type="expression" dxfId="169" priority="54">
      <formula>COUNTA($E$13:$G$14)&gt;=1</formula>
    </cfRule>
  </conditionalFormatting>
  <conditionalFormatting sqref="J21:M32 P21:R22 U21:W22 AJ21:AL32">
    <cfRule type="expression" dxfId="168" priority="53">
      <formula>COUNTA($G$12)&gt;=1</formula>
    </cfRule>
  </conditionalFormatting>
  <conditionalFormatting sqref="P23:R23">
    <cfRule type="expression" dxfId="167" priority="52">
      <formula>COUNTA($G$12)&gt;=1</formula>
    </cfRule>
  </conditionalFormatting>
  <conditionalFormatting sqref="P24:R24">
    <cfRule type="expression" dxfId="166" priority="51">
      <formula>COUNTA($G$12)&gt;=1</formula>
    </cfRule>
  </conditionalFormatting>
  <conditionalFormatting sqref="P25:R25">
    <cfRule type="expression" dxfId="165" priority="50">
      <formula>COUNTA($G$12)&gt;=1</formula>
    </cfRule>
  </conditionalFormatting>
  <conditionalFormatting sqref="P26:R26">
    <cfRule type="expression" dxfId="164" priority="49">
      <formula>COUNTA($G$12)&gt;=1</formula>
    </cfRule>
  </conditionalFormatting>
  <conditionalFormatting sqref="P27:R27">
    <cfRule type="expression" dxfId="163" priority="48">
      <formula>COUNTA($G$12)&gt;=1</formula>
    </cfRule>
  </conditionalFormatting>
  <conditionalFormatting sqref="P28:R28">
    <cfRule type="expression" dxfId="162" priority="47">
      <formula>COUNTA($G$12)&gt;=1</formula>
    </cfRule>
  </conditionalFormatting>
  <conditionalFormatting sqref="P29:R29">
    <cfRule type="expression" dxfId="161" priority="46">
      <formula>COUNTA($G$12)&gt;=1</formula>
    </cfRule>
  </conditionalFormatting>
  <conditionalFormatting sqref="P30:R30">
    <cfRule type="expression" dxfId="160" priority="45">
      <formula>COUNTA($G$12)&gt;=1</formula>
    </cfRule>
  </conditionalFormatting>
  <conditionalFormatting sqref="P31:R31">
    <cfRule type="expression" dxfId="159" priority="44">
      <formula>COUNTA($G$12)&gt;=1</formula>
    </cfRule>
  </conditionalFormatting>
  <conditionalFormatting sqref="P32:R32">
    <cfRule type="expression" dxfId="158" priority="43">
      <formula>COUNTA($G$12)&gt;=1</formula>
    </cfRule>
  </conditionalFormatting>
  <conditionalFormatting sqref="U23:W23">
    <cfRule type="expression" dxfId="157" priority="42">
      <formula>COUNTA($G$12)&gt;=1</formula>
    </cfRule>
  </conditionalFormatting>
  <conditionalFormatting sqref="AO21:AQ22">
    <cfRule type="expression" dxfId="156" priority="41">
      <formula>COUNTA($G$12)&gt;=1</formula>
    </cfRule>
  </conditionalFormatting>
  <conditionalFormatting sqref="U24:W24">
    <cfRule type="expression" dxfId="155" priority="40">
      <formula>COUNTA($G$12)&gt;=1</formula>
    </cfRule>
  </conditionalFormatting>
  <conditionalFormatting sqref="U25:W25">
    <cfRule type="expression" dxfId="154" priority="39">
      <formula>COUNTA($G$12)&gt;=1</formula>
    </cfRule>
  </conditionalFormatting>
  <conditionalFormatting sqref="U26:W26">
    <cfRule type="expression" dxfId="153" priority="38">
      <formula>COUNTA($G$12)&gt;=1</formula>
    </cfRule>
  </conditionalFormatting>
  <conditionalFormatting sqref="U27:W27">
    <cfRule type="expression" dxfId="152" priority="37">
      <formula>COUNTA($G$12)&gt;=1</formula>
    </cfRule>
  </conditionalFormatting>
  <conditionalFormatting sqref="U28:W28">
    <cfRule type="expression" dxfId="151" priority="36">
      <formula>COUNTA($G$12)&gt;=1</formula>
    </cfRule>
  </conditionalFormatting>
  <conditionalFormatting sqref="U29:W29">
    <cfRule type="expression" dxfId="150" priority="35">
      <formula>COUNTA($G$12)&gt;=1</formula>
    </cfRule>
  </conditionalFormatting>
  <conditionalFormatting sqref="U30:W30">
    <cfRule type="expression" dxfId="149" priority="34">
      <formula>COUNTA($G$12)&gt;=1</formula>
    </cfRule>
  </conditionalFormatting>
  <conditionalFormatting sqref="U31:W31">
    <cfRule type="expression" dxfId="148" priority="33">
      <formula>COUNTA($G$12)&gt;=1</formula>
    </cfRule>
  </conditionalFormatting>
  <conditionalFormatting sqref="U32:W32">
    <cfRule type="expression" dxfId="147" priority="32">
      <formula>COUNTA($G$12)&gt;=1</formula>
    </cfRule>
  </conditionalFormatting>
  <conditionalFormatting sqref="AO23:AQ23">
    <cfRule type="expression" dxfId="146" priority="31">
      <formula>COUNTA($G$12)&gt;=1</formula>
    </cfRule>
  </conditionalFormatting>
  <conditionalFormatting sqref="AO24:AQ24">
    <cfRule type="expression" dxfId="145" priority="30">
      <formula>COUNTA($G$12)&gt;=1</formula>
    </cfRule>
  </conditionalFormatting>
  <conditionalFormatting sqref="AO25:AQ25">
    <cfRule type="expression" dxfId="144" priority="29">
      <formula>COUNTA($G$12)&gt;=1</formula>
    </cfRule>
  </conditionalFormatting>
  <conditionalFormatting sqref="AO26:AQ26">
    <cfRule type="expression" dxfId="143" priority="28">
      <formula>COUNTA($G$12)&gt;=1</formula>
    </cfRule>
  </conditionalFormatting>
  <conditionalFormatting sqref="AO27:AQ27">
    <cfRule type="expression" dxfId="142" priority="27">
      <formula>COUNTA($G$12)&gt;=1</formula>
    </cfRule>
  </conditionalFormatting>
  <conditionalFormatting sqref="AO28:AQ28">
    <cfRule type="expression" dxfId="141" priority="26">
      <formula>COUNTA($G$12)&gt;=1</formula>
    </cfRule>
  </conditionalFormatting>
  <conditionalFormatting sqref="AO29:AQ29">
    <cfRule type="expression" dxfId="140" priority="25">
      <formula>COUNTA($G$12)&gt;=1</formula>
    </cfRule>
  </conditionalFormatting>
  <conditionalFormatting sqref="AO30:AQ30">
    <cfRule type="expression" dxfId="139" priority="24">
      <formula>COUNTA($G$12)&gt;=1</formula>
    </cfRule>
  </conditionalFormatting>
  <conditionalFormatting sqref="AO31:AQ31">
    <cfRule type="expression" dxfId="138" priority="23">
      <formula>COUNTA($G$12)&gt;=1</formula>
    </cfRule>
  </conditionalFormatting>
  <conditionalFormatting sqref="AO32:AQ32">
    <cfRule type="expression" dxfId="137" priority="22">
      <formula>COUNTA($G$12)&gt;=1</formula>
    </cfRule>
  </conditionalFormatting>
  <conditionalFormatting sqref="Z21:AB22 AE21:AG22">
    <cfRule type="expression" dxfId="136" priority="21">
      <formula>COUNTA($G$12)&gt;=1</formula>
    </cfRule>
  </conditionalFormatting>
  <conditionalFormatting sqref="Z23:AB23">
    <cfRule type="expression" dxfId="135" priority="20">
      <formula>COUNTA($G$12)&gt;=1</formula>
    </cfRule>
  </conditionalFormatting>
  <conditionalFormatting sqref="Z24:AB24">
    <cfRule type="expression" dxfId="134" priority="19">
      <formula>COUNTA($G$12)&gt;=1</formula>
    </cfRule>
  </conditionalFormatting>
  <conditionalFormatting sqref="Z25:AB25">
    <cfRule type="expression" dxfId="133" priority="18">
      <formula>COUNTA($G$12)&gt;=1</formula>
    </cfRule>
  </conditionalFormatting>
  <conditionalFormatting sqref="Z26:AB26">
    <cfRule type="expression" dxfId="132" priority="17">
      <formula>COUNTA($G$12)&gt;=1</formula>
    </cfRule>
  </conditionalFormatting>
  <conditionalFormatting sqref="Z27:AB27">
    <cfRule type="expression" dxfId="131" priority="16">
      <formula>COUNTA($G$12)&gt;=1</formula>
    </cfRule>
  </conditionalFormatting>
  <conditionalFormatting sqref="Z28:AB28">
    <cfRule type="expression" dxfId="130" priority="15">
      <formula>COUNTA($G$12)&gt;=1</formula>
    </cfRule>
  </conditionalFormatting>
  <conditionalFormatting sqref="Z29:AB29">
    <cfRule type="expression" dxfId="129" priority="14">
      <formula>COUNTA($G$12)&gt;=1</formula>
    </cfRule>
  </conditionalFormatting>
  <conditionalFormatting sqref="Z30:AB30">
    <cfRule type="expression" dxfId="128" priority="13">
      <formula>COUNTA($G$12)&gt;=1</formula>
    </cfRule>
  </conditionalFormatting>
  <conditionalFormatting sqref="Z31:AB31">
    <cfRule type="expression" dxfId="127" priority="12">
      <formula>COUNTA($G$12)&gt;=1</formula>
    </cfRule>
  </conditionalFormatting>
  <conditionalFormatting sqref="Z32:AB32">
    <cfRule type="expression" dxfId="126" priority="11">
      <formula>COUNTA($G$12)&gt;=1</formula>
    </cfRule>
  </conditionalFormatting>
  <conditionalFormatting sqref="AE23:AG23">
    <cfRule type="expression" dxfId="125" priority="10">
      <formula>COUNTA($G$12)&gt;=1</formula>
    </cfRule>
  </conditionalFormatting>
  <conditionalFormatting sqref="AE24:AG24">
    <cfRule type="expression" dxfId="124" priority="9">
      <formula>COUNTA($G$12)&gt;=1</formula>
    </cfRule>
  </conditionalFormatting>
  <conditionalFormatting sqref="AE25:AG25">
    <cfRule type="expression" dxfId="123" priority="8">
      <formula>COUNTA($G$12)&gt;=1</formula>
    </cfRule>
  </conditionalFormatting>
  <conditionalFormatting sqref="AE26:AG26">
    <cfRule type="expression" dxfId="122" priority="7">
      <formula>COUNTA($G$12)&gt;=1</formula>
    </cfRule>
  </conditionalFormatting>
  <conditionalFormatting sqref="AE27:AG27">
    <cfRule type="expression" dxfId="121" priority="6">
      <formula>COUNTA($G$12)&gt;=1</formula>
    </cfRule>
  </conditionalFormatting>
  <conditionalFormatting sqref="AE28:AG28">
    <cfRule type="expression" dxfId="120" priority="5">
      <formula>COUNTA($G$12)&gt;=1</formula>
    </cfRule>
  </conditionalFormatting>
  <conditionalFormatting sqref="AE29:AG29">
    <cfRule type="expression" dxfId="119" priority="4">
      <formula>COUNTA($G$12)&gt;=1</formula>
    </cfRule>
  </conditionalFormatting>
  <conditionalFormatting sqref="AE30:AG30">
    <cfRule type="expression" dxfId="118" priority="3">
      <formula>COUNTA($G$12)&gt;=1</formula>
    </cfRule>
  </conditionalFormatting>
  <conditionalFormatting sqref="AE31:AG31">
    <cfRule type="expression" dxfId="117" priority="2">
      <formula>COUNTA($G$12)&gt;=1</formula>
    </cfRule>
  </conditionalFormatting>
  <conditionalFormatting sqref="AE32:AG32">
    <cfRule type="expression" dxfId="116" priority="1">
      <formula>COUNTA($G$12)&gt;=1</formula>
    </cfRule>
  </conditionalFormatting>
  <dataValidations count="4">
    <dataValidation type="whole" allowBlank="1" showInputMessage="1" showErrorMessage="1" error="入力月の月日数を超過しています" sqref="J22:M22 J24:M25 J27:M27 J29:M30 J32:M32" xr:uid="{8E66CCEE-D989-47BC-BC23-C2BCB5AC0198}">
      <formula1>0</formula1>
      <formula2>31</formula2>
    </dataValidation>
    <dataValidation type="whole" allowBlank="1" showInputMessage="1" showErrorMessage="1" error="入力月の月日数を超過しています" sqref="J31:M31" xr:uid="{209A329C-4300-4A14-8B37-EFC7EB3B1293}">
      <formula1>0</formula1>
      <formula2>29</formula2>
    </dataValidation>
    <dataValidation type="whole" allowBlank="1" showInputMessage="1" showErrorMessage="1" error="入力月の月日数を超過しています" sqref="J21:M21 J23:M23 J26:M26 J28:M28" xr:uid="{62CCBCF0-E9CD-4087-B0F2-18661646B1F6}">
      <formula1>0</formula1>
      <formula2>30</formula2>
    </dataValidation>
    <dataValidation type="list" allowBlank="1" showInputMessage="1" showErrorMessage="1" sqref="E12:G14 AH10 AK7:AM8" xr:uid="{592E338C-1B61-4934-8DB4-44113B95139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5679-C788-40D0-A4FB-5C598156E4AA}">
  <sheetPr>
    <tabColor rgb="FFCCFFFF"/>
  </sheetPr>
  <dimension ref="A1:BD57"/>
  <sheetViews>
    <sheetView view="pageBreakPreview" zoomScale="115" zoomScaleNormal="115" zoomScaleSheetLayoutView="115" workbookViewId="0">
      <selection activeCell="BF31" sqref="BF31"/>
    </sheetView>
  </sheetViews>
  <sheetFormatPr defaultColWidth="8.88671875" defaultRowHeight="12"/>
  <cols>
    <col min="1" max="56" width="1.77734375" style="758" customWidth="1"/>
    <col min="57" max="59" width="8.88671875" style="758" customWidth="1"/>
    <col min="60" max="16384" width="8.88671875" style="758"/>
  </cols>
  <sheetData>
    <row r="1" spans="1:56" ht="13.95" customHeight="1">
      <c r="A1" s="757" t="s">
        <v>727</v>
      </c>
    </row>
    <row r="2" spans="1:56" ht="13.95" customHeight="1">
      <c r="AP2" s="1641" t="s">
        <v>728</v>
      </c>
      <c r="AQ2" s="1641"/>
      <c r="AR2" s="1641"/>
      <c r="AS2" s="1642"/>
      <c r="AT2" s="1642"/>
      <c r="AU2" s="1641" t="s">
        <v>729</v>
      </c>
      <c r="AV2" s="1641"/>
      <c r="AW2" s="1642"/>
      <c r="AX2" s="1642"/>
      <c r="AY2" s="1641" t="s">
        <v>730</v>
      </c>
      <c r="AZ2" s="1641"/>
      <c r="BA2" s="1642"/>
      <c r="BB2" s="1642"/>
      <c r="BC2" s="1641" t="s">
        <v>731</v>
      </c>
      <c r="BD2" s="1641"/>
    </row>
    <row r="3" spans="1:56" ht="13.95" customHeight="1"/>
    <row r="4" spans="1:56" ht="13.95" customHeight="1">
      <c r="Q4" s="758" t="s">
        <v>27</v>
      </c>
    </row>
    <row r="5" spans="1:56" ht="13.95" customHeight="1"/>
    <row r="6" spans="1:56" ht="13.95" customHeight="1">
      <c r="C6" s="758" t="s">
        <v>732</v>
      </c>
      <c r="AI6" s="758" t="s">
        <v>733</v>
      </c>
    </row>
    <row r="7" spans="1:56" ht="13.95" customHeight="1">
      <c r="E7" s="1599" t="s">
        <v>734</v>
      </c>
      <c r="F7" s="1599"/>
      <c r="G7" s="1599"/>
      <c r="H7" s="1599"/>
      <c r="I7" s="1599"/>
      <c r="J7" s="1599"/>
      <c r="K7" s="1599"/>
      <c r="L7" s="1639"/>
      <c r="M7" s="1639"/>
      <c r="N7" s="1639"/>
      <c r="O7" s="1639"/>
      <c r="P7" s="1639"/>
      <c r="Q7" s="1639"/>
      <c r="R7" s="1639"/>
      <c r="S7" s="1639"/>
      <c r="T7" s="1639"/>
      <c r="U7" s="1639"/>
      <c r="V7" s="1639"/>
      <c r="W7" s="1639"/>
      <c r="X7" s="1639"/>
      <c r="Y7" s="1639"/>
      <c r="Z7" s="1639"/>
      <c r="AA7" s="1639"/>
      <c r="AB7" s="1639"/>
      <c r="AC7" s="1639"/>
      <c r="AD7" s="1639"/>
      <c r="AK7" s="1637" t="s">
        <v>27</v>
      </c>
      <c r="AL7" s="1637"/>
      <c r="AM7" s="1637"/>
      <c r="AN7" s="1599" t="s">
        <v>735</v>
      </c>
      <c r="AO7" s="1599"/>
      <c r="AP7" s="1599"/>
      <c r="AQ7" s="1599"/>
      <c r="AR7" s="1599"/>
      <c r="AS7" s="1599"/>
      <c r="AT7" s="1599"/>
      <c r="AU7" s="1599"/>
      <c r="AV7" s="1599"/>
      <c r="AW7" s="1599"/>
      <c r="AX7" s="1599"/>
      <c r="AY7" s="1599"/>
    </row>
    <row r="8" spans="1:56" ht="13.95" customHeight="1">
      <c r="E8" s="1599" t="s">
        <v>608</v>
      </c>
      <c r="F8" s="1599"/>
      <c r="G8" s="1599"/>
      <c r="H8" s="1599"/>
      <c r="I8" s="1599"/>
      <c r="J8" s="1599"/>
      <c r="K8" s="1599"/>
      <c r="L8" s="1639"/>
      <c r="M8" s="1639"/>
      <c r="N8" s="1639"/>
      <c r="O8" s="1639"/>
      <c r="P8" s="1639"/>
      <c r="Q8" s="1639"/>
      <c r="R8" s="1639"/>
      <c r="S8" s="1639"/>
      <c r="T8" s="1639"/>
      <c r="U8" s="1639"/>
      <c r="V8" s="1639"/>
      <c r="W8" s="1639"/>
      <c r="X8" s="1639"/>
      <c r="Y8" s="1639"/>
      <c r="Z8" s="1639"/>
      <c r="AA8" s="1639"/>
      <c r="AB8" s="1639"/>
      <c r="AC8" s="1639"/>
      <c r="AD8" s="1639"/>
      <c r="AK8" s="1637"/>
      <c r="AL8" s="1637"/>
      <c r="AM8" s="1637"/>
      <c r="AN8" s="1599" t="s">
        <v>736</v>
      </c>
      <c r="AO8" s="1599"/>
      <c r="AP8" s="1599"/>
      <c r="AQ8" s="1599"/>
      <c r="AR8" s="1599"/>
      <c r="AS8" s="1599"/>
      <c r="AT8" s="1599"/>
      <c r="AU8" s="1599"/>
      <c r="AV8" s="1599"/>
      <c r="AW8" s="1599"/>
      <c r="AX8" s="1599"/>
      <c r="AY8" s="1599"/>
    </row>
    <row r="9" spans="1:56" ht="13.95" customHeight="1">
      <c r="E9" s="1599" t="s">
        <v>609</v>
      </c>
      <c r="F9" s="1599"/>
      <c r="G9" s="1599"/>
      <c r="H9" s="1599"/>
      <c r="I9" s="1599"/>
      <c r="J9" s="1599"/>
      <c r="K9" s="1599"/>
      <c r="L9" s="1639"/>
      <c r="M9" s="1639"/>
      <c r="N9" s="1639"/>
      <c r="O9" s="1639"/>
      <c r="P9" s="1639"/>
      <c r="Q9" s="1639"/>
      <c r="R9" s="1639"/>
      <c r="S9" s="1639"/>
      <c r="T9" s="1639"/>
      <c r="U9" s="1639"/>
      <c r="V9" s="1599" t="s">
        <v>610</v>
      </c>
      <c r="W9" s="1599"/>
      <c r="X9" s="1599"/>
      <c r="Y9" s="1640">
        <v>14</v>
      </c>
      <c r="Z9" s="1640"/>
      <c r="AA9" s="1640"/>
      <c r="AB9" s="1640"/>
      <c r="AC9" s="1599" t="s">
        <v>737</v>
      </c>
      <c r="AD9" s="1599"/>
      <c r="AJ9" s="759"/>
      <c r="AK9" s="760" t="s">
        <v>738</v>
      </c>
      <c r="AL9" s="759"/>
      <c r="AM9" s="759"/>
      <c r="AN9" s="759"/>
      <c r="AO9" s="759"/>
      <c r="AP9" s="759"/>
      <c r="AQ9" s="759"/>
      <c r="AR9" s="759"/>
      <c r="AS9" s="759"/>
      <c r="AT9" s="759"/>
      <c r="AU9" s="759"/>
    </row>
    <row r="10" spans="1:56" ht="13.95" customHeight="1">
      <c r="C10" s="759"/>
      <c r="D10" s="759"/>
      <c r="E10" s="759"/>
      <c r="F10" s="759"/>
      <c r="G10" s="759"/>
      <c r="H10" s="759"/>
      <c r="I10" s="759"/>
      <c r="J10" s="759"/>
      <c r="K10" s="759"/>
      <c r="L10" s="759"/>
      <c r="M10" s="759"/>
      <c r="N10" s="759"/>
      <c r="O10" s="759"/>
      <c r="P10" s="759"/>
      <c r="Q10" s="759"/>
      <c r="R10" s="759"/>
      <c r="S10" s="759"/>
      <c r="T10" s="759"/>
      <c r="U10" s="759"/>
      <c r="V10" s="759"/>
      <c r="W10" s="759"/>
      <c r="X10" s="759"/>
      <c r="Y10" s="759"/>
      <c r="Z10" s="759"/>
      <c r="AA10" s="759"/>
      <c r="AB10" s="759"/>
      <c r="AH10" s="759"/>
      <c r="AI10" s="759"/>
      <c r="AJ10" s="759"/>
      <c r="AK10" s="761" t="str">
        <f>IF(COUNTIF(AK6:AM8,"○")&gt;1,"いづれか１つを選択してください。","")</f>
        <v/>
      </c>
      <c r="AL10" s="759"/>
      <c r="AM10" s="759"/>
      <c r="AN10" s="759"/>
      <c r="AO10" s="759"/>
      <c r="AP10" s="759"/>
      <c r="AQ10" s="759"/>
      <c r="AR10" s="759"/>
      <c r="AS10" s="759"/>
      <c r="AT10" s="759"/>
      <c r="AU10" s="759"/>
    </row>
    <row r="11" spans="1:56" ht="13.95" customHeight="1">
      <c r="C11" s="758" t="s">
        <v>739</v>
      </c>
      <c r="AH11" s="758" t="s">
        <v>740</v>
      </c>
    </row>
    <row r="12" spans="1:56" ht="13.95" customHeight="1">
      <c r="E12" s="1637" t="s">
        <v>27</v>
      </c>
      <c r="F12" s="1637"/>
      <c r="G12" s="1637"/>
      <c r="H12" s="1638" t="s">
        <v>741</v>
      </c>
      <c r="I12" s="1638"/>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AI12" s="762"/>
      <c r="AK12" s="1611" t="s">
        <v>742</v>
      </c>
      <c r="AL12" s="1612"/>
      <c r="AM12" s="1612"/>
      <c r="AN12" s="1613"/>
      <c r="AO12" s="1635"/>
      <c r="AP12" s="1636"/>
      <c r="AQ12" s="1636"/>
      <c r="AR12" s="1607" t="s">
        <v>737</v>
      </c>
      <c r="AS12" s="1608"/>
      <c r="AT12" s="1631" t="s">
        <v>743</v>
      </c>
      <c r="AU12" s="1607"/>
      <c r="AV12" s="1607"/>
      <c r="AW12" s="1608"/>
      <c r="AX12" s="1635">
        <v>3</v>
      </c>
      <c r="AY12" s="1636"/>
      <c r="AZ12" s="1636"/>
      <c r="BA12" s="1607" t="s">
        <v>737</v>
      </c>
      <c r="BB12" s="1608"/>
    </row>
    <row r="13" spans="1:56" ht="13.95" customHeight="1">
      <c r="E13" s="1637"/>
      <c r="F13" s="1637"/>
      <c r="G13" s="1637"/>
      <c r="H13" s="1638" t="s">
        <v>744</v>
      </c>
      <c r="I13" s="1638"/>
      <c r="J13" s="1638"/>
      <c r="K13" s="1638"/>
      <c r="L13" s="1638"/>
      <c r="M13" s="1638"/>
      <c r="N13" s="1638"/>
      <c r="O13" s="1638"/>
      <c r="P13" s="1638"/>
      <c r="Q13" s="1638"/>
      <c r="R13" s="1638"/>
      <c r="S13" s="1638"/>
      <c r="T13" s="1638"/>
      <c r="U13" s="1638"/>
      <c r="V13" s="1638"/>
      <c r="W13" s="1638"/>
      <c r="X13" s="1638"/>
      <c r="Y13" s="1638"/>
      <c r="Z13" s="1638"/>
      <c r="AA13" s="1638"/>
      <c r="AB13" s="1638"/>
      <c r="AC13" s="1638"/>
      <c r="AD13" s="1638"/>
      <c r="AE13" s="1638"/>
      <c r="AF13" s="1638"/>
      <c r="AH13" s="762" t="str">
        <f>IF(E12="○","→","")</f>
        <v>→</v>
      </c>
      <c r="AI13" s="762"/>
      <c r="AK13" s="1631" t="s">
        <v>745</v>
      </c>
      <c r="AL13" s="1607"/>
      <c r="AM13" s="1607"/>
      <c r="AN13" s="1608"/>
      <c r="AO13" s="1635"/>
      <c r="AP13" s="1636"/>
      <c r="AQ13" s="1636"/>
      <c r="AR13" s="1607" t="s">
        <v>737</v>
      </c>
      <c r="AS13" s="1608"/>
      <c r="AT13" s="1631" t="s">
        <v>746</v>
      </c>
      <c r="AU13" s="1607"/>
      <c r="AV13" s="1607"/>
      <c r="AW13" s="1608"/>
      <c r="AX13" s="1635">
        <v>1</v>
      </c>
      <c r="AY13" s="1636"/>
      <c r="AZ13" s="1636"/>
      <c r="BA13" s="1607" t="s">
        <v>737</v>
      </c>
      <c r="BB13" s="1608"/>
    </row>
    <row r="14" spans="1:56" ht="13.95" customHeight="1">
      <c r="E14" s="1637"/>
      <c r="F14" s="1637"/>
      <c r="G14" s="1637"/>
      <c r="H14" s="1638" t="s">
        <v>747</v>
      </c>
      <c r="I14" s="1638"/>
      <c r="J14" s="1638"/>
      <c r="K14" s="1638"/>
      <c r="L14" s="1638"/>
      <c r="M14" s="1638"/>
      <c r="N14" s="1638"/>
      <c r="O14" s="1638"/>
      <c r="P14" s="1638"/>
      <c r="Q14" s="1638"/>
      <c r="R14" s="1638"/>
      <c r="S14" s="1638"/>
      <c r="T14" s="1638"/>
      <c r="U14" s="1638"/>
      <c r="V14" s="1638"/>
      <c r="W14" s="1638"/>
      <c r="X14" s="1638"/>
      <c r="Y14" s="1638"/>
      <c r="Z14" s="1638"/>
      <c r="AA14" s="1638"/>
      <c r="AB14" s="1638"/>
      <c r="AC14" s="1638"/>
      <c r="AD14" s="1638"/>
      <c r="AE14" s="1638"/>
      <c r="AF14" s="1638"/>
      <c r="AH14" s="762"/>
      <c r="AI14" s="762"/>
      <c r="AK14" s="1631" t="s">
        <v>748</v>
      </c>
      <c r="AL14" s="1607"/>
      <c r="AM14" s="1607"/>
      <c r="AN14" s="1608"/>
      <c r="AO14" s="1635">
        <v>3</v>
      </c>
      <c r="AP14" s="1636"/>
      <c r="AQ14" s="1636"/>
      <c r="AR14" s="1607" t="s">
        <v>737</v>
      </c>
      <c r="AS14" s="1608"/>
      <c r="AT14" s="1631" t="s">
        <v>749</v>
      </c>
      <c r="AU14" s="1607"/>
      <c r="AV14" s="1607"/>
      <c r="AW14" s="1608"/>
      <c r="AX14" s="1635"/>
      <c r="AY14" s="1636"/>
      <c r="AZ14" s="1636"/>
      <c r="BA14" s="1607" t="s">
        <v>737</v>
      </c>
      <c r="BB14" s="1608"/>
    </row>
    <row r="15" spans="1:56" ht="13.95" customHeight="1">
      <c r="E15" s="763" t="s">
        <v>750</v>
      </c>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K15" s="757"/>
      <c r="AL15" s="757"/>
      <c r="AM15" s="757"/>
      <c r="AN15" s="757"/>
      <c r="AO15" s="764"/>
      <c r="AP15" s="764"/>
      <c r="AQ15" s="764"/>
      <c r="AR15" s="757"/>
      <c r="AS15" s="757"/>
      <c r="AT15" s="1631" t="s">
        <v>751</v>
      </c>
      <c r="AU15" s="1607"/>
      <c r="AV15" s="1607"/>
      <c r="AW15" s="1608"/>
      <c r="AX15" s="1632">
        <f>AO12+AO13+AO14+AX12+AX13+AX14</f>
        <v>7</v>
      </c>
      <c r="AY15" s="1633"/>
      <c r="AZ15" s="1633"/>
      <c r="BA15" s="1607" t="s">
        <v>737</v>
      </c>
      <c r="BB15" s="1608"/>
    </row>
    <row r="16" spans="1:56" ht="13.95" customHeight="1">
      <c r="E16" s="763" t="s">
        <v>752</v>
      </c>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65" t="str">
        <f>IF(OR(E13="○",E14="○"),"↓","")</f>
        <v/>
      </c>
      <c r="AE16" s="766"/>
      <c r="AF16" s="757"/>
      <c r="AR16" s="759"/>
      <c r="AS16" s="759"/>
      <c r="AT16" s="767"/>
      <c r="AU16" s="767"/>
      <c r="AV16" s="767"/>
      <c r="AW16" s="767"/>
      <c r="AX16" s="767"/>
      <c r="AY16" s="767"/>
      <c r="AZ16" s="767"/>
      <c r="BA16" s="767"/>
      <c r="BB16" s="768" t="str">
        <f>IF(AND(AX15&lt;&gt;Y9,E12="○"),"「１　事業者名簿」の定員数と想定される利用者数が一致しません。","")</f>
        <v>「１　事業者名簿」の定員数と想定される利用者数が一致しません。</v>
      </c>
    </row>
    <row r="17" spans="3:53" ht="13.95" customHeight="1">
      <c r="E17" s="761" t="str">
        <f>IF(COUNTIF(E12:G14,"○")&gt;1,"いずれか１つを選択してください。","")</f>
        <v/>
      </c>
      <c r="AD17" s="762"/>
      <c r="AE17" s="762"/>
      <c r="AR17" s="759"/>
      <c r="AS17" s="759"/>
      <c r="AT17" s="759"/>
      <c r="AU17" s="759"/>
      <c r="AV17" s="759"/>
      <c r="AW17" s="759"/>
      <c r="AX17" s="759"/>
      <c r="AY17" s="759"/>
      <c r="AZ17" s="759"/>
    </row>
    <row r="18" spans="3:53" ht="13.95" customHeight="1">
      <c r="C18" s="758" t="s">
        <v>753</v>
      </c>
    </row>
    <row r="19" spans="3:53" ht="13.95" customHeight="1">
      <c r="E19" s="1599"/>
      <c r="F19" s="1599"/>
      <c r="G19" s="1599"/>
      <c r="H19" s="1599"/>
      <c r="I19" s="1599"/>
      <c r="J19" s="1599" t="s">
        <v>754</v>
      </c>
      <c r="K19" s="1599"/>
      <c r="L19" s="1599"/>
      <c r="M19" s="1599"/>
      <c r="N19" s="1599"/>
      <c r="O19" s="1599"/>
      <c r="P19" s="1599" t="s">
        <v>755</v>
      </c>
      <c r="Q19" s="1599"/>
      <c r="R19" s="1599"/>
      <c r="S19" s="1599"/>
      <c r="T19" s="1599"/>
      <c r="U19" s="1599"/>
      <c r="V19" s="1599"/>
      <c r="W19" s="1599"/>
      <c r="X19" s="1599"/>
      <c r="Y19" s="1599"/>
      <c r="Z19" s="1599"/>
      <c r="AA19" s="1599"/>
      <c r="AB19" s="1599"/>
      <c r="AC19" s="1599"/>
      <c r="AD19" s="1599"/>
      <c r="AE19" s="1599"/>
      <c r="AF19" s="1599"/>
      <c r="AG19" s="1599"/>
      <c r="AH19" s="1599"/>
      <c r="AI19" s="1599"/>
      <c r="AJ19" s="1599"/>
      <c r="AK19" s="1599"/>
      <c r="AL19" s="1599"/>
      <c r="AM19" s="1599"/>
      <c r="AN19" s="1599"/>
      <c r="AO19" s="1599"/>
      <c r="AP19" s="1599"/>
      <c r="AQ19" s="1599"/>
      <c r="AR19" s="1599"/>
      <c r="AS19" s="1599"/>
      <c r="AT19" s="1599"/>
      <c r="AU19" s="1599"/>
      <c r="AV19" s="1599"/>
      <c r="AW19" s="1599"/>
      <c r="AX19" s="1599"/>
    </row>
    <row r="20" spans="3:53" ht="13.95" customHeight="1">
      <c r="E20" s="1599"/>
      <c r="F20" s="1599"/>
      <c r="G20" s="1599"/>
      <c r="H20" s="1599"/>
      <c r="I20" s="1599"/>
      <c r="J20" s="1599"/>
      <c r="K20" s="1599"/>
      <c r="L20" s="1599"/>
      <c r="M20" s="1599"/>
      <c r="N20" s="1599"/>
      <c r="O20" s="1599"/>
      <c r="P20" s="1634" t="s">
        <v>742</v>
      </c>
      <c r="Q20" s="1634"/>
      <c r="R20" s="1634"/>
      <c r="S20" s="1634"/>
      <c r="T20" s="1634"/>
      <c r="U20" s="1599" t="s">
        <v>745</v>
      </c>
      <c r="V20" s="1599"/>
      <c r="W20" s="1599"/>
      <c r="X20" s="1599"/>
      <c r="Y20" s="1599"/>
      <c r="Z20" s="1599" t="s">
        <v>748</v>
      </c>
      <c r="AA20" s="1599"/>
      <c r="AB20" s="1599"/>
      <c r="AC20" s="1599"/>
      <c r="AD20" s="1599"/>
      <c r="AE20" s="1599" t="s">
        <v>743</v>
      </c>
      <c r="AF20" s="1599"/>
      <c r="AG20" s="1599"/>
      <c r="AH20" s="1599"/>
      <c r="AI20" s="1599"/>
      <c r="AJ20" s="1599" t="s">
        <v>746</v>
      </c>
      <c r="AK20" s="1599"/>
      <c r="AL20" s="1599"/>
      <c r="AM20" s="1599"/>
      <c r="AN20" s="1599"/>
      <c r="AO20" s="1599" t="s">
        <v>749</v>
      </c>
      <c r="AP20" s="1599"/>
      <c r="AQ20" s="1599"/>
      <c r="AR20" s="1599"/>
      <c r="AS20" s="1599"/>
      <c r="AT20" s="1599" t="s">
        <v>756</v>
      </c>
      <c r="AU20" s="1599"/>
      <c r="AV20" s="1599"/>
      <c r="AW20" s="1599"/>
      <c r="AX20" s="1599"/>
    </row>
    <row r="21" spans="3:53" ht="13.95" customHeight="1">
      <c r="E21" s="1599" t="s">
        <v>757</v>
      </c>
      <c r="F21" s="1599"/>
      <c r="G21" s="1599"/>
      <c r="H21" s="1599"/>
      <c r="I21" s="1599"/>
      <c r="J21" s="1629">
        <v>30</v>
      </c>
      <c r="K21" s="1630"/>
      <c r="L21" s="1630"/>
      <c r="M21" s="1630"/>
      <c r="N21" s="1617" t="s">
        <v>731</v>
      </c>
      <c r="O21" s="1618"/>
      <c r="P21" s="1627">
        <v>0</v>
      </c>
      <c r="Q21" s="1628"/>
      <c r="R21" s="1628"/>
      <c r="S21" s="1617" t="s">
        <v>737</v>
      </c>
      <c r="T21" s="1618"/>
      <c r="U21" s="1623">
        <v>0</v>
      </c>
      <c r="V21" s="1624"/>
      <c r="W21" s="1624"/>
      <c r="X21" s="1607" t="s">
        <v>737</v>
      </c>
      <c r="Y21" s="1608"/>
      <c r="Z21" s="1623">
        <v>210</v>
      </c>
      <c r="AA21" s="1624"/>
      <c r="AB21" s="1624"/>
      <c r="AC21" s="1607" t="s">
        <v>737</v>
      </c>
      <c r="AD21" s="1608"/>
      <c r="AE21" s="1623">
        <v>210</v>
      </c>
      <c r="AF21" s="1624"/>
      <c r="AG21" s="1624"/>
      <c r="AH21" s="1607" t="s">
        <v>737</v>
      </c>
      <c r="AI21" s="1608"/>
      <c r="AJ21" s="1623">
        <v>0</v>
      </c>
      <c r="AK21" s="1624"/>
      <c r="AL21" s="1624"/>
      <c r="AM21" s="1607" t="s">
        <v>737</v>
      </c>
      <c r="AN21" s="1608"/>
      <c r="AO21" s="1623">
        <v>0</v>
      </c>
      <c r="AP21" s="1624"/>
      <c r="AQ21" s="1624"/>
      <c r="AR21" s="1607" t="s">
        <v>737</v>
      </c>
      <c r="AS21" s="1608"/>
      <c r="AT21" s="1619">
        <f>P21+U21+Z21+AE21+AJ21+AO21</f>
        <v>420</v>
      </c>
      <c r="AU21" s="1620"/>
      <c r="AV21" s="1620"/>
      <c r="AW21" s="1607" t="s">
        <v>737</v>
      </c>
      <c r="AX21" s="1608"/>
    </row>
    <row r="22" spans="3:53" ht="13.95" customHeight="1">
      <c r="E22" s="1599" t="s">
        <v>758</v>
      </c>
      <c r="F22" s="1599"/>
      <c r="G22" s="1599"/>
      <c r="H22" s="1599"/>
      <c r="I22" s="1599"/>
      <c r="J22" s="1629">
        <v>31</v>
      </c>
      <c r="K22" s="1630"/>
      <c r="L22" s="1630"/>
      <c r="M22" s="1630"/>
      <c r="N22" s="1617" t="s">
        <v>731</v>
      </c>
      <c r="O22" s="1618"/>
      <c r="P22" s="1627">
        <v>0</v>
      </c>
      <c r="Q22" s="1628"/>
      <c r="R22" s="1628"/>
      <c r="S22" s="1617" t="s">
        <v>737</v>
      </c>
      <c r="T22" s="1618"/>
      <c r="U22" s="1623">
        <v>0</v>
      </c>
      <c r="V22" s="1624"/>
      <c r="W22" s="1624"/>
      <c r="X22" s="1607" t="s">
        <v>737</v>
      </c>
      <c r="Y22" s="1608"/>
      <c r="Z22" s="1623">
        <v>210</v>
      </c>
      <c r="AA22" s="1624"/>
      <c r="AB22" s="1624"/>
      <c r="AC22" s="1607" t="s">
        <v>737</v>
      </c>
      <c r="AD22" s="1608"/>
      <c r="AE22" s="1623">
        <v>210</v>
      </c>
      <c r="AF22" s="1624"/>
      <c r="AG22" s="1624"/>
      <c r="AH22" s="1607" t="s">
        <v>737</v>
      </c>
      <c r="AI22" s="1608"/>
      <c r="AJ22" s="1623">
        <v>0</v>
      </c>
      <c r="AK22" s="1624"/>
      <c r="AL22" s="1624"/>
      <c r="AM22" s="1607" t="s">
        <v>737</v>
      </c>
      <c r="AN22" s="1608"/>
      <c r="AO22" s="1623">
        <v>0</v>
      </c>
      <c r="AP22" s="1624"/>
      <c r="AQ22" s="1624"/>
      <c r="AR22" s="1607" t="s">
        <v>737</v>
      </c>
      <c r="AS22" s="1608"/>
      <c r="AT22" s="1619">
        <f t="shared" ref="AT22:AT32" si="0">P22+U22+Z22+AE22+AJ22+AO22</f>
        <v>420</v>
      </c>
      <c r="AU22" s="1620"/>
      <c r="AV22" s="1620"/>
      <c r="AW22" s="1607" t="s">
        <v>737</v>
      </c>
      <c r="AX22" s="1608"/>
    </row>
    <row r="23" spans="3:53" ht="13.95" customHeight="1">
      <c r="E23" s="1599" t="s">
        <v>759</v>
      </c>
      <c r="F23" s="1599"/>
      <c r="G23" s="1599"/>
      <c r="H23" s="1599"/>
      <c r="I23" s="1599"/>
      <c r="J23" s="1629">
        <v>30</v>
      </c>
      <c r="K23" s="1630"/>
      <c r="L23" s="1630"/>
      <c r="M23" s="1630"/>
      <c r="N23" s="1617" t="s">
        <v>731</v>
      </c>
      <c r="O23" s="1618"/>
      <c r="P23" s="1627">
        <v>0</v>
      </c>
      <c r="Q23" s="1628"/>
      <c r="R23" s="1628"/>
      <c r="S23" s="1617" t="s">
        <v>737</v>
      </c>
      <c r="T23" s="1618"/>
      <c r="U23" s="1623">
        <v>0</v>
      </c>
      <c r="V23" s="1624"/>
      <c r="W23" s="1624"/>
      <c r="X23" s="1607" t="s">
        <v>737</v>
      </c>
      <c r="Y23" s="1608"/>
      <c r="Z23" s="1623">
        <v>210</v>
      </c>
      <c r="AA23" s="1624"/>
      <c r="AB23" s="1624"/>
      <c r="AC23" s="1607" t="s">
        <v>737</v>
      </c>
      <c r="AD23" s="1608"/>
      <c r="AE23" s="1623">
        <v>210</v>
      </c>
      <c r="AF23" s="1624"/>
      <c r="AG23" s="1624"/>
      <c r="AH23" s="1607" t="s">
        <v>737</v>
      </c>
      <c r="AI23" s="1608"/>
      <c r="AJ23" s="1623">
        <v>0</v>
      </c>
      <c r="AK23" s="1624"/>
      <c r="AL23" s="1624"/>
      <c r="AM23" s="1607" t="s">
        <v>737</v>
      </c>
      <c r="AN23" s="1608"/>
      <c r="AO23" s="1623">
        <v>0</v>
      </c>
      <c r="AP23" s="1624"/>
      <c r="AQ23" s="1624"/>
      <c r="AR23" s="1607" t="s">
        <v>737</v>
      </c>
      <c r="AS23" s="1608"/>
      <c r="AT23" s="1619">
        <f t="shared" si="0"/>
        <v>420</v>
      </c>
      <c r="AU23" s="1620"/>
      <c r="AV23" s="1620"/>
      <c r="AW23" s="1607" t="s">
        <v>737</v>
      </c>
      <c r="AX23" s="1608"/>
    </row>
    <row r="24" spans="3:53" ht="13.95" customHeight="1">
      <c r="E24" s="1599" t="s">
        <v>760</v>
      </c>
      <c r="F24" s="1599"/>
      <c r="G24" s="1599"/>
      <c r="H24" s="1599"/>
      <c r="I24" s="1599"/>
      <c r="J24" s="1629">
        <v>31</v>
      </c>
      <c r="K24" s="1630"/>
      <c r="L24" s="1630"/>
      <c r="M24" s="1630"/>
      <c r="N24" s="1617" t="s">
        <v>731</v>
      </c>
      <c r="O24" s="1618"/>
      <c r="P24" s="1627">
        <v>0</v>
      </c>
      <c r="Q24" s="1628"/>
      <c r="R24" s="1628"/>
      <c r="S24" s="1617" t="s">
        <v>737</v>
      </c>
      <c r="T24" s="1618"/>
      <c r="U24" s="1623">
        <v>0</v>
      </c>
      <c r="V24" s="1624"/>
      <c r="W24" s="1624"/>
      <c r="X24" s="1607" t="s">
        <v>737</v>
      </c>
      <c r="Y24" s="1608"/>
      <c r="Z24" s="1623">
        <v>210</v>
      </c>
      <c r="AA24" s="1624"/>
      <c r="AB24" s="1624"/>
      <c r="AC24" s="1607" t="s">
        <v>737</v>
      </c>
      <c r="AD24" s="1608"/>
      <c r="AE24" s="1623">
        <v>210</v>
      </c>
      <c r="AF24" s="1624"/>
      <c r="AG24" s="1624"/>
      <c r="AH24" s="1607" t="s">
        <v>737</v>
      </c>
      <c r="AI24" s="1608"/>
      <c r="AJ24" s="1623">
        <v>0</v>
      </c>
      <c r="AK24" s="1624"/>
      <c r="AL24" s="1624"/>
      <c r="AM24" s="1607" t="s">
        <v>737</v>
      </c>
      <c r="AN24" s="1608"/>
      <c r="AO24" s="1623">
        <v>0</v>
      </c>
      <c r="AP24" s="1624"/>
      <c r="AQ24" s="1624"/>
      <c r="AR24" s="1607" t="s">
        <v>737</v>
      </c>
      <c r="AS24" s="1608"/>
      <c r="AT24" s="1619">
        <f t="shared" si="0"/>
        <v>420</v>
      </c>
      <c r="AU24" s="1620"/>
      <c r="AV24" s="1620"/>
      <c r="AW24" s="1607" t="s">
        <v>737</v>
      </c>
      <c r="AX24" s="1608"/>
    </row>
    <row r="25" spans="3:53" ht="13.95" customHeight="1">
      <c r="E25" s="1599" t="s">
        <v>761</v>
      </c>
      <c r="F25" s="1599"/>
      <c r="G25" s="1599"/>
      <c r="H25" s="1599"/>
      <c r="I25" s="1599"/>
      <c r="J25" s="1629">
        <v>30</v>
      </c>
      <c r="K25" s="1630"/>
      <c r="L25" s="1630"/>
      <c r="M25" s="1630"/>
      <c r="N25" s="1617" t="s">
        <v>731</v>
      </c>
      <c r="O25" s="1618"/>
      <c r="P25" s="1627">
        <v>0</v>
      </c>
      <c r="Q25" s="1628"/>
      <c r="R25" s="1628"/>
      <c r="S25" s="1617" t="s">
        <v>737</v>
      </c>
      <c r="T25" s="1618"/>
      <c r="U25" s="1623">
        <v>0</v>
      </c>
      <c r="V25" s="1624"/>
      <c r="W25" s="1624"/>
      <c r="X25" s="1607" t="s">
        <v>737</v>
      </c>
      <c r="Y25" s="1608"/>
      <c r="Z25" s="1623">
        <v>210</v>
      </c>
      <c r="AA25" s="1624"/>
      <c r="AB25" s="1624"/>
      <c r="AC25" s="1607" t="s">
        <v>737</v>
      </c>
      <c r="AD25" s="1608"/>
      <c r="AE25" s="1623">
        <v>210</v>
      </c>
      <c r="AF25" s="1624"/>
      <c r="AG25" s="1624"/>
      <c r="AH25" s="1607" t="s">
        <v>737</v>
      </c>
      <c r="AI25" s="1608"/>
      <c r="AJ25" s="1623">
        <v>0</v>
      </c>
      <c r="AK25" s="1624"/>
      <c r="AL25" s="1624"/>
      <c r="AM25" s="1607" t="s">
        <v>737</v>
      </c>
      <c r="AN25" s="1608"/>
      <c r="AO25" s="1623">
        <v>0</v>
      </c>
      <c r="AP25" s="1624"/>
      <c r="AQ25" s="1624"/>
      <c r="AR25" s="1607" t="s">
        <v>737</v>
      </c>
      <c r="AS25" s="1608"/>
      <c r="AT25" s="1619">
        <f t="shared" si="0"/>
        <v>420</v>
      </c>
      <c r="AU25" s="1620"/>
      <c r="AV25" s="1620"/>
      <c r="AW25" s="1607" t="s">
        <v>737</v>
      </c>
      <c r="AX25" s="1608"/>
    </row>
    <row r="26" spans="3:53" ht="13.95" customHeight="1">
      <c r="E26" s="1599" t="s">
        <v>762</v>
      </c>
      <c r="F26" s="1599"/>
      <c r="G26" s="1599"/>
      <c r="H26" s="1599"/>
      <c r="I26" s="1599"/>
      <c r="J26" s="1629">
        <v>30</v>
      </c>
      <c r="K26" s="1630"/>
      <c r="L26" s="1630"/>
      <c r="M26" s="1630"/>
      <c r="N26" s="1617" t="s">
        <v>731</v>
      </c>
      <c r="O26" s="1618"/>
      <c r="P26" s="1627">
        <v>0</v>
      </c>
      <c r="Q26" s="1628"/>
      <c r="R26" s="1628"/>
      <c r="S26" s="1617" t="s">
        <v>737</v>
      </c>
      <c r="T26" s="1618"/>
      <c r="U26" s="1623">
        <v>0</v>
      </c>
      <c r="V26" s="1624"/>
      <c r="W26" s="1624"/>
      <c r="X26" s="1607" t="s">
        <v>737</v>
      </c>
      <c r="Y26" s="1608"/>
      <c r="Z26" s="1623">
        <v>210</v>
      </c>
      <c r="AA26" s="1624"/>
      <c r="AB26" s="1624"/>
      <c r="AC26" s="1607" t="s">
        <v>737</v>
      </c>
      <c r="AD26" s="1608"/>
      <c r="AE26" s="1623">
        <v>210</v>
      </c>
      <c r="AF26" s="1624"/>
      <c r="AG26" s="1624"/>
      <c r="AH26" s="1607" t="s">
        <v>737</v>
      </c>
      <c r="AI26" s="1608"/>
      <c r="AJ26" s="1623">
        <v>0</v>
      </c>
      <c r="AK26" s="1624"/>
      <c r="AL26" s="1624"/>
      <c r="AM26" s="1607" t="s">
        <v>737</v>
      </c>
      <c r="AN26" s="1608"/>
      <c r="AO26" s="1623">
        <v>0</v>
      </c>
      <c r="AP26" s="1624"/>
      <c r="AQ26" s="1624"/>
      <c r="AR26" s="1607" t="s">
        <v>737</v>
      </c>
      <c r="AS26" s="1608"/>
      <c r="AT26" s="1619">
        <f t="shared" si="0"/>
        <v>420</v>
      </c>
      <c r="AU26" s="1620"/>
      <c r="AV26" s="1620"/>
      <c r="AW26" s="1607" t="s">
        <v>737</v>
      </c>
      <c r="AX26" s="1608"/>
    </row>
    <row r="27" spans="3:53" ht="13.95" customHeight="1">
      <c r="E27" s="1599" t="s">
        <v>763</v>
      </c>
      <c r="F27" s="1599"/>
      <c r="G27" s="1599"/>
      <c r="H27" s="1599"/>
      <c r="I27" s="1599"/>
      <c r="J27" s="1629">
        <v>31</v>
      </c>
      <c r="K27" s="1630"/>
      <c r="L27" s="1630"/>
      <c r="M27" s="1630"/>
      <c r="N27" s="1617" t="s">
        <v>731</v>
      </c>
      <c r="O27" s="1618"/>
      <c r="P27" s="1627">
        <v>0</v>
      </c>
      <c r="Q27" s="1628"/>
      <c r="R27" s="1628"/>
      <c r="S27" s="1617" t="s">
        <v>737</v>
      </c>
      <c r="T27" s="1618"/>
      <c r="U27" s="1623">
        <v>0</v>
      </c>
      <c r="V27" s="1624"/>
      <c r="W27" s="1624"/>
      <c r="X27" s="1607" t="s">
        <v>737</v>
      </c>
      <c r="Y27" s="1608"/>
      <c r="Z27" s="1623">
        <v>210</v>
      </c>
      <c r="AA27" s="1624"/>
      <c r="AB27" s="1624"/>
      <c r="AC27" s="1607" t="s">
        <v>737</v>
      </c>
      <c r="AD27" s="1608"/>
      <c r="AE27" s="1623">
        <v>210</v>
      </c>
      <c r="AF27" s="1624"/>
      <c r="AG27" s="1624"/>
      <c r="AH27" s="1607" t="s">
        <v>737</v>
      </c>
      <c r="AI27" s="1608"/>
      <c r="AJ27" s="1623">
        <v>0</v>
      </c>
      <c r="AK27" s="1624"/>
      <c r="AL27" s="1624"/>
      <c r="AM27" s="1607" t="s">
        <v>737</v>
      </c>
      <c r="AN27" s="1608"/>
      <c r="AO27" s="1623">
        <v>0</v>
      </c>
      <c r="AP27" s="1624"/>
      <c r="AQ27" s="1624"/>
      <c r="AR27" s="1607" t="s">
        <v>737</v>
      </c>
      <c r="AS27" s="1608"/>
      <c r="AT27" s="1619">
        <f t="shared" si="0"/>
        <v>420</v>
      </c>
      <c r="AU27" s="1620"/>
      <c r="AV27" s="1620"/>
      <c r="AW27" s="1607" t="s">
        <v>737</v>
      </c>
      <c r="AX27" s="1608"/>
    </row>
    <row r="28" spans="3:53" ht="13.95" customHeight="1">
      <c r="E28" s="1599" t="s">
        <v>764</v>
      </c>
      <c r="F28" s="1599"/>
      <c r="G28" s="1599"/>
      <c r="H28" s="1599"/>
      <c r="I28" s="1599"/>
      <c r="J28" s="1629">
        <v>30</v>
      </c>
      <c r="K28" s="1630"/>
      <c r="L28" s="1630"/>
      <c r="M28" s="1630"/>
      <c r="N28" s="1617" t="s">
        <v>731</v>
      </c>
      <c r="O28" s="1618"/>
      <c r="P28" s="1627">
        <v>0</v>
      </c>
      <c r="Q28" s="1628"/>
      <c r="R28" s="1628"/>
      <c r="S28" s="1617" t="s">
        <v>737</v>
      </c>
      <c r="T28" s="1618"/>
      <c r="U28" s="1623">
        <v>0</v>
      </c>
      <c r="V28" s="1624"/>
      <c r="W28" s="1624"/>
      <c r="X28" s="1607" t="s">
        <v>737</v>
      </c>
      <c r="Y28" s="1608"/>
      <c r="Z28" s="1623">
        <v>210</v>
      </c>
      <c r="AA28" s="1624"/>
      <c r="AB28" s="1624"/>
      <c r="AC28" s="1607" t="s">
        <v>737</v>
      </c>
      <c r="AD28" s="1608"/>
      <c r="AE28" s="1623">
        <v>210</v>
      </c>
      <c r="AF28" s="1624"/>
      <c r="AG28" s="1624"/>
      <c r="AH28" s="1607" t="s">
        <v>737</v>
      </c>
      <c r="AI28" s="1608"/>
      <c r="AJ28" s="1623">
        <v>0</v>
      </c>
      <c r="AK28" s="1624"/>
      <c r="AL28" s="1624"/>
      <c r="AM28" s="1607" t="s">
        <v>737</v>
      </c>
      <c r="AN28" s="1608"/>
      <c r="AO28" s="1623">
        <v>0</v>
      </c>
      <c r="AP28" s="1624"/>
      <c r="AQ28" s="1624"/>
      <c r="AR28" s="1607" t="s">
        <v>737</v>
      </c>
      <c r="AS28" s="1608"/>
      <c r="AT28" s="1619">
        <f t="shared" si="0"/>
        <v>420</v>
      </c>
      <c r="AU28" s="1620"/>
      <c r="AV28" s="1620"/>
      <c r="AW28" s="1607" t="s">
        <v>737</v>
      </c>
      <c r="AX28" s="1608"/>
    </row>
    <row r="29" spans="3:53" ht="13.95" customHeight="1">
      <c r="E29" s="1599" t="s">
        <v>765</v>
      </c>
      <c r="F29" s="1599"/>
      <c r="G29" s="1599"/>
      <c r="H29" s="1599"/>
      <c r="I29" s="1599"/>
      <c r="J29" s="1629">
        <v>31</v>
      </c>
      <c r="K29" s="1630"/>
      <c r="L29" s="1630"/>
      <c r="M29" s="1630"/>
      <c r="N29" s="1617" t="s">
        <v>731</v>
      </c>
      <c r="O29" s="1618"/>
      <c r="P29" s="1627">
        <v>0</v>
      </c>
      <c r="Q29" s="1628"/>
      <c r="R29" s="1628"/>
      <c r="S29" s="1617" t="s">
        <v>737</v>
      </c>
      <c r="T29" s="1618"/>
      <c r="U29" s="1623">
        <v>0</v>
      </c>
      <c r="V29" s="1624"/>
      <c r="W29" s="1624"/>
      <c r="X29" s="1607" t="s">
        <v>737</v>
      </c>
      <c r="Y29" s="1608"/>
      <c r="Z29" s="1623">
        <v>210</v>
      </c>
      <c r="AA29" s="1624"/>
      <c r="AB29" s="1624"/>
      <c r="AC29" s="1607" t="s">
        <v>737</v>
      </c>
      <c r="AD29" s="1608"/>
      <c r="AE29" s="1623">
        <v>210</v>
      </c>
      <c r="AF29" s="1624"/>
      <c r="AG29" s="1624"/>
      <c r="AH29" s="1607" t="s">
        <v>737</v>
      </c>
      <c r="AI29" s="1608"/>
      <c r="AJ29" s="1623">
        <v>0</v>
      </c>
      <c r="AK29" s="1624"/>
      <c r="AL29" s="1624"/>
      <c r="AM29" s="1607" t="s">
        <v>737</v>
      </c>
      <c r="AN29" s="1608"/>
      <c r="AO29" s="1623">
        <v>0</v>
      </c>
      <c r="AP29" s="1624"/>
      <c r="AQ29" s="1624"/>
      <c r="AR29" s="1607" t="s">
        <v>737</v>
      </c>
      <c r="AS29" s="1608"/>
      <c r="AT29" s="1619">
        <f t="shared" si="0"/>
        <v>420</v>
      </c>
      <c r="AU29" s="1620"/>
      <c r="AV29" s="1620"/>
      <c r="AW29" s="1607" t="s">
        <v>737</v>
      </c>
      <c r="AX29" s="1608"/>
      <c r="BA29" s="769"/>
    </row>
    <row r="30" spans="3:53" ht="13.95" customHeight="1">
      <c r="E30" s="1599" t="s">
        <v>766</v>
      </c>
      <c r="F30" s="1599"/>
      <c r="G30" s="1599"/>
      <c r="H30" s="1599"/>
      <c r="I30" s="1599"/>
      <c r="J30" s="1629">
        <v>30</v>
      </c>
      <c r="K30" s="1630"/>
      <c r="L30" s="1630"/>
      <c r="M30" s="1630"/>
      <c r="N30" s="1617" t="s">
        <v>731</v>
      </c>
      <c r="O30" s="1618"/>
      <c r="P30" s="1627">
        <v>0</v>
      </c>
      <c r="Q30" s="1628"/>
      <c r="R30" s="1628"/>
      <c r="S30" s="1617" t="s">
        <v>737</v>
      </c>
      <c r="T30" s="1618"/>
      <c r="U30" s="1623">
        <v>0</v>
      </c>
      <c r="V30" s="1624"/>
      <c r="W30" s="1624"/>
      <c r="X30" s="1607" t="s">
        <v>737</v>
      </c>
      <c r="Y30" s="1608"/>
      <c r="Z30" s="1623">
        <v>210</v>
      </c>
      <c r="AA30" s="1624"/>
      <c r="AB30" s="1624"/>
      <c r="AC30" s="1607" t="s">
        <v>737</v>
      </c>
      <c r="AD30" s="1608"/>
      <c r="AE30" s="1623">
        <v>210</v>
      </c>
      <c r="AF30" s="1624"/>
      <c r="AG30" s="1624"/>
      <c r="AH30" s="1607" t="s">
        <v>737</v>
      </c>
      <c r="AI30" s="1608"/>
      <c r="AJ30" s="1623">
        <v>0</v>
      </c>
      <c r="AK30" s="1624"/>
      <c r="AL30" s="1624"/>
      <c r="AM30" s="1607" t="s">
        <v>737</v>
      </c>
      <c r="AN30" s="1608"/>
      <c r="AO30" s="1623">
        <v>0</v>
      </c>
      <c r="AP30" s="1624"/>
      <c r="AQ30" s="1624"/>
      <c r="AR30" s="1607" t="s">
        <v>737</v>
      </c>
      <c r="AS30" s="1608"/>
      <c r="AT30" s="1619">
        <f t="shared" si="0"/>
        <v>420</v>
      </c>
      <c r="AU30" s="1620"/>
      <c r="AV30" s="1620"/>
      <c r="AW30" s="1607" t="s">
        <v>737</v>
      </c>
      <c r="AX30" s="1608"/>
    </row>
    <row r="31" spans="3:53" ht="13.95" customHeight="1">
      <c r="E31" s="1599" t="s">
        <v>767</v>
      </c>
      <c r="F31" s="1599"/>
      <c r="G31" s="1599"/>
      <c r="H31" s="1599"/>
      <c r="I31" s="1599"/>
      <c r="J31" s="1629">
        <v>27</v>
      </c>
      <c r="K31" s="1630"/>
      <c r="L31" s="1630"/>
      <c r="M31" s="1630"/>
      <c r="N31" s="1617" t="s">
        <v>731</v>
      </c>
      <c r="O31" s="1618"/>
      <c r="P31" s="1627">
        <v>0</v>
      </c>
      <c r="Q31" s="1628"/>
      <c r="R31" s="1628"/>
      <c r="S31" s="1617" t="s">
        <v>737</v>
      </c>
      <c r="T31" s="1618"/>
      <c r="U31" s="1623">
        <v>0</v>
      </c>
      <c r="V31" s="1624"/>
      <c r="W31" s="1624"/>
      <c r="X31" s="1607" t="s">
        <v>737</v>
      </c>
      <c r="Y31" s="1608"/>
      <c r="Z31" s="1623">
        <v>210</v>
      </c>
      <c r="AA31" s="1624"/>
      <c r="AB31" s="1624"/>
      <c r="AC31" s="1607" t="s">
        <v>737</v>
      </c>
      <c r="AD31" s="1608"/>
      <c r="AE31" s="1623">
        <v>210</v>
      </c>
      <c r="AF31" s="1624"/>
      <c r="AG31" s="1624"/>
      <c r="AH31" s="1607" t="s">
        <v>737</v>
      </c>
      <c r="AI31" s="1608"/>
      <c r="AJ31" s="1623">
        <v>0</v>
      </c>
      <c r="AK31" s="1624"/>
      <c r="AL31" s="1624"/>
      <c r="AM31" s="1607" t="s">
        <v>737</v>
      </c>
      <c r="AN31" s="1608"/>
      <c r="AO31" s="1623">
        <v>0</v>
      </c>
      <c r="AP31" s="1624"/>
      <c r="AQ31" s="1624"/>
      <c r="AR31" s="1607" t="s">
        <v>737</v>
      </c>
      <c r="AS31" s="1608"/>
      <c r="AT31" s="1619">
        <f t="shared" si="0"/>
        <v>420</v>
      </c>
      <c r="AU31" s="1620"/>
      <c r="AV31" s="1620"/>
      <c r="AW31" s="1607" t="s">
        <v>737</v>
      </c>
      <c r="AX31" s="1608"/>
    </row>
    <row r="32" spans="3:53" ht="13.95" customHeight="1">
      <c r="E32" s="1599" t="s">
        <v>768</v>
      </c>
      <c r="F32" s="1599"/>
      <c r="G32" s="1599"/>
      <c r="H32" s="1599"/>
      <c r="I32" s="1599"/>
      <c r="J32" s="1629">
        <v>31</v>
      </c>
      <c r="K32" s="1630"/>
      <c r="L32" s="1630"/>
      <c r="M32" s="1630"/>
      <c r="N32" s="1617" t="s">
        <v>731</v>
      </c>
      <c r="O32" s="1618"/>
      <c r="P32" s="1627">
        <v>0</v>
      </c>
      <c r="Q32" s="1628"/>
      <c r="R32" s="1628"/>
      <c r="S32" s="1617" t="s">
        <v>737</v>
      </c>
      <c r="T32" s="1618"/>
      <c r="U32" s="1623">
        <v>0</v>
      </c>
      <c r="V32" s="1624"/>
      <c r="W32" s="1624"/>
      <c r="X32" s="1607" t="s">
        <v>737</v>
      </c>
      <c r="Y32" s="1608"/>
      <c r="Z32" s="1623">
        <v>210</v>
      </c>
      <c r="AA32" s="1624"/>
      <c r="AB32" s="1624"/>
      <c r="AC32" s="1607" t="s">
        <v>737</v>
      </c>
      <c r="AD32" s="1608"/>
      <c r="AE32" s="1623">
        <v>210</v>
      </c>
      <c r="AF32" s="1624"/>
      <c r="AG32" s="1624"/>
      <c r="AH32" s="1607" t="s">
        <v>737</v>
      </c>
      <c r="AI32" s="1608"/>
      <c r="AJ32" s="1623">
        <v>0</v>
      </c>
      <c r="AK32" s="1624"/>
      <c r="AL32" s="1624"/>
      <c r="AM32" s="1607" t="s">
        <v>737</v>
      </c>
      <c r="AN32" s="1608"/>
      <c r="AO32" s="1623">
        <v>0</v>
      </c>
      <c r="AP32" s="1624"/>
      <c r="AQ32" s="1624"/>
      <c r="AR32" s="1607" t="s">
        <v>737</v>
      </c>
      <c r="AS32" s="1608"/>
      <c r="AT32" s="1619">
        <f t="shared" si="0"/>
        <v>420</v>
      </c>
      <c r="AU32" s="1620"/>
      <c r="AV32" s="1620"/>
      <c r="AW32" s="1607" t="s">
        <v>737</v>
      </c>
      <c r="AX32" s="1608"/>
    </row>
    <row r="33" spans="5:50" ht="13.95" customHeight="1">
      <c r="E33" s="1599" t="s">
        <v>756</v>
      </c>
      <c r="F33" s="1599"/>
      <c r="G33" s="1599"/>
      <c r="H33" s="1599"/>
      <c r="I33" s="1599"/>
      <c r="J33" s="1625">
        <f>SUM(J21:M32)</f>
        <v>362</v>
      </c>
      <c r="K33" s="1626"/>
      <c r="L33" s="1626"/>
      <c r="M33" s="1626"/>
      <c r="N33" s="1617" t="s">
        <v>731</v>
      </c>
      <c r="O33" s="1618"/>
      <c r="P33" s="1621">
        <f>SUM(P21:R32)</f>
        <v>0</v>
      </c>
      <c r="Q33" s="1622"/>
      <c r="R33" s="1622"/>
      <c r="S33" s="1617" t="s">
        <v>737</v>
      </c>
      <c r="T33" s="1618"/>
      <c r="U33" s="1619">
        <f>SUM(U21:W32)</f>
        <v>0</v>
      </c>
      <c r="V33" s="1620"/>
      <c r="W33" s="1620"/>
      <c r="X33" s="1607" t="s">
        <v>737</v>
      </c>
      <c r="Y33" s="1608"/>
      <c r="Z33" s="1619">
        <f>SUM(Z21:AB32)</f>
        <v>2520</v>
      </c>
      <c r="AA33" s="1620"/>
      <c r="AB33" s="1620"/>
      <c r="AC33" s="1607" t="s">
        <v>737</v>
      </c>
      <c r="AD33" s="1608"/>
      <c r="AE33" s="1619">
        <f>SUM(AE21:AG32)</f>
        <v>2520</v>
      </c>
      <c r="AF33" s="1620"/>
      <c r="AG33" s="1620"/>
      <c r="AH33" s="1607" t="s">
        <v>737</v>
      </c>
      <c r="AI33" s="1608"/>
      <c r="AJ33" s="1619">
        <f>SUM(AJ21:AL32)</f>
        <v>0</v>
      </c>
      <c r="AK33" s="1620"/>
      <c r="AL33" s="1620"/>
      <c r="AM33" s="1607" t="s">
        <v>737</v>
      </c>
      <c r="AN33" s="1608"/>
      <c r="AO33" s="1619">
        <f>SUM(AO21:AQ32)</f>
        <v>0</v>
      </c>
      <c r="AP33" s="1620"/>
      <c r="AQ33" s="1620"/>
      <c r="AR33" s="1607" t="s">
        <v>737</v>
      </c>
      <c r="AS33" s="1608"/>
      <c r="AT33" s="1619">
        <f>SUM(AT21:AV32)</f>
        <v>5040</v>
      </c>
      <c r="AU33" s="1620"/>
      <c r="AV33" s="1620"/>
      <c r="AW33" s="1607" t="s">
        <v>737</v>
      </c>
      <c r="AX33" s="1608"/>
    </row>
    <row r="34" spans="5:50" ht="13.95" customHeight="1">
      <c r="E34" s="1611" t="s">
        <v>769</v>
      </c>
      <c r="F34" s="1612"/>
      <c r="G34" s="1612"/>
      <c r="H34" s="1612"/>
      <c r="I34" s="1613"/>
      <c r="J34" s="1614"/>
      <c r="K34" s="1615"/>
      <c r="L34" s="1615"/>
      <c r="M34" s="1615"/>
      <c r="N34" s="1615"/>
      <c r="O34" s="1616"/>
      <c r="P34" s="1605">
        <f>IFERROR(ROUNDUP(P33/$J$33,1),"0")</f>
        <v>0</v>
      </c>
      <c r="Q34" s="1606"/>
      <c r="R34" s="1606"/>
      <c r="S34" s="1617" t="s">
        <v>737</v>
      </c>
      <c r="T34" s="1618"/>
      <c r="U34" s="1605">
        <f>IFERROR(ROUNDUP(U33/$J$33,1),"0")</f>
        <v>0</v>
      </c>
      <c r="V34" s="1606"/>
      <c r="W34" s="1606"/>
      <c r="X34" s="1607" t="s">
        <v>737</v>
      </c>
      <c r="Y34" s="1608"/>
      <c r="Z34" s="1605">
        <f>IFERROR(ROUNDUP(Z33/$J$33,1),"0")</f>
        <v>7</v>
      </c>
      <c r="AA34" s="1606"/>
      <c r="AB34" s="1606"/>
      <c r="AC34" s="1607" t="s">
        <v>737</v>
      </c>
      <c r="AD34" s="1608"/>
      <c r="AE34" s="1605">
        <f>IFERROR(ROUNDUP(AE33/$J$33,1),"0")</f>
        <v>7</v>
      </c>
      <c r="AF34" s="1606"/>
      <c r="AG34" s="1606"/>
      <c r="AH34" s="1607" t="s">
        <v>737</v>
      </c>
      <c r="AI34" s="1608"/>
      <c r="AJ34" s="1605">
        <f>IFERROR(ROUNDUP(AJ33/$J$33,1),"0")</f>
        <v>0</v>
      </c>
      <c r="AK34" s="1606"/>
      <c r="AL34" s="1606"/>
      <c r="AM34" s="1607" t="s">
        <v>737</v>
      </c>
      <c r="AN34" s="1608"/>
      <c r="AO34" s="1605">
        <f>IFERROR(ROUNDUP(AO33/$J$33,1),"0")</f>
        <v>0</v>
      </c>
      <c r="AP34" s="1606"/>
      <c r="AQ34" s="1606"/>
      <c r="AR34" s="1607" t="s">
        <v>737</v>
      </c>
      <c r="AS34" s="1608"/>
      <c r="AT34" s="1609">
        <f>P34+U34+Z34+AE34+AJ34+AO34</f>
        <v>14</v>
      </c>
      <c r="AU34" s="1610"/>
      <c r="AV34" s="1610"/>
      <c r="AW34" s="1607" t="s">
        <v>737</v>
      </c>
      <c r="AX34" s="1608"/>
    </row>
    <row r="35" spans="5:50" ht="13.95" customHeight="1">
      <c r="E35" s="770" t="s">
        <v>770</v>
      </c>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71" t="str">
        <f>IFERROR(IF(AT34&gt;Y9,"「１　事業者名等」の定員数を超過しています。",""),"")</f>
        <v/>
      </c>
    </row>
    <row r="36" spans="5:50" ht="13.95" customHeight="1">
      <c r="E36" s="770" t="s">
        <v>771</v>
      </c>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row>
    <row r="37" spans="5:50" ht="13.95" customHeight="1">
      <c r="E37" s="770" t="s">
        <v>772</v>
      </c>
      <c r="F37" s="757"/>
      <c r="G37" s="757"/>
      <c r="H37" s="757"/>
      <c r="I37" s="757"/>
      <c r="J37" s="757"/>
      <c r="K37" s="757"/>
      <c r="L37" s="757"/>
      <c r="M37" s="757"/>
      <c r="N37" s="757"/>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row>
    <row r="38" spans="5:50" ht="13.95" customHeight="1">
      <c r="E38" s="770" t="s">
        <v>773</v>
      </c>
      <c r="F38" s="757"/>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row>
    <row r="39" spans="5:50" ht="13.95" customHeight="1">
      <c r="E39" s="770" t="s">
        <v>774</v>
      </c>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row>
    <row r="40" spans="5:50" ht="13.95" customHeight="1">
      <c r="E40" s="770" t="s">
        <v>775</v>
      </c>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row>
    <row r="41" spans="5:50" ht="13.95" customHeight="1">
      <c r="E41" s="770"/>
      <c r="F41" s="757"/>
      <c r="G41" s="757"/>
      <c r="H41" s="757"/>
      <c r="I41" s="757"/>
      <c r="J41" s="757"/>
      <c r="K41" s="757"/>
      <c r="L41" s="757"/>
      <c r="M41" s="757"/>
      <c r="N41" s="757"/>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757"/>
      <c r="AX41" s="757"/>
    </row>
    <row r="42" spans="5:50" ht="13.95" customHeight="1">
      <c r="E42" s="770"/>
      <c r="F42" s="757"/>
      <c r="G42" s="757"/>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row>
    <row r="43" spans="5:50" ht="13.95" customHeight="1">
      <c r="G43" s="758" t="s">
        <v>776</v>
      </c>
      <c r="AD43" s="758" t="s">
        <v>777</v>
      </c>
    </row>
    <row r="44" spans="5:50" ht="13.95" customHeight="1">
      <c r="E44" s="757"/>
      <c r="F44" s="757"/>
      <c r="I44" s="1599"/>
      <c r="J44" s="1599"/>
      <c r="K44" s="1599"/>
      <c r="L44" s="1599"/>
      <c r="M44" s="1599"/>
      <c r="N44" s="1599"/>
      <c r="O44" s="1599"/>
      <c r="P44" s="1599"/>
      <c r="Q44" s="1599"/>
      <c r="R44" s="1599"/>
      <c r="S44" s="1599"/>
      <c r="T44" s="1599"/>
      <c r="U44" s="1599" t="s">
        <v>321</v>
      </c>
      <c r="V44" s="1599"/>
      <c r="W44" s="1599"/>
      <c r="X44" s="1599"/>
      <c r="Y44" s="1599"/>
      <c r="Z44" s="1599"/>
      <c r="AF44" s="1599"/>
      <c r="AG44" s="1599"/>
      <c r="AH44" s="1599"/>
      <c r="AI44" s="1599"/>
      <c r="AJ44" s="1599"/>
      <c r="AK44" s="1599"/>
      <c r="AL44" s="1599"/>
      <c r="AM44" s="1599"/>
      <c r="AN44" s="1599"/>
      <c r="AO44" s="1599"/>
      <c r="AP44" s="1599"/>
      <c r="AQ44" s="1599"/>
      <c r="AR44" s="1599" t="s">
        <v>321</v>
      </c>
      <c r="AS44" s="1599"/>
      <c r="AT44" s="1599"/>
      <c r="AU44" s="1599"/>
      <c r="AV44" s="1599"/>
      <c r="AW44" s="1599"/>
    </row>
    <row r="45" spans="5:50" ht="13.95" customHeight="1">
      <c r="E45" s="757"/>
      <c r="F45" s="757"/>
      <c r="I45" s="1599" t="s">
        <v>778</v>
      </c>
      <c r="J45" s="1599"/>
      <c r="K45" s="1599"/>
      <c r="L45" s="1599"/>
      <c r="M45" s="1599"/>
      <c r="N45" s="1599"/>
      <c r="O45" s="1599"/>
      <c r="P45" s="1599"/>
      <c r="Q45" s="1599"/>
      <c r="R45" s="1599"/>
      <c r="S45" s="1599"/>
      <c r="T45" s="1599"/>
      <c r="U45" s="1600">
        <f>IF(AND(OR(AK7="○",AK8="○"),E12="○"),ROUNDUP(AX15*0.9/7,0),IF(AND(OR(AK7="○",AK8="○"),OR(E13="○",E14="○")),ROUNDUP(AT34/7,0),""))</f>
        <v>1</v>
      </c>
      <c r="V45" s="1601"/>
      <c r="W45" s="1601"/>
      <c r="X45" s="1602"/>
      <c r="Y45" s="1603" t="s">
        <v>49</v>
      </c>
      <c r="Z45" s="1603"/>
      <c r="AF45" s="1599" t="s">
        <v>778</v>
      </c>
      <c r="AG45" s="1599"/>
      <c r="AH45" s="1599"/>
      <c r="AI45" s="1599"/>
      <c r="AJ45" s="1599"/>
      <c r="AK45" s="1599"/>
      <c r="AL45" s="1599"/>
      <c r="AM45" s="1599"/>
      <c r="AN45" s="1599"/>
      <c r="AO45" s="1599"/>
      <c r="AP45" s="1599"/>
      <c r="AQ45" s="1599"/>
      <c r="AR45" s="1604">
        <v>2</v>
      </c>
      <c r="AS45" s="1604"/>
      <c r="AT45" s="1604"/>
      <c r="AU45" s="1604"/>
      <c r="AV45" s="1603" t="s">
        <v>49</v>
      </c>
      <c r="AW45" s="1603"/>
    </row>
    <row r="46" spans="5:50" ht="13.95" customHeight="1">
      <c r="E46" s="770"/>
      <c r="I46" s="770"/>
      <c r="AF46" s="770"/>
    </row>
    <row r="47" spans="5:50" ht="13.95" customHeight="1">
      <c r="E47" s="770"/>
      <c r="G47" s="758" t="s">
        <v>779</v>
      </c>
      <c r="T47" s="757"/>
      <c r="U47" s="757"/>
      <c r="V47" s="757"/>
      <c r="W47" s="757"/>
      <c r="X47" s="757"/>
      <c r="Y47" s="757"/>
      <c r="Z47" s="757"/>
      <c r="AA47" s="757"/>
      <c r="AB47" s="757"/>
      <c r="AC47" s="757"/>
      <c r="AD47" s="757"/>
      <c r="AE47" s="757"/>
      <c r="AF47" s="757"/>
      <c r="AG47" s="757"/>
      <c r="AH47" s="757"/>
      <c r="AI47" s="757"/>
    </row>
    <row r="48" spans="5:50" ht="13.95" customHeight="1" thickBot="1">
      <c r="E48" s="770"/>
      <c r="T48" s="757"/>
      <c r="U48" s="757"/>
      <c r="V48" s="757"/>
      <c r="W48" s="757"/>
      <c r="X48" s="757"/>
      <c r="Y48" s="757"/>
      <c r="Z48" s="757"/>
      <c r="AA48" s="757"/>
      <c r="AB48" s="757"/>
      <c r="AC48" s="757"/>
      <c r="AD48" s="757"/>
      <c r="AE48" s="757"/>
      <c r="AF48" s="757"/>
      <c r="AG48" s="757"/>
      <c r="AH48" s="757"/>
      <c r="AI48" s="757"/>
    </row>
    <row r="49" spans="17:47" ht="13.95" customHeight="1">
      <c r="Q49" s="757"/>
      <c r="R49" s="757"/>
      <c r="S49" s="757"/>
      <c r="T49" s="757"/>
      <c r="U49" s="757"/>
      <c r="V49" s="757"/>
      <c r="W49" s="757"/>
      <c r="X49" s="757"/>
      <c r="Y49" s="757"/>
      <c r="Z49" s="757"/>
      <c r="AA49" s="757"/>
      <c r="AB49" s="757"/>
      <c r="AC49" s="772"/>
      <c r="AD49" s="1643" t="str">
        <f>(IF(OR(U45&lt;=AR45),"可","規定の員数を満たしていません。"))</f>
        <v>可</v>
      </c>
      <c r="AE49" s="1644"/>
      <c r="AF49" s="1644"/>
      <c r="AG49" s="1644"/>
      <c r="AH49" s="1644"/>
      <c r="AI49" s="1644"/>
      <c r="AJ49" s="1644"/>
      <c r="AK49" s="1644"/>
      <c r="AL49" s="1644"/>
      <c r="AM49" s="1644"/>
      <c r="AN49" s="1644"/>
      <c r="AO49" s="1644"/>
      <c r="AP49" s="1644"/>
      <c r="AQ49" s="1644"/>
      <c r="AR49" s="1644"/>
      <c r="AS49" s="1644"/>
      <c r="AT49" s="1644"/>
      <c r="AU49" s="1645"/>
    </row>
    <row r="50" spans="17:47" ht="13.95" customHeight="1" thickBot="1">
      <c r="AD50" s="1646"/>
      <c r="AE50" s="1647"/>
      <c r="AF50" s="1647"/>
      <c r="AG50" s="1647"/>
      <c r="AH50" s="1647"/>
      <c r="AI50" s="1647"/>
      <c r="AJ50" s="1647"/>
      <c r="AK50" s="1647"/>
      <c r="AL50" s="1647"/>
      <c r="AM50" s="1647"/>
      <c r="AN50" s="1647"/>
      <c r="AO50" s="1647"/>
      <c r="AP50" s="1647"/>
      <c r="AQ50" s="1647"/>
      <c r="AR50" s="1647"/>
      <c r="AS50" s="1647"/>
      <c r="AT50" s="1647"/>
      <c r="AU50" s="1648"/>
    </row>
    <row r="51" spans="17:47" ht="13.95" customHeight="1"/>
    <row r="52" spans="17:47" ht="13.95" customHeight="1"/>
    <row r="53" spans="17:47" ht="13.95" customHeight="1"/>
    <row r="54" spans="17:47" ht="13.95" customHeight="1"/>
    <row r="55" spans="17:47" ht="13.95" customHeight="1"/>
    <row r="56" spans="17:47" ht="13.95" customHeight="1"/>
    <row r="57" spans="17:47" ht="13.9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O21:AQ21"/>
    <mergeCell ref="AR21:AS21"/>
    <mergeCell ref="AT15:AW15"/>
    <mergeCell ref="AX15:AZ15"/>
    <mergeCell ref="BA15:BB15"/>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9"/>
  <conditionalFormatting sqref="AO12:AQ14 AX12:AZ14">
    <cfRule type="expression" dxfId="115" priority="34">
      <formula>COUNTA($E$13:$G$14)&gt;=1</formula>
    </cfRule>
  </conditionalFormatting>
  <conditionalFormatting sqref="J21:M32 P21:R22 U21:W22 AJ21:AL32">
    <cfRule type="expression" dxfId="114" priority="33">
      <formula>COUNTA($G$12)&gt;=1</formula>
    </cfRule>
  </conditionalFormatting>
  <conditionalFormatting sqref="P23:R23">
    <cfRule type="expression" dxfId="113" priority="32">
      <formula>COUNTA($G$12)&gt;=1</formula>
    </cfRule>
  </conditionalFormatting>
  <conditionalFormatting sqref="P24:R24">
    <cfRule type="expression" dxfId="112" priority="31">
      <formula>COUNTA($G$12)&gt;=1</formula>
    </cfRule>
  </conditionalFormatting>
  <conditionalFormatting sqref="P25:R25">
    <cfRule type="expression" dxfId="111" priority="30">
      <formula>COUNTA($G$12)&gt;=1</formula>
    </cfRule>
  </conditionalFormatting>
  <conditionalFormatting sqref="P26:R26">
    <cfRule type="expression" dxfId="110" priority="29">
      <formula>COUNTA($G$12)&gt;=1</formula>
    </cfRule>
  </conditionalFormatting>
  <conditionalFormatting sqref="P27:R27">
    <cfRule type="expression" dxfId="109" priority="28">
      <formula>COUNTA($G$12)&gt;=1</formula>
    </cfRule>
  </conditionalFormatting>
  <conditionalFormatting sqref="P28:R28">
    <cfRule type="expression" dxfId="108" priority="27">
      <formula>COUNTA($G$12)&gt;=1</formula>
    </cfRule>
  </conditionalFormatting>
  <conditionalFormatting sqref="P29:R29">
    <cfRule type="expression" dxfId="107" priority="26">
      <formula>COUNTA($G$12)&gt;=1</formula>
    </cfRule>
  </conditionalFormatting>
  <conditionalFormatting sqref="P30:R30">
    <cfRule type="expression" dxfId="106" priority="25">
      <formula>COUNTA($G$12)&gt;=1</formula>
    </cfRule>
  </conditionalFormatting>
  <conditionalFormatting sqref="P31:R31">
    <cfRule type="expression" dxfId="105" priority="24">
      <formula>COUNTA($G$12)&gt;=1</formula>
    </cfRule>
  </conditionalFormatting>
  <conditionalFormatting sqref="P32:R32">
    <cfRule type="expression" dxfId="104" priority="23">
      <formula>COUNTA($G$12)&gt;=1</formula>
    </cfRule>
  </conditionalFormatting>
  <conditionalFormatting sqref="U23:W23">
    <cfRule type="expression" dxfId="103" priority="22">
      <formula>COUNTA($G$12)&gt;=1</formula>
    </cfRule>
  </conditionalFormatting>
  <conditionalFormatting sqref="AO21:AQ22">
    <cfRule type="expression" dxfId="102" priority="21">
      <formula>COUNTA($G$12)&gt;=1</formula>
    </cfRule>
  </conditionalFormatting>
  <conditionalFormatting sqref="U24:W24">
    <cfRule type="expression" dxfId="101" priority="20">
      <formula>COUNTA($G$12)&gt;=1</formula>
    </cfRule>
  </conditionalFormatting>
  <conditionalFormatting sqref="U25:W25">
    <cfRule type="expression" dxfId="100" priority="19">
      <formula>COUNTA($G$12)&gt;=1</formula>
    </cfRule>
  </conditionalFormatting>
  <conditionalFormatting sqref="U26:W26">
    <cfRule type="expression" dxfId="99" priority="18">
      <formula>COUNTA($G$12)&gt;=1</formula>
    </cfRule>
  </conditionalFormatting>
  <conditionalFormatting sqref="U27:W27">
    <cfRule type="expression" dxfId="98" priority="17">
      <formula>COUNTA($G$12)&gt;=1</formula>
    </cfRule>
  </conditionalFormatting>
  <conditionalFormatting sqref="U28:W28">
    <cfRule type="expression" dxfId="97" priority="16">
      <formula>COUNTA($G$12)&gt;=1</formula>
    </cfRule>
  </conditionalFormatting>
  <conditionalFormatting sqref="U29:W29">
    <cfRule type="expression" dxfId="96" priority="15">
      <formula>COUNTA($G$12)&gt;=1</formula>
    </cfRule>
  </conditionalFormatting>
  <conditionalFormatting sqref="U30:W30">
    <cfRule type="expression" dxfId="95" priority="14">
      <formula>COUNTA($G$12)&gt;=1</formula>
    </cfRule>
  </conditionalFormatting>
  <conditionalFormatting sqref="U31:W31">
    <cfRule type="expression" dxfId="94" priority="13">
      <formula>COUNTA($G$12)&gt;=1</formula>
    </cfRule>
  </conditionalFormatting>
  <conditionalFormatting sqref="U32:W32">
    <cfRule type="expression" dxfId="93" priority="12">
      <formula>COUNTA($G$12)&gt;=1</formula>
    </cfRule>
  </conditionalFormatting>
  <conditionalFormatting sqref="AO23:AQ23">
    <cfRule type="expression" dxfId="92" priority="11">
      <formula>COUNTA($G$12)&gt;=1</formula>
    </cfRule>
  </conditionalFormatting>
  <conditionalFormatting sqref="AO24:AQ24">
    <cfRule type="expression" dxfId="91" priority="10">
      <formula>COUNTA($G$12)&gt;=1</formula>
    </cfRule>
  </conditionalFormatting>
  <conditionalFormatting sqref="AO25:AQ25">
    <cfRule type="expression" dxfId="90" priority="9">
      <formula>COUNTA($G$12)&gt;=1</formula>
    </cfRule>
  </conditionalFormatting>
  <conditionalFormatting sqref="AO26:AQ26">
    <cfRule type="expression" dxfId="89" priority="8">
      <formula>COUNTA($G$12)&gt;=1</formula>
    </cfRule>
  </conditionalFormatting>
  <conditionalFormatting sqref="AO27:AQ27">
    <cfRule type="expression" dxfId="88" priority="7">
      <formula>COUNTA($G$12)&gt;=1</formula>
    </cfRule>
  </conditionalFormatting>
  <conditionalFormatting sqref="AO28:AQ28">
    <cfRule type="expression" dxfId="87" priority="6">
      <formula>COUNTA($G$12)&gt;=1</formula>
    </cfRule>
  </conditionalFormatting>
  <conditionalFormatting sqref="AO29:AQ29">
    <cfRule type="expression" dxfId="86" priority="5">
      <formula>COUNTA($G$12)&gt;=1</formula>
    </cfRule>
  </conditionalFormatting>
  <conditionalFormatting sqref="AO30:AQ30">
    <cfRule type="expression" dxfId="85" priority="4">
      <formula>COUNTA($G$12)&gt;=1</formula>
    </cfRule>
  </conditionalFormatting>
  <conditionalFormatting sqref="AO31:AQ31">
    <cfRule type="expression" dxfId="84" priority="3">
      <formula>COUNTA($G$12)&gt;=1</formula>
    </cfRule>
  </conditionalFormatting>
  <conditionalFormatting sqref="AO32:AQ32">
    <cfRule type="expression" dxfId="83" priority="2">
      <formula>COUNTA($G$12)&gt;=1</formula>
    </cfRule>
  </conditionalFormatting>
  <conditionalFormatting sqref="Z21:AB32 AE21:AG32">
    <cfRule type="expression" dxfId="82" priority="1">
      <formula>COUNTA($G$12)&gt;=1</formula>
    </cfRule>
  </conditionalFormatting>
  <dataValidations count="4">
    <dataValidation type="list" allowBlank="1" showInputMessage="1" showErrorMessage="1" sqref="E12:G14 AH10 AK7:AM8" xr:uid="{768BBA58-581C-4F4C-B79B-988449F85D60}">
      <formula1>$Q$3:$Q$4</formula1>
    </dataValidation>
    <dataValidation type="whole" allowBlank="1" showInputMessage="1" showErrorMessage="1" error="入力月の月日数を超過しています" sqref="J21:M21 J23:M23 J26:M26 J28:M28" xr:uid="{3C7E14AB-EF98-4B7D-AA5D-631DBEE27E88}">
      <formula1>0</formula1>
      <formula2>30</formula2>
    </dataValidation>
    <dataValidation type="whole" allowBlank="1" showInputMessage="1" showErrorMessage="1" error="入力月の月日数を超過しています" sqref="J31:M31" xr:uid="{42944D21-9128-48AE-8DFB-3FA1C8C92146}">
      <formula1>0</formula1>
      <formula2>29</formula2>
    </dataValidation>
    <dataValidation type="whole" allowBlank="1" showInputMessage="1" showErrorMessage="1" error="入力月の月日数を超過しています" sqref="J22:M22 J24:M25 J27:M27 J29:M30 J32:M32" xr:uid="{63F10B7B-55BB-4023-90E6-F7E3847BD495}">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9A41-B371-497A-B30C-6BA235A033A6}">
  <sheetPr>
    <tabColor rgb="FFCCFFFF"/>
    <pageSetUpPr fitToPage="1"/>
  </sheetPr>
  <dimension ref="A1:V52"/>
  <sheetViews>
    <sheetView view="pageBreakPreview" zoomScale="90" zoomScaleNormal="100" zoomScaleSheetLayoutView="90" workbookViewId="0">
      <selection activeCell="N26" sqref="N26"/>
    </sheetView>
  </sheetViews>
  <sheetFormatPr defaultRowHeight="13.2"/>
  <cols>
    <col min="1" max="1" width="1.77734375" style="18" customWidth="1"/>
    <col min="2" max="2" width="22" style="18" customWidth="1"/>
    <col min="3" max="3" width="4" style="18" customWidth="1"/>
    <col min="4" max="4" width="8.21875" style="18" customWidth="1"/>
    <col min="5" max="5" width="14.77734375" style="18" customWidth="1"/>
    <col min="6" max="6" width="7.6640625" style="18" customWidth="1"/>
    <col min="7" max="7" width="14.44140625" style="18" customWidth="1"/>
    <col min="8" max="8" width="7.44140625" style="18" customWidth="1"/>
    <col min="9" max="9" width="14.6640625" style="18" customWidth="1"/>
    <col min="10" max="10" width="7.6640625" style="18" customWidth="1"/>
    <col min="11" max="11" width="8.6640625" style="18" customWidth="1"/>
    <col min="12" max="12" width="1.77734375" style="18" customWidth="1"/>
    <col min="13" max="259" width="8.88671875" style="18"/>
    <col min="260" max="260" width="2.21875" style="18" customWidth="1"/>
    <col min="261" max="261" width="24.21875" style="18" customWidth="1"/>
    <col min="262" max="262" width="4" style="18" customWidth="1"/>
    <col min="263" max="265" width="20.109375" style="18" customWidth="1"/>
    <col min="266" max="266" width="3.109375" style="18" customWidth="1"/>
    <col min="267" max="267" width="4.33203125" style="18" customWidth="1"/>
    <col min="268" max="268" width="2.44140625" style="18" customWidth="1"/>
    <col min="269" max="515" width="8.88671875" style="18"/>
    <col min="516" max="516" width="2.21875" style="18" customWidth="1"/>
    <col min="517" max="517" width="24.21875" style="18" customWidth="1"/>
    <col min="518" max="518" width="4" style="18" customWidth="1"/>
    <col min="519" max="521" width="20.109375" style="18" customWidth="1"/>
    <col min="522" max="522" width="3.109375" style="18" customWidth="1"/>
    <col min="523" max="523" width="4.33203125" style="18" customWidth="1"/>
    <col min="524" max="524" width="2.44140625" style="18" customWidth="1"/>
    <col min="525" max="771" width="8.88671875" style="18"/>
    <col min="772" max="772" width="2.21875" style="18" customWidth="1"/>
    <col min="773" max="773" width="24.21875" style="18" customWidth="1"/>
    <col min="774" max="774" width="4" style="18" customWidth="1"/>
    <col min="775" max="777" width="20.109375" style="18" customWidth="1"/>
    <col min="778" max="778" width="3.109375" style="18" customWidth="1"/>
    <col min="779" max="779" width="4.33203125" style="18" customWidth="1"/>
    <col min="780" max="780" width="2.44140625" style="18" customWidth="1"/>
    <col min="781" max="1027" width="8.88671875" style="18"/>
    <col min="1028" max="1028" width="2.21875" style="18" customWidth="1"/>
    <col min="1029" max="1029" width="24.21875" style="18" customWidth="1"/>
    <col min="1030" max="1030" width="4" style="18" customWidth="1"/>
    <col min="1031" max="1033" width="20.109375" style="18" customWidth="1"/>
    <col min="1034" max="1034" width="3.109375" style="18" customWidth="1"/>
    <col min="1035" max="1035" width="4.33203125" style="18" customWidth="1"/>
    <col min="1036" max="1036" width="2.44140625" style="18" customWidth="1"/>
    <col min="1037" max="1283" width="8.88671875" style="18"/>
    <col min="1284" max="1284" width="2.21875" style="18" customWidth="1"/>
    <col min="1285" max="1285" width="24.21875" style="18" customWidth="1"/>
    <col min="1286" max="1286" width="4" style="18" customWidth="1"/>
    <col min="1287" max="1289" width="20.109375" style="18" customWidth="1"/>
    <col min="1290" max="1290" width="3.109375" style="18" customWidth="1"/>
    <col min="1291" max="1291" width="4.33203125" style="18" customWidth="1"/>
    <col min="1292" max="1292" width="2.44140625" style="18" customWidth="1"/>
    <col min="1293" max="1539" width="8.88671875" style="18"/>
    <col min="1540" max="1540" width="2.21875" style="18" customWidth="1"/>
    <col min="1541" max="1541" width="24.21875" style="18" customWidth="1"/>
    <col min="1542" max="1542" width="4" style="18" customWidth="1"/>
    <col min="1543" max="1545" width="20.109375" style="18" customWidth="1"/>
    <col min="1546" max="1546" width="3.109375" style="18" customWidth="1"/>
    <col min="1547" max="1547" width="4.33203125" style="18" customWidth="1"/>
    <col min="1548" max="1548" width="2.44140625" style="18" customWidth="1"/>
    <col min="1549" max="1795" width="8.88671875" style="18"/>
    <col min="1796" max="1796" width="2.21875" style="18" customWidth="1"/>
    <col min="1797" max="1797" width="24.21875" style="18" customWidth="1"/>
    <col min="1798" max="1798" width="4" style="18" customWidth="1"/>
    <col min="1799" max="1801" width="20.109375" style="18" customWidth="1"/>
    <col min="1802" max="1802" width="3.109375" style="18" customWidth="1"/>
    <col min="1803" max="1803" width="4.33203125" style="18" customWidth="1"/>
    <col min="1804" max="1804" width="2.44140625" style="18" customWidth="1"/>
    <col min="1805" max="2051" width="8.88671875" style="18"/>
    <col min="2052" max="2052" width="2.21875" style="18" customWidth="1"/>
    <col min="2053" max="2053" width="24.21875" style="18" customWidth="1"/>
    <col min="2054" max="2054" width="4" style="18" customWidth="1"/>
    <col min="2055" max="2057" width="20.109375" style="18" customWidth="1"/>
    <col min="2058" max="2058" width="3.109375" style="18" customWidth="1"/>
    <col min="2059" max="2059" width="4.33203125" style="18" customWidth="1"/>
    <col min="2060" max="2060" width="2.44140625" style="18" customWidth="1"/>
    <col min="2061" max="2307" width="8.88671875" style="18"/>
    <col min="2308" max="2308" width="2.21875" style="18" customWidth="1"/>
    <col min="2309" max="2309" width="24.21875" style="18" customWidth="1"/>
    <col min="2310" max="2310" width="4" style="18" customWidth="1"/>
    <col min="2311" max="2313" width="20.109375" style="18" customWidth="1"/>
    <col min="2314" max="2314" width="3.109375" style="18" customWidth="1"/>
    <col min="2315" max="2315" width="4.33203125" style="18" customWidth="1"/>
    <col min="2316" max="2316" width="2.44140625" style="18" customWidth="1"/>
    <col min="2317" max="2563" width="8.88671875" style="18"/>
    <col min="2564" max="2564" width="2.21875" style="18" customWidth="1"/>
    <col min="2565" max="2565" width="24.21875" style="18" customWidth="1"/>
    <col min="2566" max="2566" width="4" style="18" customWidth="1"/>
    <col min="2567" max="2569" width="20.109375" style="18" customWidth="1"/>
    <col min="2570" max="2570" width="3.109375" style="18" customWidth="1"/>
    <col min="2571" max="2571" width="4.33203125" style="18" customWidth="1"/>
    <col min="2572" max="2572" width="2.44140625" style="18" customWidth="1"/>
    <col min="2573" max="2819" width="8.88671875" style="18"/>
    <col min="2820" max="2820" width="2.21875" style="18" customWidth="1"/>
    <col min="2821" max="2821" width="24.21875" style="18" customWidth="1"/>
    <col min="2822" max="2822" width="4" style="18" customWidth="1"/>
    <col min="2823" max="2825" width="20.109375" style="18" customWidth="1"/>
    <col min="2826" max="2826" width="3.109375" style="18" customWidth="1"/>
    <col min="2827" max="2827" width="4.33203125" style="18" customWidth="1"/>
    <col min="2828" max="2828" width="2.44140625" style="18" customWidth="1"/>
    <col min="2829" max="3075" width="8.88671875" style="18"/>
    <col min="3076" max="3076" width="2.21875" style="18" customWidth="1"/>
    <col min="3077" max="3077" width="24.21875" style="18" customWidth="1"/>
    <col min="3078" max="3078" width="4" style="18" customWidth="1"/>
    <col min="3079" max="3081" width="20.109375" style="18" customWidth="1"/>
    <col min="3082" max="3082" width="3.109375" style="18" customWidth="1"/>
    <col min="3083" max="3083" width="4.33203125" style="18" customWidth="1"/>
    <col min="3084" max="3084" width="2.44140625" style="18" customWidth="1"/>
    <col min="3085" max="3331" width="8.88671875" style="18"/>
    <col min="3332" max="3332" width="2.21875" style="18" customWidth="1"/>
    <col min="3333" max="3333" width="24.21875" style="18" customWidth="1"/>
    <col min="3334" max="3334" width="4" style="18" customWidth="1"/>
    <col min="3335" max="3337" width="20.109375" style="18" customWidth="1"/>
    <col min="3338" max="3338" width="3.109375" style="18" customWidth="1"/>
    <col min="3339" max="3339" width="4.33203125" style="18" customWidth="1"/>
    <col min="3340" max="3340" width="2.44140625" style="18" customWidth="1"/>
    <col min="3341" max="3587" width="8.88671875" style="18"/>
    <col min="3588" max="3588" width="2.21875" style="18" customWidth="1"/>
    <col min="3589" max="3589" width="24.21875" style="18" customWidth="1"/>
    <col min="3590" max="3590" width="4" style="18" customWidth="1"/>
    <col min="3591" max="3593" width="20.109375" style="18" customWidth="1"/>
    <col min="3594" max="3594" width="3.109375" style="18" customWidth="1"/>
    <col min="3595" max="3595" width="4.33203125" style="18" customWidth="1"/>
    <col min="3596" max="3596" width="2.44140625" style="18" customWidth="1"/>
    <col min="3597" max="3843" width="8.88671875" style="18"/>
    <col min="3844" max="3844" width="2.21875" style="18" customWidth="1"/>
    <col min="3845" max="3845" width="24.21875" style="18" customWidth="1"/>
    <col min="3846" max="3846" width="4" style="18" customWidth="1"/>
    <col min="3847" max="3849" width="20.109375" style="18" customWidth="1"/>
    <col min="3850" max="3850" width="3.109375" style="18" customWidth="1"/>
    <col min="3851" max="3851" width="4.33203125" style="18" customWidth="1"/>
    <col min="3852" max="3852" width="2.44140625" style="18" customWidth="1"/>
    <col min="3853" max="4099" width="8.88671875" style="18"/>
    <col min="4100" max="4100" width="2.21875" style="18" customWidth="1"/>
    <col min="4101" max="4101" width="24.21875" style="18" customWidth="1"/>
    <col min="4102" max="4102" width="4" style="18" customWidth="1"/>
    <col min="4103" max="4105" width="20.109375" style="18" customWidth="1"/>
    <col min="4106" max="4106" width="3.109375" style="18" customWidth="1"/>
    <col min="4107" max="4107" width="4.33203125" style="18" customWidth="1"/>
    <col min="4108" max="4108" width="2.44140625" style="18" customWidth="1"/>
    <col min="4109" max="4355" width="8.88671875" style="18"/>
    <col min="4356" max="4356" width="2.21875" style="18" customWidth="1"/>
    <col min="4357" max="4357" width="24.21875" style="18" customWidth="1"/>
    <col min="4358" max="4358" width="4" style="18" customWidth="1"/>
    <col min="4359" max="4361" width="20.109375" style="18" customWidth="1"/>
    <col min="4362" max="4362" width="3.109375" style="18" customWidth="1"/>
    <col min="4363" max="4363" width="4.33203125" style="18" customWidth="1"/>
    <col min="4364" max="4364" width="2.44140625" style="18" customWidth="1"/>
    <col min="4365" max="4611" width="8.88671875" style="18"/>
    <col min="4612" max="4612" width="2.21875" style="18" customWidth="1"/>
    <col min="4613" max="4613" width="24.21875" style="18" customWidth="1"/>
    <col min="4614" max="4614" width="4" style="18" customWidth="1"/>
    <col min="4615" max="4617" width="20.109375" style="18" customWidth="1"/>
    <col min="4618" max="4618" width="3.109375" style="18" customWidth="1"/>
    <col min="4619" max="4619" width="4.33203125" style="18" customWidth="1"/>
    <col min="4620" max="4620" width="2.44140625" style="18" customWidth="1"/>
    <col min="4621" max="4867" width="8.88671875" style="18"/>
    <col min="4868" max="4868" width="2.21875" style="18" customWidth="1"/>
    <col min="4869" max="4869" width="24.21875" style="18" customWidth="1"/>
    <col min="4870" max="4870" width="4" style="18" customWidth="1"/>
    <col min="4871" max="4873" width="20.109375" style="18" customWidth="1"/>
    <col min="4874" max="4874" width="3.109375" style="18" customWidth="1"/>
    <col min="4875" max="4875" width="4.33203125" style="18" customWidth="1"/>
    <col min="4876" max="4876" width="2.44140625" style="18" customWidth="1"/>
    <col min="4877" max="5123" width="8.88671875" style="18"/>
    <col min="5124" max="5124" width="2.21875" style="18" customWidth="1"/>
    <col min="5125" max="5125" width="24.21875" style="18" customWidth="1"/>
    <col min="5126" max="5126" width="4" style="18" customWidth="1"/>
    <col min="5127" max="5129" width="20.109375" style="18" customWidth="1"/>
    <col min="5130" max="5130" width="3.109375" style="18" customWidth="1"/>
    <col min="5131" max="5131" width="4.33203125" style="18" customWidth="1"/>
    <col min="5132" max="5132" width="2.44140625" style="18" customWidth="1"/>
    <col min="5133" max="5379" width="8.88671875" style="18"/>
    <col min="5380" max="5380" width="2.21875" style="18" customWidth="1"/>
    <col min="5381" max="5381" width="24.21875" style="18" customWidth="1"/>
    <col min="5382" max="5382" width="4" style="18" customWidth="1"/>
    <col min="5383" max="5385" width="20.109375" style="18" customWidth="1"/>
    <col min="5386" max="5386" width="3.109375" style="18" customWidth="1"/>
    <col min="5387" max="5387" width="4.33203125" style="18" customWidth="1"/>
    <col min="5388" max="5388" width="2.44140625" style="18" customWidth="1"/>
    <col min="5389" max="5635" width="8.88671875" style="18"/>
    <col min="5636" max="5636" width="2.21875" style="18" customWidth="1"/>
    <col min="5637" max="5637" width="24.21875" style="18" customWidth="1"/>
    <col min="5638" max="5638" width="4" style="18" customWidth="1"/>
    <col min="5639" max="5641" width="20.109375" style="18" customWidth="1"/>
    <col min="5642" max="5642" width="3.109375" style="18" customWidth="1"/>
    <col min="5643" max="5643" width="4.33203125" style="18" customWidth="1"/>
    <col min="5644" max="5644" width="2.44140625" style="18" customWidth="1"/>
    <col min="5645" max="5891" width="8.88671875" style="18"/>
    <col min="5892" max="5892" width="2.21875" style="18" customWidth="1"/>
    <col min="5893" max="5893" width="24.21875" style="18" customWidth="1"/>
    <col min="5894" max="5894" width="4" style="18" customWidth="1"/>
    <col min="5895" max="5897" width="20.109375" style="18" customWidth="1"/>
    <col min="5898" max="5898" width="3.109375" style="18" customWidth="1"/>
    <col min="5899" max="5899" width="4.33203125" style="18" customWidth="1"/>
    <col min="5900" max="5900" width="2.44140625" style="18" customWidth="1"/>
    <col min="5901" max="6147" width="8.88671875" style="18"/>
    <col min="6148" max="6148" width="2.21875" style="18" customWidth="1"/>
    <col min="6149" max="6149" width="24.21875" style="18" customWidth="1"/>
    <col min="6150" max="6150" width="4" style="18" customWidth="1"/>
    <col min="6151" max="6153" width="20.109375" style="18" customWidth="1"/>
    <col min="6154" max="6154" width="3.109375" style="18" customWidth="1"/>
    <col min="6155" max="6155" width="4.33203125" style="18" customWidth="1"/>
    <col min="6156" max="6156" width="2.44140625" style="18" customWidth="1"/>
    <col min="6157" max="6403" width="8.88671875" style="18"/>
    <col min="6404" max="6404" width="2.21875" style="18" customWidth="1"/>
    <col min="6405" max="6405" width="24.21875" style="18" customWidth="1"/>
    <col min="6406" max="6406" width="4" style="18" customWidth="1"/>
    <col min="6407" max="6409" width="20.109375" style="18" customWidth="1"/>
    <col min="6410" max="6410" width="3.109375" style="18" customWidth="1"/>
    <col min="6411" max="6411" width="4.33203125" style="18" customWidth="1"/>
    <col min="6412" max="6412" width="2.44140625" style="18" customWidth="1"/>
    <col min="6413" max="6659" width="8.88671875" style="18"/>
    <col min="6660" max="6660" width="2.21875" style="18" customWidth="1"/>
    <col min="6661" max="6661" width="24.21875" style="18" customWidth="1"/>
    <col min="6662" max="6662" width="4" style="18" customWidth="1"/>
    <col min="6663" max="6665" width="20.109375" style="18" customWidth="1"/>
    <col min="6666" max="6666" width="3.109375" style="18" customWidth="1"/>
    <col min="6667" max="6667" width="4.33203125" style="18" customWidth="1"/>
    <col min="6668" max="6668" width="2.44140625" style="18" customWidth="1"/>
    <col min="6669" max="6915" width="8.88671875" style="18"/>
    <col min="6916" max="6916" width="2.21875" style="18" customWidth="1"/>
    <col min="6917" max="6917" width="24.21875" style="18" customWidth="1"/>
    <col min="6918" max="6918" width="4" style="18" customWidth="1"/>
    <col min="6919" max="6921" width="20.109375" style="18" customWidth="1"/>
    <col min="6922" max="6922" width="3.109375" style="18" customWidth="1"/>
    <col min="6923" max="6923" width="4.33203125" style="18" customWidth="1"/>
    <col min="6924" max="6924" width="2.44140625" style="18" customWidth="1"/>
    <col min="6925" max="7171" width="8.88671875" style="18"/>
    <col min="7172" max="7172" width="2.21875" style="18" customWidth="1"/>
    <col min="7173" max="7173" width="24.21875" style="18" customWidth="1"/>
    <col min="7174" max="7174" width="4" style="18" customWidth="1"/>
    <col min="7175" max="7177" width="20.109375" style="18" customWidth="1"/>
    <col min="7178" max="7178" width="3.109375" style="18" customWidth="1"/>
    <col min="7179" max="7179" width="4.33203125" style="18" customWidth="1"/>
    <col min="7180" max="7180" width="2.44140625" style="18" customWidth="1"/>
    <col min="7181" max="7427" width="8.88671875" style="18"/>
    <col min="7428" max="7428" width="2.21875" style="18" customWidth="1"/>
    <col min="7429" max="7429" width="24.21875" style="18" customWidth="1"/>
    <col min="7430" max="7430" width="4" style="18" customWidth="1"/>
    <col min="7431" max="7433" width="20.109375" style="18" customWidth="1"/>
    <col min="7434" max="7434" width="3.109375" style="18" customWidth="1"/>
    <col min="7435" max="7435" width="4.33203125" style="18" customWidth="1"/>
    <col min="7436" max="7436" width="2.44140625" style="18" customWidth="1"/>
    <col min="7437" max="7683" width="8.88671875" style="18"/>
    <col min="7684" max="7684" width="2.21875" style="18" customWidth="1"/>
    <col min="7685" max="7685" width="24.21875" style="18" customWidth="1"/>
    <col min="7686" max="7686" width="4" style="18" customWidth="1"/>
    <col min="7687" max="7689" width="20.109375" style="18" customWidth="1"/>
    <col min="7690" max="7690" width="3.109375" style="18" customWidth="1"/>
    <col min="7691" max="7691" width="4.33203125" style="18" customWidth="1"/>
    <col min="7692" max="7692" width="2.44140625" style="18" customWidth="1"/>
    <col min="7693" max="7939" width="8.88671875" style="18"/>
    <col min="7940" max="7940" width="2.21875" style="18" customWidth="1"/>
    <col min="7941" max="7941" width="24.21875" style="18" customWidth="1"/>
    <col min="7942" max="7942" width="4" style="18" customWidth="1"/>
    <col min="7943" max="7945" width="20.109375" style="18" customWidth="1"/>
    <col min="7946" max="7946" width="3.109375" style="18" customWidth="1"/>
    <col min="7947" max="7947" width="4.33203125" style="18" customWidth="1"/>
    <col min="7948" max="7948" width="2.44140625" style="18" customWidth="1"/>
    <col min="7949" max="8195" width="8.88671875" style="18"/>
    <col min="8196" max="8196" width="2.21875" style="18" customWidth="1"/>
    <col min="8197" max="8197" width="24.21875" style="18" customWidth="1"/>
    <col min="8198" max="8198" width="4" style="18" customWidth="1"/>
    <col min="8199" max="8201" width="20.109375" style="18" customWidth="1"/>
    <col min="8202" max="8202" width="3.109375" style="18" customWidth="1"/>
    <col min="8203" max="8203" width="4.33203125" style="18" customWidth="1"/>
    <col min="8204" max="8204" width="2.44140625" style="18" customWidth="1"/>
    <col min="8205" max="8451" width="8.88671875" style="18"/>
    <col min="8452" max="8452" width="2.21875" style="18" customWidth="1"/>
    <col min="8453" max="8453" width="24.21875" style="18" customWidth="1"/>
    <col min="8454" max="8454" width="4" style="18" customWidth="1"/>
    <col min="8455" max="8457" width="20.109375" style="18" customWidth="1"/>
    <col min="8458" max="8458" width="3.109375" style="18" customWidth="1"/>
    <col min="8459" max="8459" width="4.33203125" style="18" customWidth="1"/>
    <col min="8460" max="8460" width="2.44140625" style="18" customWidth="1"/>
    <col min="8461" max="8707" width="8.88671875" style="18"/>
    <col min="8708" max="8708" width="2.21875" style="18" customWidth="1"/>
    <col min="8709" max="8709" width="24.21875" style="18" customWidth="1"/>
    <col min="8710" max="8710" width="4" style="18" customWidth="1"/>
    <col min="8711" max="8713" width="20.109375" style="18" customWidth="1"/>
    <col min="8714" max="8714" width="3.109375" style="18" customWidth="1"/>
    <col min="8715" max="8715" width="4.33203125" style="18" customWidth="1"/>
    <col min="8716" max="8716" width="2.44140625" style="18" customWidth="1"/>
    <col min="8717" max="8963" width="8.88671875" style="18"/>
    <col min="8964" max="8964" width="2.21875" style="18" customWidth="1"/>
    <col min="8965" max="8965" width="24.21875" style="18" customWidth="1"/>
    <col min="8966" max="8966" width="4" style="18" customWidth="1"/>
    <col min="8967" max="8969" width="20.109375" style="18" customWidth="1"/>
    <col min="8970" max="8970" width="3.109375" style="18" customWidth="1"/>
    <col min="8971" max="8971" width="4.33203125" style="18" customWidth="1"/>
    <col min="8972" max="8972" width="2.44140625" style="18" customWidth="1"/>
    <col min="8973" max="9219" width="8.88671875" style="18"/>
    <col min="9220" max="9220" width="2.21875" style="18" customWidth="1"/>
    <col min="9221" max="9221" width="24.21875" style="18" customWidth="1"/>
    <col min="9222" max="9222" width="4" style="18" customWidth="1"/>
    <col min="9223" max="9225" width="20.109375" style="18" customWidth="1"/>
    <col min="9226" max="9226" width="3.109375" style="18" customWidth="1"/>
    <col min="9227" max="9227" width="4.33203125" style="18" customWidth="1"/>
    <col min="9228" max="9228" width="2.44140625" style="18" customWidth="1"/>
    <col min="9229" max="9475" width="8.88671875" style="18"/>
    <col min="9476" max="9476" width="2.21875" style="18" customWidth="1"/>
    <col min="9477" max="9477" width="24.21875" style="18" customWidth="1"/>
    <col min="9478" max="9478" width="4" style="18" customWidth="1"/>
    <col min="9479" max="9481" width="20.109375" style="18" customWidth="1"/>
    <col min="9482" max="9482" width="3.109375" style="18" customWidth="1"/>
    <col min="9483" max="9483" width="4.33203125" style="18" customWidth="1"/>
    <col min="9484" max="9484" width="2.44140625" style="18" customWidth="1"/>
    <col min="9485" max="9731" width="8.88671875" style="18"/>
    <col min="9732" max="9732" width="2.21875" style="18" customWidth="1"/>
    <col min="9733" max="9733" width="24.21875" style="18" customWidth="1"/>
    <col min="9734" max="9734" width="4" style="18" customWidth="1"/>
    <col min="9735" max="9737" width="20.109375" style="18" customWidth="1"/>
    <col min="9738" max="9738" width="3.109375" style="18" customWidth="1"/>
    <col min="9739" max="9739" width="4.33203125" style="18" customWidth="1"/>
    <col min="9740" max="9740" width="2.44140625" style="18" customWidth="1"/>
    <col min="9741" max="9987" width="8.88671875" style="18"/>
    <col min="9988" max="9988" width="2.21875" style="18" customWidth="1"/>
    <col min="9989" max="9989" width="24.21875" style="18" customWidth="1"/>
    <col min="9990" max="9990" width="4" style="18" customWidth="1"/>
    <col min="9991" max="9993" width="20.109375" style="18" customWidth="1"/>
    <col min="9994" max="9994" width="3.109375" style="18" customWidth="1"/>
    <col min="9995" max="9995" width="4.33203125" style="18" customWidth="1"/>
    <col min="9996" max="9996" width="2.44140625" style="18" customWidth="1"/>
    <col min="9997" max="10243" width="8.88671875" style="18"/>
    <col min="10244" max="10244" width="2.21875" style="18" customWidth="1"/>
    <col min="10245" max="10245" width="24.21875" style="18" customWidth="1"/>
    <col min="10246" max="10246" width="4" style="18" customWidth="1"/>
    <col min="10247" max="10249" width="20.109375" style="18" customWidth="1"/>
    <col min="10250" max="10250" width="3.109375" style="18" customWidth="1"/>
    <col min="10251" max="10251" width="4.33203125" style="18" customWidth="1"/>
    <col min="10252" max="10252" width="2.44140625" style="18" customWidth="1"/>
    <col min="10253" max="10499" width="8.88671875" style="18"/>
    <col min="10500" max="10500" width="2.21875" style="18" customWidth="1"/>
    <col min="10501" max="10501" width="24.21875" style="18" customWidth="1"/>
    <col min="10502" max="10502" width="4" style="18" customWidth="1"/>
    <col min="10503" max="10505" width="20.109375" style="18" customWidth="1"/>
    <col min="10506" max="10506" width="3.109375" style="18" customWidth="1"/>
    <col min="10507" max="10507" width="4.33203125" style="18" customWidth="1"/>
    <col min="10508" max="10508" width="2.44140625" style="18" customWidth="1"/>
    <col min="10509" max="10755" width="8.88671875" style="18"/>
    <col min="10756" max="10756" width="2.21875" style="18" customWidth="1"/>
    <col min="10757" max="10757" width="24.21875" style="18" customWidth="1"/>
    <col min="10758" max="10758" width="4" style="18" customWidth="1"/>
    <col min="10759" max="10761" width="20.109375" style="18" customWidth="1"/>
    <col min="10762" max="10762" width="3.109375" style="18" customWidth="1"/>
    <col min="10763" max="10763" width="4.33203125" style="18" customWidth="1"/>
    <col min="10764" max="10764" width="2.44140625" style="18" customWidth="1"/>
    <col min="10765" max="11011" width="8.88671875" style="18"/>
    <col min="11012" max="11012" width="2.21875" style="18" customWidth="1"/>
    <col min="11013" max="11013" width="24.21875" style="18" customWidth="1"/>
    <col min="11014" max="11014" width="4" style="18" customWidth="1"/>
    <col min="11015" max="11017" width="20.109375" style="18" customWidth="1"/>
    <col min="11018" max="11018" width="3.109375" style="18" customWidth="1"/>
    <col min="11019" max="11019" width="4.33203125" style="18" customWidth="1"/>
    <col min="11020" max="11020" width="2.44140625" style="18" customWidth="1"/>
    <col min="11021" max="11267" width="8.88671875" style="18"/>
    <col min="11268" max="11268" width="2.21875" style="18" customWidth="1"/>
    <col min="11269" max="11269" width="24.21875" style="18" customWidth="1"/>
    <col min="11270" max="11270" width="4" style="18" customWidth="1"/>
    <col min="11271" max="11273" width="20.109375" style="18" customWidth="1"/>
    <col min="11274" max="11274" width="3.109375" style="18" customWidth="1"/>
    <col min="11275" max="11275" width="4.33203125" style="18" customWidth="1"/>
    <col min="11276" max="11276" width="2.44140625" style="18" customWidth="1"/>
    <col min="11277" max="11523" width="8.88671875" style="18"/>
    <col min="11524" max="11524" width="2.21875" style="18" customWidth="1"/>
    <col min="11525" max="11525" width="24.21875" style="18" customWidth="1"/>
    <col min="11526" max="11526" width="4" style="18" customWidth="1"/>
    <col min="11527" max="11529" width="20.109375" style="18" customWidth="1"/>
    <col min="11530" max="11530" width="3.109375" style="18" customWidth="1"/>
    <col min="11531" max="11531" width="4.33203125" style="18" customWidth="1"/>
    <col min="11532" max="11532" width="2.44140625" style="18" customWidth="1"/>
    <col min="11533" max="11779" width="8.88671875" style="18"/>
    <col min="11780" max="11780" width="2.21875" style="18" customWidth="1"/>
    <col min="11781" max="11781" width="24.21875" style="18" customWidth="1"/>
    <col min="11782" max="11782" width="4" style="18" customWidth="1"/>
    <col min="11783" max="11785" width="20.109375" style="18" customWidth="1"/>
    <col min="11786" max="11786" width="3.109375" style="18" customWidth="1"/>
    <col min="11787" max="11787" width="4.33203125" style="18" customWidth="1"/>
    <col min="11788" max="11788" width="2.44140625" style="18" customWidth="1"/>
    <col min="11789" max="12035" width="8.88671875" style="18"/>
    <col min="12036" max="12036" width="2.21875" style="18" customWidth="1"/>
    <col min="12037" max="12037" width="24.21875" style="18" customWidth="1"/>
    <col min="12038" max="12038" width="4" style="18" customWidth="1"/>
    <col min="12039" max="12041" width="20.109375" style="18" customWidth="1"/>
    <col min="12042" max="12042" width="3.109375" style="18" customWidth="1"/>
    <col min="12043" max="12043" width="4.33203125" style="18" customWidth="1"/>
    <col min="12044" max="12044" width="2.44140625" style="18" customWidth="1"/>
    <col min="12045" max="12291" width="8.88671875" style="18"/>
    <col min="12292" max="12292" width="2.21875" style="18" customWidth="1"/>
    <col min="12293" max="12293" width="24.21875" style="18" customWidth="1"/>
    <col min="12294" max="12294" width="4" style="18" customWidth="1"/>
    <col min="12295" max="12297" width="20.109375" style="18" customWidth="1"/>
    <col min="12298" max="12298" width="3.109375" style="18" customWidth="1"/>
    <col min="12299" max="12299" width="4.33203125" style="18" customWidth="1"/>
    <col min="12300" max="12300" width="2.44140625" style="18" customWidth="1"/>
    <col min="12301" max="12547" width="8.88671875" style="18"/>
    <col min="12548" max="12548" width="2.21875" style="18" customWidth="1"/>
    <col min="12549" max="12549" width="24.21875" style="18" customWidth="1"/>
    <col min="12550" max="12550" width="4" style="18" customWidth="1"/>
    <col min="12551" max="12553" width="20.109375" style="18" customWidth="1"/>
    <col min="12554" max="12554" width="3.109375" style="18" customWidth="1"/>
    <col min="12555" max="12555" width="4.33203125" style="18" customWidth="1"/>
    <col min="12556" max="12556" width="2.44140625" style="18" customWidth="1"/>
    <col min="12557" max="12803" width="8.88671875" style="18"/>
    <col min="12804" max="12804" width="2.21875" style="18" customWidth="1"/>
    <col min="12805" max="12805" width="24.21875" style="18" customWidth="1"/>
    <col min="12806" max="12806" width="4" style="18" customWidth="1"/>
    <col min="12807" max="12809" width="20.109375" style="18" customWidth="1"/>
    <col min="12810" max="12810" width="3.109375" style="18" customWidth="1"/>
    <col min="12811" max="12811" width="4.33203125" style="18" customWidth="1"/>
    <col min="12812" max="12812" width="2.44140625" style="18" customWidth="1"/>
    <col min="12813" max="13059" width="8.88671875" style="18"/>
    <col min="13060" max="13060" width="2.21875" style="18" customWidth="1"/>
    <col min="13061" max="13061" width="24.21875" style="18" customWidth="1"/>
    <col min="13062" max="13062" width="4" style="18" customWidth="1"/>
    <col min="13063" max="13065" width="20.109375" style="18" customWidth="1"/>
    <col min="13066" max="13066" width="3.109375" style="18" customWidth="1"/>
    <col min="13067" max="13067" width="4.33203125" style="18" customWidth="1"/>
    <col min="13068" max="13068" width="2.44140625" style="18" customWidth="1"/>
    <col min="13069" max="13315" width="8.88671875" style="18"/>
    <col min="13316" max="13316" width="2.21875" style="18" customWidth="1"/>
    <col min="13317" max="13317" width="24.21875" style="18" customWidth="1"/>
    <col min="13318" max="13318" width="4" style="18" customWidth="1"/>
    <col min="13319" max="13321" width="20.109375" style="18" customWidth="1"/>
    <col min="13322" max="13322" width="3.109375" style="18" customWidth="1"/>
    <col min="13323" max="13323" width="4.33203125" style="18" customWidth="1"/>
    <col min="13324" max="13324" width="2.44140625" style="18" customWidth="1"/>
    <col min="13325" max="13571" width="8.88671875" style="18"/>
    <col min="13572" max="13572" width="2.21875" style="18" customWidth="1"/>
    <col min="13573" max="13573" width="24.21875" style="18" customWidth="1"/>
    <col min="13574" max="13574" width="4" style="18" customWidth="1"/>
    <col min="13575" max="13577" width="20.109375" style="18" customWidth="1"/>
    <col min="13578" max="13578" width="3.109375" style="18" customWidth="1"/>
    <col min="13579" max="13579" width="4.33203125" style="18" customWidth="1"/>
    <col min="13580" max="13580" width="2.44140625" style="18" customWidth="1"/>
    <col min="13581" max="13827" width="8.88671875" style="18"/>
    <col min="13828" max="13828" width="2.21875" style="18" customWidth="1"/>
    <col min="13829" max="13829" width="24.21875" style="18" customWidth="1"/>
    <col min="13830" max="13830" width="4" style="18" customWidth="1"/>
    <col min="13831" max="13833" width="20.109375" style="18" customWidth="1"/>
    <col min="13834" max="13834" width="3.109375" style="18" customWidth="1"/>
    <col min="13835" max="13835" width="4.33203125" style="18" customWidth="1"/>
    <col min="13836" max="13836" width="2.44140625" style="18" customWidth="1"/>
    <col min="13837" max="14083" width="8.88671875" style="18"/>
    <col min="14084" max="14084" width="2.21875" style="18" customWidth="1"/>
    <col min="14085" max="14085" width="24.21875" style="18" customWidth="1"/>
    <col min="14086" max="14086" width="4" style="18" customWidth="1"/>
    <col min="14087" max="14089" width="20.109375" style="18" customWidth="1"/>
    <col min="14090" max="14090" width="3.109375" style="18" customWidth="1"/>
    <col min="14091" max="14091" width="4.33203125" style="18" customWidth="1"/>
    <col min="14092" max="14092" width="2.44140625" style="18" customWidth="1"/>
    <col min="14093" max="14339" width="8.88671875" style="18"/>
    <col min="14340" max="14340" width="2.21875" style="18" customWidth="1"/>
    <col min="14341" max="14341" width="24.21875" style="18" customWidth="1"/>
    <col min="14342" max="14342" width="4" style="18" customWidth="1"/>
    <col min="14343" max="14345" width="20.109375" style="18" customWidth="1"/>
    <col min="14346" max="14346" width="3.109375" style="18" customWidth="1"/>
    <col min="14347" max="14347" width="4.33203125" style="18" customWidth="1"/>
    <col min="14348" max="14348" width="2.44140625" style="18" customWidth="1"/>
    <col min="14349" max="14595" width="8.88671875" style="18"/>
    <col min="14596" max="14596" width="2.21875" style="18" customWidth="1"/>
    <col min="14597" max="14597" width="24.21875" style="18" customWidth="1"/>
    <col min="14598" max="14598" width="4" style="18" customWidth="1"/>
    <col min="14599" max="14601" width="20.109375" style="18" customWidth="1"/>
    <col min="14602" max="14602" width="3.109375" style="18" customWidth="1"/>
    <col min="14603" max="14603" width="4.33203125" style="18" customWidth="1"/>
    <col min="14604" max="14604" width="2.44140625" style="18" customWidth="1"/>
    <col min="14605" max="14851" width="8.88671875" style="18"/>
    <col min="14852" max="14852" width="2.21875" style="18" customWidth="1"/>
    <col min="14853" max="14853" width="24.21875" style="18" customWidth="1"/>
    <col min="14854" max="14854" width="4" style="18" customWidth="1"/>
    <col min="14855" max="14857" width="20.109375" style="18" customWidth="1"/>
    <col min="14858" max="14858" width="3.109375" style="18" customWidth="1"/>
    <col min="14859" max="14859" width="4.33203125" style="18" customWidth="1"/>
    <col min="14860" max="14860" width="2.44140625" style="18" customWidth="1"/>
    <col min="14861" max="15107" width="8.88671875" style="18"/>
    <col min="15108" max="15108" width="2.21875" style="18" customWidth="1"/>
    <col min="15109" max="15109" width="24.21875" style="18" customWidth="1"/>
    <col min="15110" max="15110" width="4" style="18" customWidth="1"/>
    <col min="15111" max="15113" width="20.109375" style="18" customWidth="1"/>
    <col min="15114" max="15114" width="3.109375" style="18" customWidth="1"/>
    <col min="15115" max="15115" width="4.33203125" style="18" customWidth="1"/>
    <col min="15116" max="15116" width="2.44140625" style="18" customWidth="1"/>
    <col min="15117" max="15363" width="8.88671875" style="18"/>
    <col min="15364" max="15364" width="2.21875" style="18" customWidth="1"/>
    <col min="15365" max="15365" width="24.21875" style="18" customWidth="1"/>
    <col min="15366" max="15366" width="4" style="18" customWidth="1"/>
    <col min="15367" max="15369" width="20.109375" style="18" customWidth="1"/>
    <col min="15370" max="15370" width="3.109375" style="18" customWidth="1"/>
    <col min="15371" max="15371" width="4.33203125" style="18" customWidth="1"/>
    <col min="15372" max="15372" width="2.44140625" style="18" customWidth="1"/>
    <col min="15373" max="15619" width="8.88671875" style="18"/>
    <col min="15620" max="15620" width="2.21875" style="18" customWidth="1"/>
    <col min="15621" max="15621" width="24.21875" style="18" customWidth="1"/>
    <col min="15622" max="15622" width="4" style="18" customWidth="1"/>
    <col min="15623" max="15625" width="20.109375" style="18" customWidth="1"/>
    <col min="15626" max="15626" width="3.109375" style="18" customWidth="1"/>
    <col min="15627" max="15627" width="4.33203125" style="18" customWidth="1"/>
    <col min="15628" max="15628" width="2.44140625" style="18" customWidth="1"/>
    <col min="15629" max="15875" width="8.88671875" style="18"/>
    <col min="15876" max="15876" width="2.21875" style="18" customWidth="1"/>
    <col min="15877" max="15877" width="24.21875" style="18" customWidth="1"/>
    <col min="15878" max="15878" width="4" style="18" customWidth="1"/>
    <col min="15879" max="15881" width="20.109375" style="18" customWidth="1"/>
    <col min="15882" max="15882" width="3.109375" style="18" customWidth="1"/>
    <col min="15883" max="15883" width="4.33203125" style="18" customWidth="1"/>
    <col min="15884" max="15884" width="2.44140625" style="18" customWidth="1"/>
    <col min="15885" max="16131" width="8.88671875" style="18"/>
    <col min="16132" max="16132" width="2.21875" style="18" customWidth="1"/>
    <col min="16133" max="16133" width="24.21875" style="18" customWidth="1"/>
    <col min="16134" max="16134" width="4" style="18" customWidth="1"/>
    <col min="16135" max="16137" width="20.109375" style="18" customWidth="1"/>
    <col min="16138" max="16138" width="3.109375" style="18" customWidth="1"/>
    <col min="16139" max="16139" width="4.33203125" style="18" customWidth="1"/>
    <col min="16140" max="16140" width="2.44140625" style="18" customWidth="1"/>
    <col min="16141" max="16384" width="8.88671875" style="18"/>
  </cols>
  <sheetData>
    <row r="1" spans="1:22" ht="20.100000000000001" customHeight="1">
      <c r="A1" s="519"/>
      <c r="B1" s="97"/>
      <c r="C1" s="97"/>
      <c r="D1" s="97"/>
      <c r="E1" s="97"/>
      <c r="F1" s="97"/>
      <c r="G1" s="97"/>
      <c r="H1" s="97"/>
      <c r="I1" s="97"/>
      <c r="J1" s="97"/>
      <c r="K1" s="97"/>
      <c r="L1" s="97"/>
    </row>
    <row r="2" spans="1:22" ht="20.100000000000001" customHeight="1">
      <c r="A2" s="519"/>
      <c r="B2" s="97"/>
      <c r="C2" s="97"/>
      <c r="D2" s="97"/>
      <c r="E2" s="97"/>
      <c r="F2" s="97"/>
      <c r="G2" s="97"/>
      <c r="H2" s="97"/>
      <c r="I2" s="1669" t="s">
        <v>693</v>
      </c>
      <c r="J2" s="1669"/>
      <c r="K2" s="1669"/>
      <c r="L2" s="97"/>
    </row>
    <row r="3" spans="1:22" ht="20.100000000000001" customHeight="1">
      <c r="A3" s="519"/>
      <c r="B3" s="97"/>
      <c r="C3" s="97"/>
      <c r="D3" s="97"/>
      <c r="E3" s="97"/>
      <c r="F3" s="97"/>
      <c r="G3" s="97"/>
      <c r="H3" s="97"/>
      <c r="I3" s="520"/>
      <c r="J3" s="520"/>
      <c r="K3" s="520"/>
      <c r="L3" s="97"/>
    </row>
    <row r="4" spans="1:22" ht="20.100000000000001" customHeight="1">
      <c r="A4" s="1135" t="s">
        <v>576</v>
      </c>
      <c r="B4" s="1135"/>
      <c r="C4" s="1135"/>
      <c r="D4" s="1135"/>
      <c r="E4" s="1135"/>
      <c r="F4" s="1135"/>
      <c r="G4" s="1135"/>
      <c r="H4" s="1135"/>
      <c r="I4" s="1135"/>
      <c r="J4" s="1135"/>
      <c r="K4" s="1135"/>
      <c r="L4" s="97"/>
    </row>
    <row r="5" spans="1:22" ht="20.100000000000001" customHeight="1">
      <c r="A5" s="130"/>
      <c r="B5" s="130"/>
      <c r="C5" s="130"/>
      <c r="D5" s="130"/>
      <c r="E5" s="130"/>
      <c r="F5" s="130"/>
      <c r="G5" s="130"/>
      <c r="H5" s="130"/>
      <c r="I5" s="130"/>
      <c r="J5" s="130"/>
      <c r="K5" s="130"/>
      <c r="L5" s="97"/>
    </row>
    <row r="6" spans="1:22" ht="30" customHeight="1">
      <c r="A6" s="130"/>
      <c r="B6" s="521" t="s">
        <v>577</v>
      </c>
      <c r="C6" s="1670"/>
      <c r="D6" s="1671"/>
      <c r="E6" s="1671"/>
      <c r="F6" s="1671"/>
      <c r="G6" s="1671"/>
      <c r="H6" s="1671"/>
      <c r="I6" s="1671"/>
      <c r="J6" s="1671"/>
      <c r="K6" s="1672"/>
      <c r="L6" s="97"/>
    </row>
    <row r="7" spans="1:22" ht="30" customHeight="1">
      <c r="A7" s="97"/>
      <c r="B7" s="522" t="s">
        <v>61</v>
      </c>
      <c r="C7" s="1673" t="s">
        <v>578</v>
      </c>
      <c r="D7" s="1673"/>
      <c r="E7" s="1673"/>
      <c r="F7" s="1673"/>
      <c r="G7" s="1673"/>
      <c r="H7" s="1673"/>
      <c r="I7" s="1673"/>
      <c r="J7" s="1673"/>
      <c r="K7" s="1674"/>
      <c r="L7" s="97"/>
    </row>
    <row r="8" spans="1:22" ht="30" customHeight="1">
      <c r="A8" s="97"/>
      <c r="B8" s="523" t="s">
        <v>579</v>
      </c>
      <c r="C8" s="1675" t="s">
        <v>580</v>
      </c>
      <c r="D8" s="1676"/>
      <c r="E8" s="1676"/>
      <c r="F8" s="1676"/>
      <c r="G8" s="1676"/>
      <c r="H8" s="1676"/>
      <c r="I8" s="1676"/>
      <c r="J8" s="1676"/>
      <c r="K8" s="1677"/>
      <c r="L8" s="97"/>
    </row>
    <row r="9" spans="1:22" ht="30" customHeight="1">
      <c r="A9" s="97"/>
      <c r="B9" s="1664" t="s">
        <v>581</v>
      </c>
      <c r="C9" s="524" t="s">
        <v>582</v>
      </c>
      <c r="D9" s="525"/>
      <c r="E9" s="525"/>
      <c r="F9" s="1667" t="s">
        <v>583</v>
      </c>
      <c r="G9" s="1667"/>
      <c r="H9" s="1667"/>
      <c r="I9" s="1667"/>
      <c r="J9" s="1667"/>
      <c r="K9" s="1668"/>
      <c r="L9" s="97"/>
      <c r="M9" s="526"/>
    </row>
    <row r="10" spans="1:22" ht="30" customHeight="1">
      <c r="A10" s="97"/>
      <c r="B10" s="1665"/>
      <c r="C10" s="524" t="s">
        <v>584</v>
      </c>
      <c r="D10" s="525"/>
      <c r="E10" s="525"/>
      <c r="F10" s="1667" t="s">
        <v>585</v>
      </c>
      <c r="G10" s="1667"/>
      <c r="H10" s="1667"/>
      <c r="I10" s="1667"/>
      <c r="J10" s="1667"/>
      <c r="K10" s="1668"/>
      <c r="L10" s="97"/>
      <c r="M10" s="526"/>
    </row>
    <row r="11" spans="1:22" ht="30" customHeight="1">
      <c r="A11" s="97"/>
      <c r="B11" s="1666"/>
      <c r="C11" s="524" t="s">
        <v>586</v>
      </c>
      <c r="D11" s="525"/>
      <c r="E11" s="525"/>
      <c r="F11" s="1667" t="s">
        <v>587</v>
      </c>
      <c r="G11" s="1667"/>
      <c r="H11" s="1667"/>
      <c r="I11" s="1667"/>
      <c r="J11" s="1667"/>
      <c r="K11" s="1668"/>
      <c r="L11" s="97"/>
      <c r="M11" s="526"/>
      <c r="N11" s="97"/>
      <c r="O11" s="97"/>
      <c r="P11" s="97"/>
      <c r="Q11" s="97"/>
      <c r="R11" s="97"/>
      <c r="S11" s="97"/>
      <c r="T11" s="97"/>
      <c r="U11" s="97"/>
      <c r="V11" s="97"/>
    </row>
    <row r="12" spans="1:22" ht="18.75" customHeight="1">
      <c r="A12" s="97"/>
      <c r="B12" s="1650" t="s">
        <v>588</v>
      </c>
      <c r="C12" s="527"/>
      <c r="D12" s="97"/>
      <c r="E12" s="97"/>
      <c r="F12" s="97"/>
      <c r="G12" s="97"/>
      <c r="H12" s="97"/>
      <c r="I12" s="97"/>
      <c r="J12" s="97"/>
      <c r="K12" s="528"/>
      <c r="L12" s="97"/>
    </row>
    <row r="13" spans="1:22" ht="32.25" customHeight="1">
      <c r="A13" s="97"/>
      <c r="B13" s="1650"/>
      <c r="C13" s="527"/>
      <c r="D13" s="1652" t="s">
        <v>589</v>
      </c>
      <c r="E13" s="1652"/>
      <c r="F13" s="529"/>
      <c r="G13" s="530"/>
      <c r="H13" s="531" t="s">
        <v>15</v>
      </c>
      <c r="I13" s="520"/>
      <c r="J13" s="520"/>
      <c r="K13" s="528"/>
      <c r="L13" s="97"/>
    </row>
    <row r="14" spans="1:22" ht="20.25" customHeight="1">
      <c r="A14" s="97"/>
      <c r="B14" s="1651"/>
      <c r="C14" s="532"/>
      <c r="D14" s="533"/>
      <c r="E14" s="533"/>
      <c r="F14" s="534"/>
      <c r="G14" s="534"/>
      <c r="H14" s="534"/>
      <c r="I14" s="534"/>
      <c r="J14" s="534"/>
      <c r="K14" s="535"/>
      <c r="L14" s="97"/>
    </row>
    <row r="15" spans="1:22" ht="30" customHeight="1">
      <c r="A15" s="97"/>
      <c r="B15" s="165" t="s">
        <v>590</v>
      </c>
      <c r="C15" s="1100" t="s">
        <v>591</v>
      </c>
      <c r="D15" s="1101"/>
      <c r="E15" s="1101"/>
      <c r="F15" s="1101"/>
      <c r="G15" s="1101"/>
      <c r="H15" s="1101"/>
      <c r="I15" s="1101"/>
      <c r="J15" s="1101"/>
      <c r="K15" s="1102"/>
      <c r="L15" s="97"/>
      <c r="M15" s="526"/>
    </row>
    <row r="16" spans="1:22">
      <c r="A16" s="97"/>
      <c r="B16" s="1653" t="s">
        <v>592</v>
      </c>
      <c r="C16" s="536"/>
      <c r="D16" s="537"/>
      <c r="E16" s="537"/>
      <c r="F16" s="537"/>
      <c r="G16" s="537"/>
      <c r="H16" s="537"/>
      <c r="I16" s="537"/>
      <c r="J16" s="537"/>
      <c r="K16" s="538"/>
      <c r="L16" s="97"/>
    </row>
    <row r="17" spans="1:12" ht="24.75" customHeight="1" thickBot="1">
      <c r="A17" s="97"/>
      <c r="B17" s="1650"/>
      <c r="C17" s="527"/>
      <c r="D17" s="166" t="s">
        <v>593</v>
      </c>
      <c r="E17" s="97"/>
      <c r="F17" s="97"/>
      <c r="G17" s="97"/>
      <c r="H17" s="97"/>
      <c r="I17" s="97"/>
      <c r="J17" s="97"/>
      <c r="K17" s="528"/>
      <c r="L17" s="97"/>
    </row>
    <row r="18" spans="1:12" ht="24" customHeight="1">
      <c r="A18" s="97"/>
      <c r="B18" s="1650"/>
      <c r="C18" s="527"/>
      <c r="D18" s="539"/>
      <c r="E18" s="1654" t="s">
        <v>594</v>
      </c>
      <c r="F18" s="1655"/>
      <c r="G18" s="540" t="s">
        <v>595</v>
      </c>
      <c r="H18" s="541"/>
      <c r="I18" s="542" t="s">
        <v>596</v>
      </c>
      <c r="J18" s="543"/>
      <c r="K18" s="528"/>
      <c r="L18" s="97"/>
    </row>
    <row r="19" spans="1:12" ht="24" customHeight="1">
      <c r="A19" s="97"/>
      <c r="B19" s="1650"/>
      <c r="C19" s="527"/>
      <c r="D19" s="544" t="s">
        <v>597</v>
      </c>
      <c r="E19" s="545"/>
      <c r="F19" s="250" t="s">
        <v>15</v>
      </c>
      <c r="G19" s="545"/>
      <c r="H19" s="245" t="s">
        <v>15</v>
      </c>
      <c r="I19" s="546">
        <f>E19+G19</f>
        <v>0</v>
      </c>
      <c r="J19" s="547" t="s">
        <v>15</v>
      </c>
      <c r="K19" s="528"/>
      <c r="L19" s="97"/>
    </row>
    <row r="20" spans="1:12" ht="24" customHeight="1" thickBot="1">
      <c r="A20" s="97"/>
      <c r="B20" s="1650"/>
      <c r="C20" s="527"/>
      <c r="D20" s="548" t="s">
        <v>598</v>
      </c>
      <c r="E20" s="545"/>
      <c r="F20" s="531" t="s">
        <v>599</v>
      </c>
      <c r="G20" s="545"/>
      <c r="H20" s="549" t="s">
        <v>599</v>
      </c>
      <c r="I20" s="550">
        <f>E20+G20</f>
        <v>0</v>
      </c>
      <c r="J20" s="551" t="s">
        <v>599</v>
      </c>
      <c r="K20" s="528"/>
      <c r="L20" s="97"/>
    </row>
    <row r="21" spans="1:12" ht="24.75" customHeight="1" thickBot="1">
      <c r="A21" s="97"/>
      <c r="B21" s="1650"/>
      <c r="C21" s="527"/>
      <c r="D21" s="166" t="s">
        <v>600</v>
      </c>
      <c r="E21" s="97"/>
      <c r="F21" s="97"/>
      <c r="G21" s="552"/>
      <c r="H21" s="552"/>
      <c r="I21" s="552"/>
      <c r="J21" s="552"/>
      <c r="K21" s="528"/>
      <c r="L21" s="97"/>
    </row>
    <row r="22" spans="1:12" ht="24" customHeight="1">
      <c r="A22" s="97"/>
      <c r="B22" s="1650"/>
      <c r="C22" s="527"/>
      <c r="D22" s="553"/>
      <c r="E22" s="554" t="s">
        <v>601</v>
      </c>
      <c r="F22" s="555"/>
      <c r="G22" s="556"/>
      <c r="H22" s="97"/>
      <c r="I22" s="556"/>
      <c r="J22" s="97"/>
      <c r="K22" s="528"/>
      <c r="L22" s="97"/>
    </row>
    <row r="23" spans="1:12" ht="24" customHeight="1">
      <c r="A23" s="97"/>
      <c r="B23" s="1650"/>
      <c r="C23" s="527"/>
      <c r="D23" s="557" t="s">
        <v>597</v>
      </c>
      <c r="E23" s="558"/>
      <c r="F23" s="547" t="s">
        <v>15</v>
      </c>
      <c r="G23" s="556"/>
      <c r="H23" s="559"/>
      <c r="I23" s="556"/>
      <c r="J23" s="556"/>
      <c r="K23" s="528"/>
      <c r="L23" s="97"/>
    </row>
    <row r="24" spans="1:12" ht="24" customHeight="1" thickBot="1">
      <c r="A24" s="97"/>
      <c r="B24" s="1650"/>
      <c r="C24" s="527"/>
      <c r="D24" s="560" t="s">
        <v>598</v>
      </c>
      <c r="E24" s="561"/>
      <c r="F24" s="551" t="s">
        <v>599</v>
      </c>
      <c r="G24" s="556"/>
      <c r="H24" s="562"/>
      <c r="I24" s="556"/>
      <c r="J24" s="552"/>
      <c r="K24" s="528"/>
      <c r="L24" s="97"/>
    </row>
    <row r="25" spans="1:12" ht="29.25" customHeight="1" thickBot="1">
      <c r="A25" s="97"/>
      <c r="B25" s="1650"/>
      <c r="C25" s="527"/>
      <c r="D25" s="166" t="s">
        <v>602</v>
      </c>
      <c r="E25" s="552"/>
      <c r="F25" s="552"/>
      <c r="G25" s="552"/>
      <c r="H25" s="552"/>
      <c r="I25" s="552"/>
      <c r="J25" s="552"/>
      <c r="K25" s="528"/>
      <c r="L25" s="97"/>
    </row>
    <row r="26" spans="1:12" ht="24" customHeight="1">
      <c r="A26" s="97"/>
      <c r="B26" s="1650"/>
      <c r="C26" s="527"/>
      <c r="D26" s="552"/>
      <c r="E26" s="552"/>
      <c r="F26" s="552"/>
      <c r="G26" s="552"/>
      <c r="H26" s="553"/>
      <c r="I26" s="554" t="s">
        <v>603</v>
      </c>
      <c r="J26" s="555"/>
      <c r="K26" s="528"/>
      <c r="L26" s="97"/>
    </row>
    <row r="27" spans="1:12" ht="24" customHeight="1">
      <c r="A27" s="97"/>
      <c r="B27" s="1650"/>
      <c r="C27" s="527"/>
      <c r="D27" s="552"/>
      <c r="E27" s="552"/>
      <c r="F27" s="552"/>
      <c r="G27" s="552"/>
      <c r="H27" s="557" t="s">
        <v>597</v>
      </c>
      <c r="I27" s="250">
        <f>I19+E23+I23</f>
        <v>0</v>
      </c>
      <c r="J27" s="547" t="s">
        <v>15</v>
      </c>
      <c r="K27" s="528"/>
      <c r="L27" s="97"/>
    </row>
    <row r="28" spans="1:12" ht="24" customHeight="1" thickBot="1">
      <c r="A28" s="97"/>
      <c r="B28" s="1650"/>
      <c r="C28" s="527"/>
      <c r="D28" s="562"/>
      <c r="E28" s="556"/>
      <c r="F28" s="562"/>
      <c r="G28" s="556"/>
      <c r="H28" s="560" t="s">
        <v>598</v>
      </c>
      <c r="I28" s="563">
        <f>I20+E24</f>
        <v>0</v>
      </c>
      <c r="J28" s="551" t="s">
        <v>599</v>
      </c>
      <c r="K28" s="528"/>
      <c r="L28" s="97"/>
    </row>
    <row r="29" spans="1:12" ht="15.75" customHeight="1">
      <c r="A29" s="97"/>
      <c r="B29" s="1650"/>
      <c r="C29" s="527"/>
      <c r="D29" s="562"/>
      <c r="E29" s="556"/>
      <c r="F29" s="562"/>
      <c r="G29" s="556"/>
      <c r="H29" s="552"/>
      <c r="I29" s="552"/>
      <c r="J29" s="552"/>
      <c r="K29" s="528"/>
      <c r="L29" s="97"/>
    </row>
    <row r="30" spans="1:12" ht="29.25" customHeight="1" thickBot="1">
      <c r="A30" s="97"/>
      <c r="B30" s="1650"/>
      <c r="C30" s="564"/>
      <c r="D30" s="565" t="s">
        <v>604</v>
      </c>
      <c r="E30" s="566"/>
      <c r="F30" s="566"/>
      <c r="G30" s="566"/>
      <c r="H30" s="566"/>
      <c r="I30" s="566"/>
      <c r="J30" s="566"/>
      <c r="K30" s="567"/>
      <c r="L30" s="97"/>
    </row>
    <row r="31" spans="1:12" ht="29.25" customHeight="1">
      <c r="A31" s="97"/>
      <c r="B31" s="1650"/>
      <c r="C31" s="527"/>
      <c r="D31" s="97"/>
      <c r="E31" s="97"/>
      <c r="F31" s="568"/>
      <c r="G31" s="1656" t="s">
        <v>605</v>
      </c>
      <c r="H31" s="1657"/>
      <c r="I31" s="1658" t="s">
        <v>30</v>
      </c>
      <c r="J31" s="1657"/>
      <c r="K31" s="528"/>
      <c r="L31" s="97"/>
    </row>
    <row r="32" spans="1:12" ht="29.25" customHeight="1">
      <c r="A32" s="97"/>
      <c r="B32" s="1650"/>
      <c r="C32" s="527"/>
      <c r="D32" s="559"/>
      <c r="E32" s="559"/>
      <c r="F32" s="569" t="s">
        <v>597</v>
      </c>
      <c r="G32" s="570"/>
      <c r="H32" s="245" t="s">
        <v>15</v>
      </c>
      <c r="I32" s="546">
        <f>G32</f>
        <v>0</v>
      </c>
      <c r="J32" s="547" t="s">
        <v>15</v>
      </c>
      <c r="K32" s="528"/>
      <c r="L32" s="97"/>
    </row>
    <row r="33" spans="1:12" ht="29.25" customHeight="1" thickBot="1">
      <c r="A33" s="97"/>
      <c r="B33" s="1650"/>
      <c r="C33" s="527"/>
      <c r="D33" s="562"/>
      <c r="E33" s="562"/>
      <c r="F33" s="571" t="s">
        <v>598</v>
      </c>
      <c r="G33" s="572"/>
      <c r="H33" s="573" t="s">
        <v>599</v>
      </c>
      <c r="I33" s="550">
        <f>G33</f>
        <v>0</v>
      </c>
      <c r="J33" s="551" t="s">
        <v>599</v>
      </c>
      <c r="K33" s="528"/>
      <c r="L33" s="97"/>
    </row>
    <row r="34" spans="1:12" ht="29.25" customHeight="1">
      <c r="A34" s="97"/>
      <c r="B34" s="1650"/>
      <c r="C34" s="527"/>
      <c r="D34" s="562"/>
      <c r="E34" s="552"/>
      <c r="F34" s="552"/>
      <c r="G34" s="552"/>
      <c r="H34" s="552"/>
      <c r="I34" s="552"/>
      <c r="J34" s="552"/>
      <c r="K34" s="528"/>
      <c r="L34" s="97"/>
    </row>
    <row r="35" spans="1:12" ht="29.25" customHeight="1">
      <c r="A35" s="97"/>
      <c r="B35" s="1650"/>
      <c r="C35" s="527"/>
      <c r="D35" s="1659" t="s">
        <v>606</v>
      </c>
      <c r="E35" s="1660"/>
      <c r="F35" s="1660"/>
      <c r="G35" s="1660"/>
      <c r="H35" s="1661"/>
      <c r="I35" s="1662" t="str">
        <f>IF(I28&lt;=I33,"可","不可")</f>
        <v>可</v>
      </c>
      <c r="J35" s="1663"/>
      <c r="K35" s="528"/>
      <c r="L35" s="97"/>
    </row>
    <row r="36" spans="1:12">
      <c r="A36" s="97"/>
      <c r="B36" s="1651"/>
      <c r="C36" s="532"/>
      <c r="D36" s="534"/>
      <c r="E36" s="534"/>
      <c r="F36" s="534"/>
      <c r="G36" s="534"/>
      <c r="H36" s="534"/>
      <c r="I36" s="534"/>
      <c r="J36" s="534"/>
      <c r="K36" s="535"/>
      <c r="L36" s="97"/>
    </row>
    <row r="37" spans="1:12">
      <c r="A37" s="97"/>
      <c r="B37" s="537"/>
      <c r="C37" s="537"/>
      <c r="D37" s="537"/>
      <c r="E37" s="537"/>
      <c r="F37" s="537"/>
      <c r="G37" s="537"/>
      <c r="H37" s="537"/>
      <c r="I37" s="537"/>
      <c r="J37" s="537"/>
      <c r="K37" s="537"/>
      <c r="L37" s="97"/>
    </row>
    <row r="38" spans="1:12" ht="17.25" customHeight="1">
      <c r="A38" s="97"/>
      <c r="B38" s="1649" t="s">
        <v>607</v>
      </c>
      <c r="C38" s="1649"/>
      <c r="D38" s="1649"/>
      <c r="E38" s="1649"/>
      <c r="F38" s="1649"/>
      <c r="G38" s="1649"/>
      <c r="H38" s="1649"/>
      <c r="I38" s="1649"/>
      <c r="J38" s="1649"/>
      <c r="K38" s="1649"/>
      <c r="L38" s="97"/>
    </row>
    <row r="39" spans="1:12" ht="17.25" customHeight="1">
      <c r="A39" s="97"/>
      <c r="B39" s="1649"/>
      <c r="C39" s="1649"/>
      <c r="D39" s="1649"/>
      <c r="E39" s="1649"/>
      <c r="F39" s="1649"/>
      <c r="G39" s="1649"/>
      <c r="H39" s="1649"/>
      <c r="I39" s="1649"/>
      <c r="J39" s="1649"/>
      <c r="K39" s="1649"/>
      <c r="L39" s="97"/>
    </row>
    <row r="40" spans="1:12" ht="17.25" customHeight="1">
      <c r="A40" s="97"/>
      <c r="B40" s="1649"/>
      <c r="C40" s="1649"/>
      <c r="D40" s="1649"/>
      <c r="E40" s="1649"/>
      <c r="F40" s="1649"/>
      <c r="G40" s="1649"/>
      <c r="H40" s="1649"/>
      <c r="I40" s="1649"/>
      <c r="J40" s="1649"/>
      <c r="K40" s="1649"/>
      <c r="L40" s="97"/>
    </row>
    <row r="41" spans="1:12" ht="17.25" customHeight="1">
      <c r="A41" s="97"/>
      <c r="B41" s="1649"/>
      <c r="C41" s="1649"/>
      <c r="D41" s="1649"/>
      <c r="E41" s="1649"/>
      <c r="F41" s="1649"/>
      <c r="G41" s="1649"/>
      <c r="H41" s="1649"/>
      <c r="I41" s="1649"/>
      <c r="J41" s="1649"/>
      <c r="K41" s="1649"/>
      <c r="L41" s="97"/>
    </row>
    <row r="42" spans="1:12" ht="17.25" customHeight="1">
      <c r="A42" s="97"/>
      <c r="B42" s="1649"/>
      <c r="C42" s="1649"/>
      <c r="D42" s="1649"/>
      <c r="E42" s="1649"/>
      <c r="F42" s="1649"/>
      <c r="G42" s="1649"/>
      <c r="H42" s="1649"/>
      <c r="I42" s="1649"/>
      <c r="J42" s="1649"/>
      <c r="K42" s="1649"/>
      <c r="L42" s="97"/>
    </row>
    <row r="43" spans="1:12" ht="17.25" customHeight="1">
      <c r="A43" s="97"/>
      <c r="B43" s="574"/>
      <c r="C43" s="574"/>
      <c r="D43" s="574"/>
      <c r="E43" s="574"/>
      <c r="F43" s="574"/>
      <c r="G43" s="574"/>
      <c r="H43" s="574"/>
      <c r="I43" s="574"/>
      <c r="J43" s="574"/>
      <c r="K43" s="574"/>
      <c r="L43" s="97"/>
    </row>
    <row r="47" spans="1:12">
      <c r="B47" s="575"/>
    </row>
    <row r="48" spans="1:12">
      <c r="B48" s="517"/>
    </row>
    <row r="49" spans="2:2">
      <c r="B49" s="517"/>
    </row>
    <row r="50" spans="2:2">
      <c r="B50" s="517"/>
    </row>
    <row r="51" spans="2:2">
      <c r="B51" s="517"/>
    </row>
    <row r="52" spans="2:2">
      <c r="B52" s="517"/>
    </row>
  </sheetData>
  <mergeCells count="19">
    <mergeCell ref="B9:B11"/>
    <mergeCell ref="F9:K9"/>
    <mergeCell ref="F10:K10"/>
    <mergeCell ref="F11:K11"/>
    <mergeCell ref="I2:K2"/>
    <mergeCell ref="A4:K4"/>
    <mergeCell ref="C6:K6"/>
    <mergeCell ref="C7:K7"/>
    <mergeCell ref="C8:K8"/>
    <mergeCell ref="B38:K42"/>
    <mergeCell ref="B12:B14"/>
    <mergeCell ref="D13:E13"/>
    <mergeCell ref="C15:K15"/>
    <mergeCell ref="B16:B36"/>
    <mergeCell ref="E18:F18"/>
    <mergeCell ref="G31:H31"/>
    <mergeCell ref="I31:J31"/>
    <mergeCell ref="D35:H35"/>
    <mergeCell ref="I35:J35"/>
  </mergeCells>
  <phoneticPr fontId="9"/>
  <pageMargins left="0.7" right="0.7" top="0.75" bottom="0.75" header="0.3" footer="0.3"/>
  <pageSetup paperSize="9" scale="7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F821E-83A6-4D6D-B935-17BF6610E10C}">
  <sheetPr>
    <tabColor rgb="FFCCFFFF"/>
    <pageSetUpPr fitToPage="1"/>
  </sheetPr>
  <dimension ref="A1:V52"/>
  <sheetViews>
    <sheetView view="pageBreakPreview" zoomScale="90" zoomScaleNormal="100" zoomScaleSheetLayoutView="90" workbookViewId="0">
      <selection activeCell="T24" sqref="T24"/>
    </sheetView>
  </sheetViews>
  <sheetFormatPr defaultRowHeight="13.2"/>
  <cols>
    <col min="1" max="1" width="1.77734375" style="18" customWidth="1"/>
    <col min="2" max="2" width="22" style="18" customWidth="1"/>
    <col min="3" max="3" width="4" style="18" customWidth="1"/>
    <col min="4" max="4" width="8.21875" style="18" customWidth="1"/>
    <col min="5" max="5" width="14.77734375" style="18" customWidth="1"/>
    <col min="6" max="6" width="7.6640625" style="18" customWidth="1"/>
    <col min="7" max="7" width="14.44140625" style="18" customWidth="1"/>
    <col min="8" max="8" width="7.44140625" style="18" customWidth="1"/>
    <col min="9" max="9" width="14.6640625" style="18" customWidth="1"/>
    <col min="10" max="10" width="7.6640625" style="18" customWidth="1"/>
    <col min="11" max="11" width="8.6640625" style="18" customWidth="1"/>
    <col min="12" max="12" width="1.77734375" style="18" customWidth="1"/>
    <col min="13" max="259" width="8.88671875" style="18"/>
    <col min="260" max="260" width="2.21875" style="18" customWidth="1"/>
    <col min="261" max="261" width="24.21875" style="18" customWidth="1"/>
    <col min="262" max="262" width="4" style="18" customWidth="1"/>
    <col min="263" max="265" width="20.109375" style="18" customWidth="1"/>
    <col min="266" max="266" width="3.109375" style="18" customWidth="1"/>
    <col min="267" max="267" width="4.33203125" style="18" customWidth="1"/>
    <col min="268" max="268" width="2.44140625" style="18" customWidth="1"/>
    <col min="269" max="515" width="8.88671875" style="18"/>
    <col min="516" max="516" width="2.21875" style="18" customWidth="1"/>
    <col min="517" max="517" width="24.21875" style="18" customWidth="1"/>
    <col min="518" max="518" width="4" style="18" customWidth="1"/>
    <col min="519" max="521" width="20.109375" style="18" customWidth="1"/>
    <col min="522" max="522" width="3.109375" style="18" customWidth="1"/>
    <col min="523" max="523" width="4.33203125" style="18" customWidth="1"/>
    <col min="524" max="524" width="2.44140625" style="18" customWidth="1"/>
    <col min="525" max="771" width="8.88671875" style="18"/>
    <col min="772" max="772" width="2.21875" style="18" customWidth="1"/>
    <col min="773" max="773" width="24.21875" style="18" customWidth="1"/>
    <col min="774" max="774" width="4" style="18" customWidth="1"/>
    <col min="775" max="777" width="20.109375" style="18" customWidth="1"/>
    <col min="778" max="778" width="3.109375" style="18" customWidth="1"/>
    <col min="779" max="779" width="4.33203125" style="18" customWidth="1"/>
    <col min="780" max="780" width="2.44140625" style="18" customWidth="1"/>
    <col min="781" max="1027" width="8.88671875" style="18"/>
    <col min="1028" max="1028" width="2.21875" style="18" customWidth="1"/>
    <col min="1029" max="1029" width="24.21875" style="18" customWidth="1"/>
    <col min="1030" max="1030" width="4" style="18" customWidth="1"/>
    <col min="1031" max="1033" width="20.109375" style="18" customWidth="1"/>
    <col min="1034" max="1034" width="3.109375" style="18" customWidth="1"/>
    <col min="1035" max="1035" width="4.33203125" style="18" customWidth="1"/>
    <col min="1036" max="1036" width="2.44140625" style="18" customWidth="1"/>
    <col min="1037" max="1283" width="8.88671875" style="18"/>
    <col min="1284" max="1284" width="2.21875" style="18" customWidth="1"/>
    <col min="1285" max="1285" width="24.21875" style="18" customWidth="1"/>
    <col min="1286" max="1286" width="4" style="18" customWidth="1"/>
    <col min="1287" max="1289" width="20.109375" style="18" customWidth="1"/>
    <col min="1290" max="1290" width="3.109375" style="18" customWidth="1"/>
    <col min="1291" max="1291" width="4.33203125" style="18" customWidth="1"/>
    <col min="1292" max="1292" width="2.44140625" style="18" customWidth="1"/>
    <col min="1293" max="1539" width="8.88671875" style="18"/>
    <col min="1540" max="1540" width="2.21875" style="18" customWidth="1"/>
    <col min="1541" max="1541" width="24.21875" style="18" customWidth="1"/>
    <col min="1542" max="1542" width="4" style="18" customWidth="1"/>
    <col min="1543" max="1545" width="20.109375" style="18" customWidth="1"/>
    <col min="1546" max="1546" width="3.109375" style="18" customWidth="1"/>
    <col min="1547" max="1547" width="4.33203125" style="18" customWidth="1"/>
    <col min="1548" max="1548" width="2.44140625" style="18" customWidth="1"/>
    <col min="1549" max="1795" width="8.88671875" style="18"/>
    <col min="1796" max="1796" width="2.21875" style="18" customWidth="1"/>
    <col min="1797" max="1797" width="24.21875" style="18" customWidth="1"/>
    <col min="1798" max="1798" width="4" style="18" customWidth="1"/>
    <col min="1799" max="1801" width="20.109375" style="18" customWidth="1"/>
    <col min="1802" max="1802" width="3.109375" style="18" customWidth="1"/>
    <col min="1803" max="1803" width="4.33203125" style="18" customWidth="1"/>
    <col min="1804" max="1804" width="2.44140625" style="18" customWidth="1"/>
    <col min="1805" max="2051" width="8.88671875" style="18"/>
    <col min="2052" max="2052" width="2.21875" style="18" customWidth="1"/>
    <col min="2053" max="2053" width="24.21875" style="18" customWidth="1"/>
    <col min="2054" max="2054" width="4" style="18" customWidth="1"/>
    <col min="2055" max="2057" width="20.109375" style="18" customWidth="1"/>
    <col min="2058" max="2058" width="3.109375" style="18" customWidth="1"/>
    <col min="2059" max="2059" width="4.33203125" style="18" customWidth="1"/>
    <col min="2060" max="2060" width="2.44140625" style="18" customWidth="1"/>
    <col min="2061" max="2307" width="8.88671875" style="18"/>
    <col min="2308" max="2308" width="2.21875" style="18" customWidth="1"/>
    <col min="2309" max="2309" width="24.21875" style="18" customWidth="1"/>
    <col min="2310" max="2310" width="4" style="18" customWidth="1"/>
    <col min="2311" max="2313" width="20.109375" style="18" customWidth="1"/>
    <col min="2314" max="2314" width="3.109375" style="18" customWidth="1"/>
    <col min="2315" max="2315" width="4.33203125" style="18" customWidth="1"/>
    <col min="2316" max="2316" width="2.44140625" style="18" customWidth="1"/>
    <col min="2317" max="2563" width="8.88671875" style="18"/>
    <col min="2564" max="2564" width="2.21875" style="18" customWidth="1"/>
    <col min="2565" max="2565" width="24.21875" style="18" customWidth="1"/>
    <col min="2566" max="2566" width="4" style="18" customWidth="1"/>
    <col min="2567" max="2569" width="20.109375" style="18" customWidth="1"/>
    <col min="2570" max="2570" width="3.109375" style="18" customWidth="1"/>
    <col min="2571" max="2571" width="4.33203125" style="18" customWidth="1"/>
    <col min="2572" max="2572" width="2.44140625" style="18" customWidth="1"/>
    <col min="2573" max="2819" width="8.88671875" style="18"/>
    <col min="2820" max="2820" width="2.21875" style="18" customWidth="1"/>
    <col min="2821" max="2821" width="24.21875" style="18" customWidth="1"/>
    <col min="2822" max="2822" width="4" style="18" customWidth="1"/>
    <col min="2823" max="2825" width="20.109375" style="18" customWidth="1"/>
    <col min="2826" max="2826" width="3.109375" style="18" customWidth="1"/>
    <col min="2827" max="2827" width="4.33203125" style="18" customWidth="1"/>
    <col min="2828" max="2828" width="2.44140625" style="18" customWidth="1"/>
    <col min="2829" max="3075" width="8.88671875" style="18"/>
    <col min="3076" max="3076" width="2.21875" style="18" customWidth="1"/>
    <col min="3077" max="3077" width="24.21875" style="18" customWidth="1"/>
    <col min="3078" max="3078" width="4" style="18" customWidth="1"/>
    <col min="3079" max="3081" width="20.109375" style="18" customWidth="1"/>
    <col min="3082" max="3082" width="3.109375" style="18" customWidth="1"/>
    <col min="3083" max="3083" width="4.33203125" style="18" customWidth="1"/>
    <col min="3084" max="3084" width="2.44140625" style="18" customWidth="1"/>
    <col min="3085" max="3331" width="8.88671875" style="18"/>
    <col min="3332" max="3332" width="2.21875" style="18" customWidth="1"/>
    <col min="3333" max="3333" width="24.21875" style="18" customWidth="1"/>
    <col min="3334" max="3334" width="4" style="18" customWidth="1"/>
    <col min="3335" max="3337" width="20.109375" style="18" customWidth="1"/>
    <col min="3338" max="3338" width="3.109375" style="18" customWidth="1"/>
    <col min="3339" max="3339" width="4.33203125" style="18" customWidth="1"/>
    <col min="3340" max="3340" width="2.44140625" style="18" customWidth="1"/>
    <col min="3341" max="3587" width="8.88671875" style="18"/>
    <col min="3588" max="3588" width="2.21875" style="18" customWidth="1"/>
    <col min="3589" max="3589" width="24.21875" style="18" customWidth="1"/>
    <col min="3590" max="3590" width="4" style="18" customWidth="1"/>
    <col min="3591" max="3593" width="20.109375" style="18" customWidth="1"/>
    <col min="3594" max="3594" width="3.109375" style="18" customWidth="1"/>
    <col min="3595" max="3595" width="4.33203125" style="18" customWidth="1"/>
    <col min="3596" max="3596" width="2.44140625" style="18" customWidth="1"/>
    <col min="3597" max="3843" width="8.88671875" style="18"/>
    <col min="3844" max="3844" width="2.21875" style="18" customWidth="1"/>
    <col min="3845" max="3845" width="24.21875" style="18" customWidth="1"/>
    <col min="3846" max="3846" width="4" style="18" customWidth="1"/>
    <col min="3847" max="3849" width="20.109375" style="18" customWidth="1"/>
    <col min="3850" max="3850" width="3.109375" style="18" customWidth="1"/>
    <col min="3851" max="3851" width="4.33203125" style="18" customWidth="1"/>
    <col min="3852" max="3852" width="2.44140625" style="18" customWidth="1"/>
    <col min="3853" max="4099" width="8.88671875" style="18"/>
    <col min="4100" max="4100" width="2.21875" style="18" customWidth="1"/>
    <col min="4101" max="4101" width="24.21875" style="18" customWidth="1"/>
    <col min="4102" max="4102" width="4" style="18" customWidth="1"/>
    <col min="4103" max="4105" width="20.109375" style="18" customWidth="1"/>
    <col min="4106" max="4106" width="3.109375" style="18" customWidth="1"/>
    <col min="4107" max="4107" width="4.33203125" style="18" customWidth="1"/>
    <col min="4108" max="4108" width="2.44140625" style="18" customWidth="1"/>
    <col min="4109" max="4355" width="8.88671875" style="18"/>
    <col min="4356" max="4356" width="2.21875" style="18" customWidth="1"/>
    <col min="4357" max="4357" width="24.21875" style="18" customWidth="1"/>
    <col min="4358" max="4358" width="4" style="18" customWidth="1"/>
    <col min="4359" max="4361" width="20.109375" style="18" customWidth="1"/>
    <col min="4362" max="4362" width="3.109375" style="18" customWidth="1"/>
    <col min="4363" max="4363" width="4.33203125" style="18" customWidth="1"/>
    <col min="4364" max="4364" width="2.44140625" style="18" customWidth="1"/>
    <col min="4365" max="4611" width="8.88671875" style="18"/>
    <col min="4612" max="4612" width="2.21875" style="18" customWidth="1"/>
    <col min="4613" max="4613" width="24.21875" style="18" customWidth="1"/>
    <col min="4614" max="4614" width="4" style="18" customWidth="1"/>
    <col min="4615" max="4617" width="20.109375" style="18" customWidth="1"/>
    <col min="4618" max="4618" width="3.109375" style="18" customWidth="1"/>
    <col min="4619" max="4619" width="4.33203125" style="18" customWidth="1"/>
    <col min="4620" max="4620" width="2.44140625" style="18" customWidth="1"/>
    <col min="4621" max="4867" width="8.88671875" style="18"/>
    <col min="4868" max="4868" width="2.21875" style="18" customWidth="1"/>
    <col min="4869" max="4869" width="24.21875" style="18" customWidth="1"/>
    <col min="4870" max="4870" width="4" style="18" customWidth="1"/>
    <col min="4871" max="4873" width="20.109375" style="18" customWidth="1"/>
    <col min="4874" max="4874" width="3.109375" style="18" customWidth="1"/>
    <col min="4875" max="4875" width="4.33203125" style="18" customWidth="1"/>
    <col min="4876" max="4876" width="2.44140625" style="18" customWidth="1"/>
    <col min="4877" max="5123" width="8.88671875" style="18"/>
    <col min="5124" max="5124" width="2.21875" style="18" customWidth="1"/>
    <col min="5125" max="5125" width="24.21875" style="18" customWidth="1"/>
    <col min="5126" max="5126" width="4" style="18" customWidth="1"/>
    <col min="5127" max="5129" width="20.109375" style="18" customWidth="1"/>
    <col min="5130" max="5130" width="3.109375" style="18" customWidth="1"/>
    <col min="5131" max="5131" width="4.33203125" style="18" customWidth="1"/>
    <col min="5132" max="5132" width="2.44140625" style="18" customWidth="1"/>
    <col min="5133" max="5379" width="8.88671875" style="18"/>
    <col min="5380" max="5380" width="2.21875" style="18" customWidth="1"/>
    <col min="5381" max="5381" width="24.21875" style="18" customWidth="1"/>
    <col min="5382" max="5382" width="4" style="18" customWidth="1"/>
    <col min="5383" max="5385" width="20.109375" style="18" customWidth="1"/>
    <col min="5386" max="5386" width="3.109375" style="18" customWidth="1"/>
    <col min="5387" max="5387" width="4.33203125" style="18" customWidth="1"/>
    <col min="5388" max="5388" width="2.44140625" style="18" customWidth="1"/>
    <col min="5389" max="5635" width="8.88671875" style="18"/>
    <col min="5636" max="5636" width="2.21875" style="18" customWidth="1"/>
    <col min="5637" max="5637" width="24.21875" style="18" customWidth="1"/>
    <col min="5638" max="5638" width="4" style="18" customWidth="1"/>
    <col min="5639" max="5641" width="20.109375" style="18" customWidth="1"/>
    <col min="5642" max="5642" width="3.109375" style="18" customWidth="1"/>
    <col min="5643" max="5643" width="4.33203125" style="18" customWidth="1"/>
    <col min="5644" max="5644" width="2.44140625" style="18" customWidth="1"/>
    <col min="5645" max="5891" width="8.88671875" style="18"/>
    <col min="5892" max="5892" width="2.21875" style="18" customWidth="1"/>
    <col min="5893" max="5893" width="24.21875" style="18" customWidth="1"/>
    <col min="5894" max="5894" width="4" style="18" customWidth="1"/>
    <col min="5895" max="5897" width="20.109375" style="18" customWidth="1"/>
    <col min="5898" max="5898" width="3.109375" style="18" customWidth="1"/>
    <col min="5899" max="5899" width="4.33203125" style="18" customWidth="1"/>
    <col min="5900" max="5900" width="2.44140625" style="18" customWidth="1"/>
    <col min="5901" max="6147" width="8.88671875" style="18"/>
    <col min="6148" max="6148" width="2.21875" style="18" customWidth="1"/>
    <col min="6149" max="6149" width="24.21875" style="18" customWidth="1"/>
    <col min="6150" max="6150" width="4" style="18" customWidth="1"/>
    <col min="6151" max="6153" width="20.109375" style="18" customWidth="1"/>
    <col min="6154" max="6154" width="3.109375" style="18" customWidth="1"/>
    <col min="6155" max="6155" width="4.33203125" style="18" customWidth="1"/>
    <col min="6156" max="6156" width="2.44140625" style="18" customWidth="1"/>
    <col min="6157" max="6403" width="8.88671875" style="18"/>
    <col min="6404" max="6404" width="2.21875" style="18" customWidth="1"/>
    <col min="6405" max="6405" width="24.21875" style="18" customWidth="1"/>
    <col min="6406" max="6406" width="4" style="18" customWidth="1"/>
    <col min="6407" max="6409" width="20.109375" style="18" customWidth="1"/>
    <col min="6410" max="6410" width="3.109375" style="18" customWidth="1"/>
    <col min="6411" max="6411" width="4.33203125" style="18" customWidth="1"/>
    <col min="6412" max="6412" width="2.44140625" style="18" customWidth="1"/>
    <col min="6413" max="6659" width="8.88671875" style="18"/>
    <col min="6660" max="6660" width="2.21875" style="18" customWidth="1"/>
    <col min="6661" max="6661" width="24.21875" style="18" customWidth="1"/>
    <col min="6662" max="6662" width="4" style="18" customWidth="1"/>
    <col min="6663" max="6665" width="20.109375" style="18" customWidth="1"/>
    <col min="6666" max="6666" width="3.109375" style="18" customWidth="1"/>
    <col min="6667" max="6667" width="4.33203125" style="18" customWidth="1"/>
    <col min="6668" max="6668" width="2.44140625" style="18" customWidth="1"/>
    <col min="6669" max="6915" width="8.88671875" style="18"/>
    <col min="6916" max="6916" width="2.21875" style="18" customWidth="1"/>
    <col min="6917" max="6917" width="24.21875" style="18" customWidth="1"/>
    <col min="6918" max="6918" width="4" style="18" customWidth="1"/>
    <col min="6919" max="6921" width="20.109375" style="18" customWidth="1"/>
    <col min="6922" max="6922" width="3.109375" style="18" customWidth="1"/>
    <col min="6923" max="6923" width="4.33203125" style="18" customWidth="1"/>
    <col min="6924" max="6924" width="2.44140625" style="18" customWidth="1"/>
    <col min="6925" max="7171" width="8.88671875" style="18"/>
    <col min="7172" max="7172" width="2.21875" style="18" customWidth="1"/>
    <col min="7173" max="7173" width="24.21875" style="18" customWidth="1"/>
    <col min="7174" max="7174" width="4" style="18" customWidth="1"/>
    <col min="7175" max="7177" width="20.109375" style="18" customWidth="1"/>
    <col min="7178" max="7178" width="3.109375" style="18" customWidth="1"/>
    <col min="7179" max="7179" width="4.33203125" style="18" customWidth="1"/>
    <col min="7180" max="7180" width="2.44140625" style="18" customWidth="1"/>
    <col min="7181" max="7427" width="8.88671875" style="18"/>
    <col min="7428" max="7428" width="2.21875" style="18" customWidth="1"/>
    <col min="7429" max="7429" width="24.21875" style="18" customWidth="1"/>
    <col min="7430" max="7430" width="4" style="18" customWidth="1"/>
    <col min="7431" max="7433" width="20.109375" style="18" customWidth="1"/>
    <col min="7434" max="7434" width="3.109375" style="18" customWidth="1"/>
    <col min="7435" max="7435" width="4.33203125" style="18" customWidth="1"/>
    <col min="7436" max="7436" width="2.44140625" style="18" customWidth="1"/>
    <col min="7437" max="7683" width="8.88671875" style="18"/>
    <col min="7684" max="7684" width="2.21875" style="18" customWidth="1"/>
    <col min="7685" max="7685" width="24.21875" style="18" customWidth="1"/>
    <col min="7686" max="7686" width="4" style="18" customWidth="1"/>
    <col min="7687" max="7689" width="20.109375" style="18" customWidth="1"/>
    <col min="7690" max="7690" width="3.109375" style="18" customWidth="1"/>
    <col min="7691" max="7691" width="4.33203125" style="18" customWidth="1"/>
    <col min="7692" max="7692" width="2.44140625" style="18" customWidth="1"/>
    <col min="7693" max="7939" width="8.88671875" style="18"/>
    <col min="7940" max="7940" width="2.21875" style="18" customWidth="1"/>
    <col min="7941" max="7941" width="24.21875" style="18" customWidth="1"/>
    <col min="7942" max="7942" width="4" style="18" customWidth="1"/>
    <col min="7943" max="7945" width="20.109375" style="18" customWidth="1"/>
    <col min="7946" max="7946" width="3.109375" style="18" customWidth="1"/>
    <col min="7947" max="7947" width="4.33203125" style="18" customWidth="1"/>
    <col min="7948" max="7948" width="2.44140625" style="18" customWidth="1"/>
    <col min="7949" max="8195" width="8.88671875" style="18"/>
    <col min="8196" max="8196" width="2.21875" style="18" customWidth="1"/>
    <col min="8197" max="8197" width="24.21875" style="18" customWidth="1"/>
    <col min="8198" max="8198" width="4" style="18" customWidth="1"/>
    <col min="8199" max="8201" width="20.109375" style="18" customWidth="1"/>
    <col min="8202" max="8202" width="3.109375" style="18" customWidth="1"/>
    <col min="8203" max="8203" width="4.33203125" style="18" customWidth="1"/>
    <col min="8204" max="8204" width="2.44140625" style="18" customWidth="1"/>
    <col min="8205" max="8451" width="8.88671875" style="18"/>
    <col min="8452" max="8452" width="2.21875" style="18" customWidth="1"/>
    <col min="8453" max="8453" width="24.21875" style="18" customWidth="1"/>
    <col min="8454" max="8454" width="4" style="18" customWidth="1"/>
    <col min="8455" max="8457" width="20.109375" style="18" customWidth="1"/>
    <col min="8458" max="8458" width="3.109375" style="18" customWidth="1"/>
    <col min="8459" max="8459" width="4.33203125" style="18" customWidth="1"/>
    <col min="8460" max="8460" width="2.44140625" style="18" customWidth="1"/>
    <col min="8461" max="8707" width="8.88671875" style="18"/>
    <col min="8708" max="8708" width="2.21875" style="18" customWidth="1"/>
    <col min="8709" max="8709" width="24.21875" style="18" customWidth="1"/>
    <col min="8710" max="8710" width="4" style="18" customWidth="1"/>
    <col min="8711" max="8713" width="20.109375" style="18" customWidth="1"/>
    <col min="8714" max="8714" width="3.109375" style="18" customWidth="1"/>
    <col min="8715" max="8715" width="4.33203125" style="18" customWidth="1"/>
    <col min="8716" max="8716" width="2.44140625" style="18" customWidth="1"/>
    <col min="8717" max="8963" width="8.88671875" style="18"/>
    <col min="8964" max="8964" width="2.21875" style="18" customWidth="1"/>
    <col min="8965" max="8965" width="24.21875" style="18" customWidth="1"/>
    <col min="8966" max="8966" width="4" style="18" customWidth="1"/>
    <col min="8967" max="8969" width="20.109375" style="18" customWidth="1"/>
    <col min="8970" max="8970" width="3.109375" style="18" customWidth="1"/>
    <col min="8971" max="8971" width="4.33203125" style="18" customWidth="1"/>
    <col min="8972" max="8972" width="2.44140625" style="18" customWidth="1"/>
    <col min="8973" max="9219" width="8.88671875" style="18"/>
    <col min="9220" max="9220" width="2.21875" style="18" customWidth="1"/>
    <col min="9221" max="9221" width="24.21875" style="18" customWidth="1"/>
    <col min="9222" max="9222" width="4" style="18" customWidth="1"/>
    <col min="9223" max="9225" width="20.109375" style="18" customWidth="1"/>
    <col min="9226" max="9226" width="3.109375" style="18" customWidth="1"/>
    <col min="9227" max="9227" width="4.33203125" style="18" customWidth="1"/>
    <col min="9228" max="9228" width="2.44140625" style="18" customWidth="1"/>
    <col min="9229" max="9475" width="8.88671875" style="18"/>
    <col min="9476" max="9476" width="2.21875" style="18" customWidth="1"/>
    <col min="9477" max="9477" width="24.21875" style="18" customWidth="1"/>
    <col min="9478" max="9478" width="4" style="18" customWidth="1"/>
    <col min="9479" max="9481" width="20.109375" style="18" customWidth="1"/>
    <col min="9482" max="9482" width="3.109375" style="18" customWidth="1"/>
    <col min="9483" max="9483" width="4.33203125" style="18" customWidth="1"/>
    <col min="9484" max="9484" width="2.44140625" style="18" customWidth="1"/>
    <col min="9485" max="9731" width="8.88671875" style="18"/>
    <col min="9732" max="9732" width="2.21875" style="18" customWidth="1"/>
    <col min="9733" max="9733" width="24.21875" style="18" customWidth="1"/>
    <col min="9734" max="9734" width="4" style="18" customWidth="1"/>
    <col min="9735" max="9737" width="20.109375" style="18" customWidth="1"/>
    <col min="9738" max="9738" width="3.109375" style="18" customWidth="1"/>
    <col min="9739" max="9739" width="4.33203125" style="18" customWidth="1"/>
    <col min="9740" max="9740" width="2.44140625" style="18" customWidth="1"/>
    <col min="9741" max="9987" width="8.88671875" style="18"/>
    <col min="9988" max="9988" width="2.21875" style="18" customWidth="1"/>
    <col min="9989" max="9989" width="24.21875" style="18" customWidth="1"/>
    <col min="9990" max="9990" width="4" style="18" customWidth="1"/>
    <col min="9991" max="9993" width="20.109375" style="18" customWidth="1"/>
    <col min="9994" max="9994" width="3.109375" style="18" customWidth="1"/>
    <col min="9995" max="9995" width="4.33203125" style="18" customWidth="1"/>
    <col min="9996" max="9996" width="2.44140625" style="18" customWidth="1"/>
    <col min="9997" max="10243" width="8.88671875" style="18"/>
    <col min="10244" max="10244" width="2.21875" style="18" customWidth="1"/>
    <col min="10245" max="10245" width="24.21875" style="18" customWidth="1"/>
    <col min="10246" max="10246" width="4" style="18" customWidth="1"/>
    <col min="10247" max="10249" width="20.109375" style="18" customWidth="1"/>
    <col min="10250" max="10250" width="3.109375" style="18" customWidth="1"/>
    <col min="10251" max="10251" width="4.33203125" style="18" customWidth="1"/>
    <col min="10252" max="10252" width="2.44140625" style="18" customWidth="1"/>
    <col min="10253" max="10499" width="8.88671875" style="18"/>
    <col min="10500" max="10500" width="2.21875" style="18" customWidth="1"/>
    <col min="10501" max="10501" width="24.21875" style="18" customWidth="1"/>
    <col min="10502" max="10502" width="4" style="18" customWidth="1"/>
    <col min="10503" max="10505" width="20.109375" style="18" customWidth="1"/>
    <col min="10506" max="10506" width="3.109375" style="18" customWidth="1"/>
    <col min="10507" max="10507" width="4.33203125" style="18" customWidth="1"/>
    <col min="10508" max="10508" width="2.44140625" style="18" customWidth="1"/>
    <col min="10509" max="10755" width="8.88671875" style="18"/>
    <col min="10756" max="10756" width="2.21875" style="18" customWidth="1"/>
    <col min="10757" max="10757" width="24.21875" style="18" customWidth="1"/>
    <col min="10758" max="10758" width="4" style="18" customWidth="1"/>
    <col min="10759" max="10761" width="20.109375" style="18" customWidth="1"/>
    <col min="10762" max="10762" width="3.109375" style="18" customWidth="1"/>
    <col min="10763" max="10763" width="4.33203125" style="18" customWidth="1"/>
    <col min="10764" max="10764" width="2.44140625" style="18" customWidth="1"/>
    <col min="10765" max="11011" width="8.88671875" style="18"/>
    <col min="11012" max="11012" width="2.21875" style="18" customWidth="1"/>
    <col min="11013" max="11013" width="24.21875" style="18" customWidth="1"/>
    <col min="11014" max="11014" width="4" style="18" customWidth="1"/>
    <col min="11015" max="11017" width="20.109375" style="18" customWidth="1"/>
    <col min="11018" max="11018" width="3.109375" style="18" customWidth="1"/>
    <col min="11019" max="11019" width="4.33203125" style="18" customWidth="1"/>
    <col min="11020" max="11020" width="2.44140625" style="18" customWidth="1"/>
    <col min="11021" max="11267" width="8.88671875" style="18"/>
    <col min="11268" max="11268" width="2.21875" style="18" customWidth="1"/>
    <col min="11269" max="11269" width="24.21875" style="18" customWidth="1"/>
    <col min="11270" max="11270" width="4" style="18" customWidth="1"/>
    <col min="11271" max="11273" width="20.109375" style="18" customWidth="1"/>
    <col min="11274" max="11274" width="3.109375" style="18" customWidth="1"/>
    <col min="11275" max="11275" width="4.33203125" style="18" customWidth="1"/>
    <col min="11276" max="11276" width="2.44140625" style="18" customWidth="1"/>
    <col min="11277" max="11523" width="8.88671875" style="18"/>
    <col min="11524" max="11524" width="2.21875" style="18" customWidth="1"/>
    <col min="11525" max="11525" width="24.21875" style="18" customWidth="1"/>
    <col min="11526" max="11526" width="4" style="18" customWidth="1"/>
    <col min="11527" max="11529" width="20.109375" style="18" customWidth="1"/>
    <col min="11530" max="11530" width="3.109375" style="18" customWidth="1"/>
    <col min="11531" max="11531" width="4.33203125" style="18" customWidth="1"/>
    <col min="11532" max="11532" width="2.44140625" style="18" customWidth="1"/>
    <col min="11533" max="11779" width="8.88671875" style="18"/>
    <col min="11780" max="11780" width="2.21875" style="18" customWidth="1"/>
    <col min="11781" max="11781" width="24.21875" style="18" customWidth="1"/>
    <col min="11782" max="11782" width="4" style="18" customWidth="1"/>
    <col min="11783" max="11785" width="20.109375" style="18" customWidth="1"/>
    <col min="11786" max="11786" width="3.109375" style="18" customWidth="1"/>
    <col min="11787" max="11787" width="4.33203125" style="18" customWidth="1"/>
    <col min="11788" max="11788" width="2.44140625" style="18" customWidth="1"/>
    <col min="11789" max="12035" width="8.88671875" style="18"/>
    <col min="12036" max="12036" width="2.21875" style="18" customWidth="1"/>
    <col min="12037" max="12037" width="24.21875" style="18" customWidth="1"/>
    <col min="12038" max="12038" width="4" style="18" customWidth="1"/>
    <col min="12039" max="12041" width="20.109375" style="18" customWidth="1"/>
    <col min="12042" max="12042" width="3.109375" style="18" customWidth="1"/>
    <col min="12043" max="12043" width="4.33203125" style="18" customWidth="1"/>
    <col min="12044" max="12044" width="2.44140625" style="18" customWidth="1"/>
    <col min="12045" max="12291" width="8.88671875" style="18"/>
    <col min="12292" max="12292" width="2.21875" style="18" customWidth="1"/>
    <col min="12293" max="12293" width="24.21875" style="18" customWidth="1"/>
    <col min="12294" max="12294" width="4" style="18" customWidth="1"/>
    <col min="12295" max="12297" width="20.109375" style="18" customWidth="1"/>
    <col min="12298" max="12298" width="3.109375" style="18" customWidth="1"/>
    <col min="12299" max="12299" width="4.33203125" style="18" customWidth="1"/>
    <col min="12300" max="12300" width="2.44140625" style="18" customWidth="1"/>
    <col min="12301" max="12547" width="8.88671875" style="18"/>
    <col min="12548" max="12548" width="2.21875" style="18" customWidth="1"/>
    <col min="12549" max="12549" width="24.21875" style="18" customWidth="1"/>
    <col min="12550" max="12550" width="4" style="18" customWidth="1"/>
    <col min="12551" max="12553" width="20.109375" style="18" customWidth="1"/>
    <col min="12554" max="12554" width="3.109375" style="18" customWidth="1"/>
    <col min="12555" max="12555" width="4.33203125" style="18" customWidth="1"/>
    <col min="12556" max="12556" width="2.44140625" style="18" customWidth="1"/>
    <col min="12557" max="12803" width="8.88671875" style="18"/>
    <col min="12804" max="12804" width="2.21875" style="18" customWidth="1"/>
    <col min="12805" max="12805" width="24.21875" style="18" customWidth="1"/>
    <col min="12806" max="12806" width="4" style="18" customWidth="1"/>
    <col min="12807" max="12809" width="20.109375" style="18" customWidth="1"/>
    <col min="12810" max="12810" width="3.109375" style="18" customWidth="1"/>
    <col min="12811" max="12811" width="4.33203125" style="18" customWidth="1"/>
    <col min="12812" max="12812" width="2.44140625" style="18" customWidth="1"/>
    <col min="12813" max="13059" width="8.88671875" style="18"/>
    <col min="13060" max="13060" width="2.21875" style="18" customWidth="1"/>
    <col min="13061" max="13061" width="24.21875" style="18" customWidth="1"/>
    <col min="13062" max="13062" width="4" style="18" customWidth="1"/>
    <col min="13063" max="13065" width="20.109375" style="18" customWidth="1"/>
    <col min="13066" max="13066" width="3.109375" style="18" customWidth="1"/>
    <col min="13067" max="13067" width="4.33203125" style="18" customWidth="1"/>
    <col min="13068" max="13068" width="2.44140625" style="18" customWidth="1"/>
    <col min="13069" max="13315" width="8.88671875" style="18"/>
    <col min="13316" max="13316" width="2.21875" style="18" customWidth="1"/>
    <col min="13317" max="13317" width="24.21875" style="18" customWidth="1"/>
    <col min="13318" max="13318" width="4" style="18" customWidth="1"/>
    <col min="13319" max="13321" width="20.109375" style="18" customWidth="1"/>
    <col min="13322" max="13322" width="3.109375" style="18" customWidth="1"/>
    <col min="13323" max="13323" width="4.33203125" style="18" customWidth="1"/>
    <col min="13324" max="13324" width="2.44140625" style="18" customWidth="1"/>
    <col min="13325" max="13571" width="8.88671875" style="18"/>
    <col min="13572" max="13572" width="2.21875" style="18" customWidth="1"/>
    <col min="13573" max="13573" width="24.21875" style="18" customWidth="1"/>
    <col min="13574" max="13574" width="4" style="18" customWidth="1"/>
    <col min="13575" max="13577" width="20.109375" style="18" customWidth="1"/>
    <col min="13578" max="13578" width="3.109375" style="18" customWidth="1"/>
    <col min="13579" max="13579" width="4.33203125" style="18" customWidth="1"/>
    <col min="13580" max="13580" width="2.44140625" style="18" customWidth="1"/>
    <col min="13581" max="13827" width="8.88671875" style="18"/>
    <col min="13828" max="13828" width="2.21875" style="18" customWidth="1"/>
    <col min="13829" max="13829" width="24.21875" style="18" customWidth="1"/>
    <col min="13830" max="13830" width="4" style="18" customWidth="1"/>
    <col min="13831" max="13833" width="20.109375" style="18" customWidth="1"/>
    <col min="13834" max="13834" width="3.109375" style="18" customWidth="1"/>
    <col min="13835" max="13835" width="4.33203125" style="18" customWidth="1"/>
    <col min="13836" max="13836" width="2.44140625" style="18" customWidth="1"/>
    <col min="13837" max="14083" width="8.88671875" style="18"/>
    <col min="14084" max="14084" width="2.21875" style="18" customWidth="1"/>
    <col min="14085" max="14085" width="24.21875" style="18" customWidth="1"/>
    <col min="14086" max="14086" width="4" style="18" customWidth="1"/>
    <col min="14087" max="14089" width="20.109375" style="18" customWidth="1"/>
    <col min="14090" max="14090" width="3.109375" style="18" customWidth="1"/>
    <col min="14091" max="14091" width="4.33203125" style="18" customWidth="1"/>
    <col min="14092" max="14092" width="2.44140625" style="18" customWidth="1"/>
    <col min="14093" max="14339" width="8.88671875" style="18"/>
    <col min="14340" max="14340" width="2.21875" style="18" customWidth="1"/>
    <col min="14341" max="14341" width="24.21875" style="18" customWidth="1"/>
    <col min="14342" max="14342" width="4" style="18" customWidth="1"/>
    <col min="14343" max="14345" width="20.109375" style="18" customWidth="1"/>
    <col min="14346" max="14346" width="3.109375" style="18" customWidth="1"/>
    <col min="14347" max="14347" width="4.33203125" style="18" customWidth="1"/>
    <col min="14348" max="14348" width="2.44140625" style="18" customWidth="1"/>
    <col min="14349" max="14595" width="8.88671875" style="18"/>
    <col min="14596" max="14596" width="2.21875" style="18" customWidth="1"/>
    <col min="14597" max="14597" width="24.21875" style="18" customWidth="1"/>
    <col min="14598" max="14598" width="4" style="18" customWidth="1"/>
    <col min="14599" max="14601" width="20.109375" style="18" customWidth="1"/>
    <col min="14602" max="14602" width="3.109375" style="18" customWidth="1"/>
    <col min="14603" max="14603" width="4.33203125" style="18" customWidth="1"/>
    <col min="14604" max="14604" width="2.44140625" style="18" customWidth="1"/>
    <col min="14605" max="14851" width="8.88671875" style="18"/>
    <col min="14852" max="14852" width="2.21875" style="18" customWidth="1"/>
    <col min="14853" max="14853" width="24.21875" style="18" customWidth="1"/>
    <col min="14854" max="14854" width="4" style="18" customWidth="1"/>
    <col min="14855" max="14857" width="20.109375" style="18" customWidth="1"/>
    <col min="14858" max="14858" width="3.109375" style="18" customWidth="1"/>
    <col min="14859" max="14859" width="4.33203125" style="18" customWidth="1"/>
    <col min="14860" max="14860" width="2.44140625" style="18" customWidth="1"/>
    <col min="14861" max="15107" width="8.88671875" style="18"/>
    <col min="15108" max="15108" width="2.21875" style="18" customWidth="1"/>
    <col min="15109" max="15109" width="24.21875" style="18" customWidth="1"/>
    <col min="15110" max="15110" width="4" style="18" customWidth="1"/>
    <col min="15111" max="15113" width="20.109375" style="18" customWidth="1"/>
    <col min="15114" max="15114" width="3.109375" style="18" customWidth="1"/>
    <col min="15115" max="15115" width="4.33203125" style="18" customWidth="1"/>
    <col min="15116" max="15116" width="2.44140625" style="18" customWidth="1"/>
    <col min="15117" max="15363" width="8.88671875" style="18"/>
    <col min="15364" max="15364" width="2.21875" style="18" customWidth="1"/>
    <col min="15365" max="15365" width="24.21875" style="18" customWidth="1"/>
    <col min="15366" max="15366" width="4" style="18" customWidth="1"/>
    <col min="15367" max="15369" width="20.109375" style="18" customWidth="1"/>
    <col min="15370" max="15370" width="3.109375" style="18" customWidth="1"/>
    <col min="15371" max="15371" width="4.33203125" style="18" customWidth="1"/>
    <col min="15372" max="15372" width="2.44140625" style="18" customWidth="1"/>
    <col min="15373" max="15619" width="8.88671875" style="18"/>
    <col min="15620" max="15620" width="2.21875" style="18" customWidth="1"/>
    <col min="15621" max="15621" width="24.21875" style="18" customWidth="1"/>
    <col min="15622" max="15622" width="4" style="18" customWidth="1"/>
    <col min="15623" max="15625" width="20.109375" style="18" customWidth="1"/>
    <col min="15626" max="15626" width="3.109375" style="18" customWidth="1"/>
    <col min="15627" max="15627" width="4.33203125" style="18" customWidth="1"/>
    <col min="15628" max="15628" width="2.44140625" style="18" customWidth="1"/>
    <col min="15629" max="15875" width="8.88671875" style="18"/>
    <col min="15876" max="15876" width="2.21875" style="18" customWidth="1"/>
    <col min="15877" max="15877" width="24.21875" style="18" customWidth="1"/>
    <col min="15878" max="15878" width="4" style="18" customWidth="1"/>
    <col min="15879" max="15881" width="20.109375" style="18" customWidth="1"/>
    <col min="15882" max="15882" width="3.109375" style="18" customWidth="1"/>
    <col min="15883" max="15883" width="4.33203125" style="18" customWidth="1"/>
    <col min="15884" max="15884" width="2.44140625" style="18" customWidth="1"/>
    <col min="15885" max="16131" width="8.88671875" style="18"/>
    <col min="16132" max="16132" width="2.21875" style="18" customWidth="1"/>
    <col min="16133" max="16133" width="24.21875" style="18" customWidth="1"/>
    <col min="16134" max="16134" width="4" style="18" customWidth="1"/>
    <col min="16135" max="16137" width="20.109375" style="18" customWidth="1"/>
    <col min="16138" max="16138" width="3.109375" style="18" customWidth="1"/>
    <col min="16139" max="16139" width="4.33203125" style="18" customWidth="1"/>
    <col min="16140" max="16140" width="2.44140625" style="18" customWidth="1"/>
    <col min="16141" max="16384" width="8.88671875" style="18"/>
  </cols>
  <sheetData>
    <row r="1" spans="1:22" ht="20.100000000000001" customHeight="1">
      <c r="A1" s="519"/>
      <c r="B1" s="97"/>
      <c r="C1" s="97"/>
      <c r="D1" s="97"/>
      <c r="E1" s="97"/>
      <c r="F1" s="97"/>
      <c r="G1" s="97"/>
      <c r="H1" s="97"/>
      <c r="I1" s="97"/>
      <c r="J1" s="97"/>
      <c r="K1" s="97"/>
      <c r="L1" s="97"/>
    </row>
    <row r="2" spans="1:22" ht="20.100000000000001" customHeight="1">
      <c r="A2" s="519"/>
      <c r="B2" s="97"/>
      <c r="C2" s="97"/>
      <c r="D2" s="97"/>
      <c r="E2" s="97"/>
      <c r="F2" s="97"/>
      <c r="G2" s="97"/>
      <c r="H2" s="97"/>
      <c r="I2" s="1669" t="s">
        <v>674</v>
      </c>
      <c r="J2" s="1669"/>
      <c r="K2" s="1669"/>
      <c r="L2" s="97"/>
    </row>
    <row r="3" spans="1:22" ht="20.100000000000001" customHeight="1">
      <c r="A3" s="519"/>
      <c r="B3" s="97"/>
      <c r="C3" s="97"/>
      <c r="D3" s="97"/>
      <c r="E3" s="97"/>
      <c r="F3" s="97"/>
      <c r="G3" s="97"/>
      <c r="H3" s="97"/>
      <c r="I3" s="520"/>
      <c r="J3" s="520"/>
      <c r="K3" s="520"/>
      <c r="L3" s="97"/>
    </row>
    <row r="4" spans="1:22" ht="20.100000000000001" customHeight="1">
      <c r="A4" s="1135" t="s">
        <v>576</v>
      </c>
      <c r="B4" s="1135"/>
      <c r="C4" s="1135"/>
      <c r="D4" s="1135"/>
      <c r="E4" s="1135"/>
      <c r="F4" s="1135"/>
      <c r="G4" s="1135"/>
      <c r="H4" s="1135"/>
      <c r="I4" s="1135"/>
      <c r="J4" s="1135"/>
      <c r="K4" s="1135"/>
      <c r="L4" s="97"/>
    </row>
    <row r="5" spans="1:22" ht="20.100000000000001" customHeight="1">
      <c r="A5" s="130"/>
      <c r="B5" s="130"/>
      <c r="C5" s="130"/>
      <c r="D5" s="130"/>
      <c r="E5" s="130"/>
      <c r="F5" s="130"/>
      <c r="G5" s="130"/>
      <c r="H5" s="130"/>
      <c r="I5" s="130"/>
      <c r="J5" s="130"/>
      <c r="K5" s="130"/>
      <c r="L5" s="97"/>
    </row>
    <row r="6" spans="1:22" ht="30" customHeight="1">
      <c r="A6" s="130"/>
      <c r="B6" s="521" t="s">
        <v>577</v>
      </c>
      <c r="C6" s="1670" t="s">
        <v>675</v>
      </c>
      <c r="D6" s="1671"/>
      <c r="E6" s="1671"/>
      <c r="F6" s="1671"/>
      <c r="G6" s="1671"/>
      <c r="H6" s="1671"/>
      <c r="I6" s="1671"/>
      <c r="J6" s="1671"/>
      <c r="K6" s="1672"/>
      <c r="L6" s="97"/>
    </row>
    <row r="7" spans="1:22" ht="30" customHeight="1">
      <c r="A7" s="97"/>
      <c r="B7" s="522" t="s">
        <v>61</v>
      </c>
      <c r="C7" s="1673" t="s">
        <v>578</v>
      </c>
      <c r="D7" s="1673"/>
      <c r="E7" s="1673"/>
      <c r="F7" s="1673"/>
      <c r="G7" s="1673"/>
      <c r="H7" s="1673"/>
      <c r="I7" s="1673"/>
      <c r="J7" s="1673"/>
      <c r="K7" s="1674"/>
      <c r="L7" s="97"/>
    </row>
    <row r="8" spans="1:22" ht="30" customHeight="1">
      <c r="A8" s="97"/>
      <c r="B8" s="523" t="s">
        <v>579</v>
      </c>
      <c r="C8" s="1675" t="s">
        <v>580</v>
      </c>
      <c r="D8" s="1676"/>
      <c r="E8" s="1676"/>
      <c r="F8" s="1676"/>
      <c r="G8" s="1676"/>
      <c r="H8" s="1676"/>
      <c r="I8" s="1676"/>
      <c r="J8" s="1676"/>
      <c r="K8" s="1677"/>
      <c r="L8" s="97"/>
    </row>
    <row r="9" spans="1:22" ht="30" customHeight="1">
      <c r="A9" s="97"/>
      <c r="B9" s="1664" t="s">
        <v>581</v>
      </c>
      <c r="C9" s="524" t="s">
        <v>582</v>
      </c>
      <c r="D9" s="525"/>
      <c r="E9" s="525"/>
      <c r="F9" s="1667" t="s">
        <v>583</v>
      </c>
      <c r="G9" s="1667"/>
      <c r="H9" s="1667"/>
      <c r="I9" s="1667"/>
      <c r="J9" s="1667"/>
      <c r="K9" s="1668"/>
      <c r="L9" s="97"/>
      <c r="M9" s="526"/>
    </row>
    <row r="10" spans="1:22" ht="30" customHeight="1">
      <c r="A10" s="97"/>
      <c r="B10" s="1665"/>
      <c r="C10" s="524" t="s">
        <v>584</v>
      </c>
      <c r="D10" s="525"/>
      <c r="E10" s="525"/>
      <c r="F10" s="1667" t="s">
        <v>585</v>
      </c>
      <c r="G10" s="1667"/>
      <c r="H10" s="1667"/>
      <c r="I10" s="1667"/>
      <c r="J10" s="1667"/>
      <c r="K10" s="1668"/>
      <c r="L10" s="97"/>
      <c r="M10" s="526" t="s">
        <v>676</v>
      </c>
    </row>
    <row r="11" spans="1:22" ht="30" customHeight="1">
      <c r="A11" s="97"/>
      <c r="B11" s="1666"/>
      <c r="C11" s="524" t="s">
        <v>586</v>
      </c>
      <c r="D11" s="525"/>
      <c r="E11" s="525"/>
      <c r="F11" s="1667" t="s">
        <v>587</v>
      </c>
      <c r="G11" s="1667"/>
      <c r="H11" s="1667"/>
      <c r="I11" s="1667"/>
      <c r="J11" s="1667"/>
      <c r="K11" s="1668"/>
      <c r="L11" s="97"/>
      <c r="M11" s="526"/>
      <c r="N11" s="97"/>
      <c r="O11" s="97"/>
      <c r="P11" s="97"/>
      <c r="Q11" s="97"/>
      <c r="R11" s="97"/>
      <c r="S11" s="97"/>
      <c r="T11" s="97"/>
      <c r="U11" s="97"/>
      <c r="V11" s="97"/>
    </row>
    <row r="12" spans="1:22" ht="18.75" customHeight="1">
      <c r="A12" s="97"/>
      <c r="B12" s="1650" t="s">
        <v>588</v>
      </c>
      <c r="C12" s="527"/>
      <c r="D12" s="97"/>
      <c r="E12" s="97"/>
      <c r="F12" s="97"/>
      <c r="G12" s="97"/>
      <c r="H12" s="97"/>
      <c r="I12" s="97"/>
      <c r="J12" s="97"/>
      <c r="K12" s="528"/>
      <c r="L12" s="97"/>
    </row>
    <row r="13" spans="1:22" ht="32.25" customHeight="1">
      <c r="A13" s="97"/>
      <c r="B13" s="1650"/>
      <c r="C13" s="527"/>
      <c r="D13" s="1652" t="s">
        <v>589</v>
      </c>
      <c r="E13" s="1652"/>
      <c r="F13" s="529"/>
      <c r="G13" s="724">
        <v>16.100000000000001</v>
      </c>
      <c r="H13" s="531" t="s">
        <v>15</v>
      </c>
      <c r="I13" s="520"/>
      <c r="J13" s="520"/>
      <c r="K13" s="528"/>
      <c r="L13" s="97"/>
    </row>
    <row r="14" spans="1:22" ht="20.25" customHeight="1">
      <c r="A14" s="97"/>
      <c r="B14" s="1651"/>
      <c r="C14" s="532"/>
      <c r="D14" s="533"/>
      <c r="E14" s="533"/>
      <c r="F14" s="534"/>
      <c r="G14" s="534"/>
      <c r="H14" s="534"/>
      <c r="I14" s="534"/>
      <c r="J14" s="534"/>
      <c r="K14" s="535"/>
      <c r="L14" s="97"/>
    </row>
    <row r="15" spans="1:22" ht="30" customHeight="1">
      <c r="A15" s="97"/>
      <c r="B15" s="165" t="s">
        <v>590</v>
      </c>
      <c r="C15" s="1100" t="s">
        <v>591</v>
      </c>
      <c r="D15" s="1101"/>
      <c r="E15" s="1101"/>
      <c r="F15" s="1101"/>
      <c r="G15" s="1101"/>
      <c r="H15" s="1101"/>
      <c r="I15" s="1101"/>
      <c r="J15" s="1101"/>
      <c r="K15" s="1102"/>
      <c r="L15" s="97"/>
      <c r="M15" s="526" t="s">
        <v>677</v>
      </c>
    </row>
    <row r="16" spans="1:22">
      <c r="A16" s="97"/>
      <c r="B16" s="1653" t="s">
        <v>592</v>
      </c>
      <c r="C16" s="536"/>
      <c r="D16" s="537"/>
      <c r="E16" s="537"/>
      <c r="F16" s="537"/>
      <c r="G16" s="537"/>
      <c r="H16" s="537"/>
      <c r="I16" s="537"/>
      <c r="J16" s="537"/>
      <c r="K16" s="538"/>
      <c r="L16" s="97"/>
    </row>
    <row r="17" spans="1:12" ht="24.75" customHeight="1" thickBot="1">
      <c r="A17" s="97"/>
      <c r="B17" s="1650"/>
      <c r="C17" s="527"/>
      <c r="D17" s="166" t="s">
        <v>593</v>
      </c>
      <c r="E17" s="97"/>
      <c r="F17" s="97"/>
      <c r="G17" s="97"/>
      <c r="H17" s="97"/>
      <c r="I17" s="97"/>
      <c r="J17" s="97"/>
      <c r="K17" s="528"/>
      <c r="L17" s="97"/>
    </row>
    <row r="18" spans="1:12" ht="24" customHeight="1">
      <c r="A18" s="97"/>
      <c r="B18" s="1650"/>
      <c r="C18" s="527"/>
      <c r="D18" s="539"/>
      <c r="E18" s="1654" t="s">
        <v>594</v>
      </c>
      <c r="F18" s="1655"/>
      <c r="G18" s="540" t="s">
        <v>595</v>
      </c>
      <c r="H18" s="541"/>
      <c r="I18" s="542" t="s">
        <v>596</v>
      </c>
      <c r="J18" s="543"/>
      <c r="K18" s="528"/>
      <c r="L18" s="97"/>
    </row>
    <row r="19" spans="1:12" ht="24" customHeight="1">
      <c r="A19" s="97"/>
      <c r="B19" s="1650"/>
      <c r="C19" s="527"/>
      <c r="D19" s="544" t="s">
        <v>597</v>
      </c>
      <c r="E19" s="725">
        <v>2.6</v>
      </c>
      <c r="F19" s="250" t="s">
        <v>15</v>
      </c>
      <c r="G19" s="725">
        <v>2.7</v>
      </c>
      <c r="H19" s="245" t="s">
        <v>15</v>
      </c>
      <c r="I19" s="546">
        <f>E19+G19</f>
        <v>5.3000000000000007</v>
      </c>
      <c r="J19" s="547" t="s">
        <v>15</v>
      </c>
      <c r="K19" s="528"/>
      <c r="L19" s="97"/>
    </row>
    <row r="20" spans="1:12" ht="24" customHeight="1" thickBot="1">
      <c r="A20" s="97"/>
      <c r="B20" s="1650"/>
      <c r="C20" s="527"/>
      <c r="D20" s="548" t="s">
        <v>598</v>
      </c>
      <c r="E20" s="725">
        <v>104</v>
      </c>
      <c r="F20" s="531" t="s">
        <v>599</v>
      </c>
      <c r="G20" s="725">
        <v>108</v>
      </c>
      <c r="H20" s="549" t="s">
        <v>599</v>
      </c>
      <c r="I20" s="550">
        <f>E20+G20</f>
        <v>212</v>
      </c>
      <c r="J20" s="551" t="s">
        <v>599</v>
      </c>
      <c r="K20" s="528"/>
      <c r="L20" s="97"/>
    </row>
    <row r="21" spans="1:12" ht="24.75" customHeight="1" thickBot="1">
      <c r="A21" s="97"/>
      <c r="B21" s="1650"/>
      <c r="C21" s="527"/>
      <c r="D21" s="166" t="s">
        <v>600</v>
      </c>
      <c r="E21" s="97"/>
      <c r="F21" s="97"/>
      <c r="G21" s="552"/>
      <c r="H21" s="552"/>
      <c r="I21" s="552"/>
      <c r="J21" s="552"/>
      <c r="K21" s="528"/>
      <c r="L21" s="97"/>
    </row>
    <row r="22" spans="1:12" ht="24" customHeight="1">
      <c r="A22" s="97"/>
      <c r="B22" s="1650"/>
      <c r="C22" s="527"/>
      <c r="D22" s="553"/>
      <c r="E22" s="554" t="s">
        <v>601</v>
      </c>
      <c r="F22" s="555"/>
      <c r="G22" s="556"/>
      <c r="H22" s="97"/>
      <c r="I22" s="556"/>
      <c r="J22" s="97"/>
      <c r="K22" s="528"/>
      <c r="L22" s="97"/>
    </row>
    <row r="23" spans="1:12" ht="24" customHeight="1">
      <c r="A23" s="97"/>
      <c r="B23" s="1650"/>
      <c r="C23" s="527"/>
      <c r="D23" s="557" t="s">
        <v>597</v>
      </c>
      <c r="E23" s="726">
        <v>0.5</v>
      </c>
      <c r="F23" s="547" t="s">
        <v>15</v>
      </c>
      <c r="G23" s="556"/>
      <c r="H23" s="559"/>
      <c r="I23" s="556"/>
      <c r="J23" s="556"/>
      <c r="K23" s="528"/>
      <c r="L23" s="97"/>
    </row>
    <row r="24" spans="1:12" ht="24" customHeight="1" thickBot="1">
      <c r="A24" s="97"/>
      <c r="B24" s="1650"/>
      <c r="C24" s="527"/>
      <c r="D24" s="560" t="s">
        <v>598</v>
      </c>
      <c r="E24" s="727">
        <v>20</v>
      </c>
      <c r="F24" s="551" t="s">
        <v>599</v>
      </c>
      <c r="G24" s="556"/>
      <c r="H24" s="562"/>
      <c r="I24" s="556"/>
      <c r="J24" s="552"/>
      <c r="K24" s="528"/>
      <c r="L24" s="97"/>
    </row>
    <row r="25" spans="1:12" ht="29.25" customHeight="1" thickBot="1">
      <c r="A25" s="97"/>
      <c r="B25" s="1650"/>
      <c r="C25" s="527"/>
      <c r="D25" s="166" t="s">
        <v>602</v>
      </c>
      <c r="E25" s="552"/>
      <c r="F25" s="552"/>
      <c r="G25" s="552"/>
      <c r="H25" s="552"/>
      <c r="I25" s="552"/>
      <c r="J25" s="552"/>
      <c r="K25" s="528"/>
      <c r="L25" s="97"/>
    </row>
    <row r="26" spans="1:12" ht="24" customHeight="1">
      <c r="A26" s="97"/>
      <c r="B26" s="1650"/>
      <c r="C26" s="527"/>
      <c r="D26" s="552"/>
      <c r="E26" s="552"/>
      <c r="F26" s="552"/>
      <c r="G26" s="552"/>
      <c r="H26" s="553"/>
      <c r="I26" s="554" t="s">
        <v>603</v>
      </c>
      <c r="J26" s="555"/>
      <c r="K26" s="528"/>
      <c r="L26" s="97"/>
    </row>
    <row r="27" spans="1:12" ht="24" customHeight="1">
      <c r="A27" s="97"/>
      <c r="B27" s="1650"/>
      <c r="C27" s="527"/>
      <c r="D27" s="552"/>
      <c r="E27" s="552"/>
      <c r="F27" s="552"/>
      <c r="G27" s="552"/>
      <c r="H27" s="557" t="s">
        <v>597</v>
      </c>
      <c r="I27" s="250">
        <f>I19+E23+I23</f>
        <v>5.8000000000000007</v>
      </c>
      <c r="J27" s="547" t="s">
        <v>15</v>
      </c>
      <c r="K27" s="528"/>
      <c r="L27" s="97"/>
    </row>
    <row r="28" spans="1:12" ht="24" customHeight="1" thickBot="1">
      <c r="A28" s="97"/>
      <c r="B28" s="1650"/>
      <c r="C28" s="527"/>
      <c r="D28" s="562"/>
      <c r="E28" s="556"/>
      <c r="F28" s="562"/>
      <c r="G28" s="556"/>
      <c r="H28" s="560" t="s">
        <v>598</v>
      </c>
      <c r="I28" s="563">
        <f>I20+E24</f>
        <v>232</v>
      </c>
      <c r="J28" s="551" t="s">
        <v>599</v>
      </c>
      <c r="K28" s="528"/>
      <c r="L28" s="97"/>
    </row>
    <row r="29" spans="1:12" ht="15.75" customHeight="1">
      <c r="A29" s="97"/>
      <c r="B29" s="1650"/>
      <c r="C29" s="527"/>
      <c r="D29" s="562"/>
      <c r="E29" s="556"/>
      <c r="F29" s="562"/>
      <c r="G29" s="556"/>
      <c r="H29" s="552"/>
      <c r="I29" s="552"/>
      <c r="J29" s="552"/>
      <c r="K29" s="528"/>
      <c r="L29" s="97"/>
    </row>
    <row r="30" spans="1:12" ht="29.25" customHeight="1" thickBot="1">
      <c r="A30" s="97"/>
      <c r="B30" s="1650"/>
      <c r="C30" s="564"/>
      <c r="D30" s="565" t="s">
        <v>604</v>
      </c>
      <c r="E30" s="566"/>
      <c r="F30" s="566"/>
      <c r="G30" s="566"/>
      <c r="H30" s="566"/>
      <c r="I30" s="566"/>
      <c r="J30" s="566"/>
      <c r="K30" s="567"/>
      <c r="L30" s="97"/>
    </row>
    <row r="31" spans="1:12" ht="29.25" customHeight="1">
      <c r="A31" s="97"/>
      <c r="B31" s="1650"/>
      <c r="C31" s="527"/>
      <c r="D31" s="97"/>
      <c r="E31" s="97"/>
      <c r="F31" s="568"/>
      <c r="G31" s="1656" t="s">
        <v>605</v>
      </c>
      <c r="H31" s="1657"/>
      <c r="I31" s="1658" t="s">
        <v>30</v>
      </c>
      <c r="J31" s="1657"/>
      <c r="K31" s="528"/>
      <c r="L31" s="97"/>
    </row>
    <row r="32" spans="1:12" ht="29.25" customHeight="1">
      <c r="A32" s="97"/>
      <c r="B32" s="1650"/>
      <c r="C32" s="527"/>
      <c r="D32" s="559"/>
      <c r="E32" s="559"/>
      <c r="F32" s="569" t="s">
        <v>597</v>
      </c>
      <c r="G32" s="728">
        <v>6.3</v>
      </c>
      <c r="H32" s="245" t="s">
        <v>15</v>
      </c>
      <c r="I32" s="546">
        <f>G32</f>
        <v>6.3</v>
      </c>
      <c r="J32" s="547" t="s">
        <v>15</v>
      </c>
      <c r="K32" s="528"/>
      <c r="L32" s="97"/>
    </row>
    <row r="33" spans="1:12" ht="29.25" customHeight="1" thickBot="1">
      <c r="A33" s="97"/>
      <c r="B33" s="1650"/>
      <c r="C33" s="527"/>
      <c r="D33" s="562"/>
      <c r="E33" s="562"/>
      <c r="F33" s="571" t="s">
        <v>598</v>
      </c>
      <c r="G33" s="729">
        <v>255</v>
      </c>
      <c r="H33" s="573" t="s">
        <v>599</v>
      </c>
      <c r="I33" s="550">
        <f>G33</f>
        <v>255</v>
      </c>
      <c r="J33" s="551" t="s">
        <v>599</v>
      </c>
      <c r="K33" s="528"/>
      <c r="L33" s="97"/>
    </row>
    <row r="34" spans="1:12" ht="29.25" customHeight="1">
      <c r="A34" s="97"/>
      <c r="B34" s="1650"/>
      <c r="C34" s="527"/>
      <c r="D34" s="562"/>
      <c r="E34" s="552"/>
      <c r="F34" s="552"/>
      <c r="G34" s="552"/>
      <c r="H34" s="552"/>
      <c r="I34" s="552"/>
      <c r="J34" s="552"/>
      <c r="K34" s="528"/>
      <c r="L34" s="97"/>
    </row>
    <row r="35" spans="1:12" ht="29.25" customHeight="1">
      <c r="A35" s="97"/>
      <c r="B35" s="1650"/>
      <c r="C35" s="527"/>
      <c r="D35" s="1659" t="s">
        <v>606</v>
      </c>
      <c r="E35" s="1660"/>
      <c r="F35" s="1660"/>
      <c r="G35" s="1660"/>
      <c r="H35" s="1661"/>
      <c r="I35" s="1678" t="str">
        <f>IF(I28&lt;=I33,"可","不可")</f>
        <v>可</v>
      </c>
      <c r="J35" s="1679"/>
      <c r="K35" s="528"/>
      <c r="L35" s="97"/>
    </row>
    <row r="36" spans="1:12">
      <c r="A36" s="97"/>
      <c r="B36" s="1651"/>
      <c r="C36" s="532"/>
      <c r="D36" s="534"/>
      <c r="E36" s="534"/>
      <c r="F36" s="534"/>
      <c r="G36" s="534"/>
      <c r="H36" s="534"/>
      <c r="I36" s="534"/>
      <c r="J36" s="534"/>
      <c r="K36" s="535"/>
      <c r="L36" s="97"/>
    </row>
    <row r="37" spans="1:12">
      <c r="A37" s="97"/>
      <c r="B37" s="537"/>
      <c r="C37" s="537"/>
      <c r="D37" s="537"/>
      <c r="E37" s="537"/>
      <c r="F37" s="537"/>
      <c r="G37" s="537"/>
      <c r="H37" s="537"/>
      <c r="I37" s="537"/>
      <c r="J37" s="537"/>
      <c r="K37" s="537"/>
      <c r="L37" s="97"/>
    </row>
    <row r="38" spans="1:12" ht="17.25" customHeight="1">
      <c r="A38" s="97"/>
      <c r="B38" s="1649" t="s">
        <v>607</v>
      </c>
      <c r="C38" s="1649"/>
      <c r="D38" s="1649"/>
      <c r="E38" s="1649"/>
      <c r="F38" s="1649"/>
      <c r="G38" s="1649"/>
      <c r="H38" s="1649"/>
      <c r="I38" s="1649"/>
      <c r="J38" s="1649"/>
      <c r="K38" s="1649"/>
      <c r="L38" s="97"/>
    </row>
    <row r="39" spans="1:12" ht="17.25" customHeight="1">
      <c r="A39" s="97"/>
      <c r="B39" s="1649"/>
      <c r="C39" s="1649"/>
      <c r="D39" s="1649"/>
      <c r="E39" s="1649"/>
      <c r="F39" s="1649"/>
      <c r="G39" s="1649"/>
      <c r="H39" s="1649"/>
      <c r="I39" s="1649"/>
      <c r="J39" s="1649"/>
      <c r="K39" s="1649"/>
      <c r="L39" s="97"/>
    </row>
    <row r="40" spans="1:12" ht="17.25" customHeight="1">
      <c r="A40" s="97"/>
      <c r="B40" s="1649"/>
      <c r="C40" s="1649"/>
      <c r="D40" s="1649"/>
      <c r="E40" s="1649"/>
      <c r="F40" s="1649"/>
      <c r="G40" s="1649"/>
      <c r="H40" s="1649"/>
      <c r="I40" s="1649"/>
      <c r="J40" s="1649"/>
      <c r="K40" s="1649"/>
      <c r="L40" s="97"/>
    </row>
    <row r="41" spans="1:12" ht="17.25" customHeight="1">
      <c r="A41" s="97"/>
      <c r="B41" s="1649"/>
      <c r="C41" s="1649"/>
      <c r="D41" s="1649"/>
      <c r="E41" s="1649"/>
      <c r="F41" s="1649"/>
      <c r="G41" s="1649"/>
      <c r="H41" s="1649"/>
      <c r="I41" s="1649"/>
      <c r="J41" s="1649"/>
      <c r="K41" s="1649"/>
      <c r="L41" s="97"/>
    </row>
    <row r="42" spans="1:12" ht="17.25" customHeight="1">
      <c r="A42" s="97"/>
      <c r="B42" s="1649"/>
      <c r="C42" s="1649"/>
      <c r="D42" s="1649"/>
      <c r="E42" s="1649"/>
      <c r="F42" s="1649"/>
      <c r="G42" s="1649"/>
      <c r="H42" s="1649"/>
      <c r="I42" s="1649"/>
      <c r="J42" s="1649"/>
      <c r="K42" s="1649"/>
      <c r="L42" s="97"/>
    </row>
    <row r="43" spans="1:12" ht="17.25" customHeight="1">
      <c r="A43" s="97"/>
      <c r="B43" s="574"/>
      <c r="C43" s="574"/>
      <c r="D43" s="574"/>
      <c r="E43" s="574"/>
      <c r="F43" s="574"/>
      <c r="G43" s="574"/>
      <c r="H43" s="574"/>
      <c r="I43" s="574"/>
      <c r="J43" s="574"/>
      <c r="K43" s="574"/>
      <c r="L43" s="97"/>
    </row>
    <row r="47" spans="1:12">
      <c r="B47" s="575"/>
    </row>
    <row r="48" spans="1:12">
      <c r="B48" s="517"/>
    </row>
    <row r="49" spans="2:2">
      <c r="B49" s="517"/>
    </row>
    <row r="50" spans="2:2">
      <c r="B50" s="517"/>
    </row>
    <row r="51" spans="2:2">
      <c r="B51" s="517"/>
    </row>
    <row r="52" spans="2:2">
      <c r="B52" s="517"/>
    </row>
  </sheetData>
  <mergeCells count="19">
    <mergeCell ref="B9:B11"/>
    <mergeCell ref="F9:K9"/>
    <mergeCell ref="F10:K10"/>
    <mergeCell ref="F11:K11"/>
    <mergeCell ref="I2:K2"/>
    <mergeCell ref="A4:K4"/>
    <mergeCell ref="C6:K6"/>
    <mergeCell ref="C7:K7"/>
    <mergeCell ref="C8:K8"/>
    <mergeCell ref="B38:K42"/>
    <mergeCell ref="B12:B14"/>
    <mergeCell ref="D13:E13"/>
    <mergeCell ref="C15:K15"/>
    <mergeCell ref="B16:B36"/>
    <mergeCell ref="E18:F18"/>
    <mergeCell ref="G31:H31"/>
    <mergeCell ref="I31:J31"/>
    <mergeCell ref="D35:H35"/>
    <mergeCell ref="I35:J35"/>
  </mergeCells>
  <phoneticPr fontId="9"/>
  <pageMargins left="0.7" right="0.7" top="0.75" bottom="0.75" header="0.3" footer="0.3"/>
  <pageSetup paperSize="9" scale="79"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1042-F09D-4600-89C2-BB6BE477CC6A}">
  <sheetPr>
    <tabColor rgb="FFCCFFFF"/>
    <pageSetUpPr fitToPage="1"/>
  </sheetPr>
  <dimension ref="B1:DH70"/>
  <sheetViews>
    <sheetView view="pageBreakPreview" zoomScale="60" zoomScaleNormal="100" workbookViewId="0">
      <selection activeCell="CH40" sqref="CH40"/>
    </sheetView>
  </sheetViews>
  <sheetFormatPr defaultColWidth="9" defaultRowHeight="21" customHeight="1"/>
  <cols>
    <col min="1" max="1" width="3.77734375" style="128" customWidth="1"/>
    <col min="2" max="2" width="3" style="128" customWidth="1"/>
    <col min="3" max="3" width="5.33203125" style="128" customWidth="1"/>
    <col min="4" max="7" width="3.44140625" style="576" customWidth="1"/>
    <col min="8" max="64" width="3.44140625" style="128" customWidth="1"/>
    <col min="65" max="65" width="3.33203125" style="128" customWidth="1"/>
    <col min="66" max="68" width="3.21875" style="128" customWidth="1"/>
    <col min="69" max="76" width="3.33203125" style="128" customWidth="1"/>
    <col min="77" max="78" width="7.6640625" style="128" customWidth="1"/>
    <col min="79" max="80" width="2.6640625" style="128" customWidth="1"/>
    <col min="81" max="16384" width="9" style="128"/>
  </cols>
  <sheetData>
    <row r="1" spans="2:112" ht="21" customHeight="1">
      <c r="B1" s="576"/>
      <c r="C1" s="576"/>
      <c r="G1" s="128"/>
      <c r="W1" s="128" t="s">
        <v>26</v>
      </c>
      <c r="AK1" s="577"/>
      <c r="AO1" s="578"/>
      <c r="AZ1" s="578"/>
      <c r="BA1" s="578"/>
      <c r="BB1" s="578"/>
      <c r="BC1" s="578"/>
      <c r="BD1" s="578"/>
      <c r="BE1" s="578"/>
      <c r="BF1" s="578"/>
      <c r="BG1" s="578"/>
      <c r="BH1" s="578"/>
      <c r="BI1" s="578"/>
      <c r="BJ1" s="578"/>
      <c r="BK1" s="578"/>
      <c r="BL1" s="578"/>
      <c r="BM1" s="578"/>
      <c r="BN1" s="578"/>
      <c r="BO1" s="578"/>
      <c r="BP1" s="578"/>
      <c r="BQ1" s="578"/>
      <c r="BR1" s="578"/>
      <c r="BS1" s="577"/>
      <c r="BT1" s="577"/>
      <c r="BU1" s="577"/>
      <c r="BV1" s="577"/>
      <c r="BW1" s="577"/>
      <c r="BX1" s="577"/>
      <c r="BY1" s="577"/>
      <c r="BZ1" s="577"/>
      <c r="CA1" s="577"/>
      <c r="CB1" s="577"/>
      <c r="CC1" s="577"/>
      <c r="CD1" s="577"/>
      <c r="CE1" s="577"/>
    </row>
    <row r="2" spans="2:112" ht="21" customHeight="1">
      <c r="B2" s="576"/>
      <c r="C2" s="576"/>
      <c r="G2" s="128"/>
      <c r="Y2" s="128">
        <v>-1</v>
      </c>
      <c r="AO2" s="1891" t="s">
        <v>608</v>
      </c>
      <c r="AP2" s="1891"/>
      <c r="AQ2" s="1891"/>
      <c r="AR2" s="1891"/>
      <c r="AS2" s="1891"/>
      <c r="AT2" s="1891"/>
      <c r="AU2" s="1891"/>
      <c r="AV2" s="1891"/>
      <c r="AW2" s="1892"/>
      <c r="AX2" s="1893"/>
      <c r="AY2" s="1893"/>
      <c r="AZ2" s="1893"/>
      <c r="BA2" s="1893"/>
      <c r="BB2" s="1893"/>
      <c r="BC2" s="1893"/>
      <c r="BD2" s="1893"/>
      <c r="BE2" s="1893"/>
      <c r="BF2" s="1893"/>
      <c r="BG2" s="1893"/>
      <c r="BH2" s="1893"/>
      <c r="BI2" s="1893"/>
      <c r="BJ2" s="1893"/>
      <c r="BK2" s="1893"/>
      <c r="BL2" s="1893"/>
      <c r="BM2" s="1893"/>
      <c r="BN2" s="1893"/>
      <c r="BO2" s="1893"/>
      <c r="BP2" s="1893"/>
      <c r="BQ2" s="1893"/>
      <c r="BR2" s="1894"/>
      <c r="BS2" s="579"/>
      <c r="BT2" s="579"/>
      <c r="BU2" s="579"/>
      <c r="BV2" s="579"/>
      <c r="BW2" s="579"/>
      <c r="BX2" s="579"/>
      <c r="BY2" s="579"/>
      <c r="CA2" s="579"/>
      <c r="CB2" s="579"/>
      <c r="CC2" s="579"/>
      <c r="CD2" s="579"/>
      <c r="CE2" s="579"/>
    </row>
    <row r="3" spans="2:112" ht="21" customHeight="1">
      <c r="B3" s="576"/>
      <c r="C3" s="576"/>
      <c r="G3" s="128"/>
      <c r="AO3" s="1891" t="s">
        <v>609</v>
      </c>
      <c r="AP3" s="1891"/>
      <c r="AQ3" s="1891"/>
      <c r="AR3" s="1891"/>
      <c r="AS3" s="1891"/>
      <c r="AT3" s="1891"/>
      <c r="AU3" s="1891"/>
      <c r="AV3" s="1891"/>
      <c r="AW3" s="1895"/>
      <c r="AX3" s="1895"/>
      <c r="AY3" s="1895"/>
      <c r="AZ3" s="1895"/>
      <c r="BA3" s="1895"/>
      <c r="BB3" s="1895"/>
      <c r="BC3" s="1895"/>
      <c r="BD3" s="1895"/>
      <c r="BE3" s="1895"/>
      <c r="BF3" s="1895"/>
      <c r="BG3" s="1895"/>
      <c r="BH3" s="1895"/>
      <c r="BI3" s="1895"/>
      <c r="BJ3" s="1895"/>
      <c r="BK3" s="1896" t="s">
        <v>610</v>
      </c>
      <c r="BL3" s="1897"/>
      <c r="BM3" s="1897"/>
      <c r="BN3" s="1898"/>
      <c r="BO3" s="1899"/>
      <c r="BP3" s="1900"/>
      <c r="BQ3" s="1900"/>
      <c r="BR3" s="1901"/>
      <c r="BS3" s="579"/>
      <c r="BT3" s="579"/>
      <c r="BU3" s="579"/>
      <c r="BV3" s="579"/>
      <c r="BW3" s="579"/>
      <c r="BX3" s="579"/>
      <c r="BY3" s="579"/>
      <c r="CA3" s="579"/>
      <c r="CB3" s="579"/>
      <c r="CC3" s="579"/>
      <c r="CD3" s="579"/>
      <c r="CE3" s="579"/>
    </row>
    <row r="4" spans="2:112" ht="21" customHeight="1">
      <c r="B4" s="576"/>
      <c r="C4" s="580"/>
      <c r="D4" s="1890" t="s">
        <v>611</v>
      </c>
      <c r="E4" s="1890"/>
      <c r="F4" s="1890"/>
      <c r="G4" s="1890"/>
      <c r="H4" s="1890"/>
      <c r="I4" s="1890"/>
      <c r="J4" s="1890"/>
      <c r="K4" s="581"/>
      <c r="L4" s="581"/>
      <c r="M4" s="582"/>
      <c r="N4" s="582"/>
      <c r="O4" s="582"/>
      <c r="P4" s="582"/>
      <c r="Q4" s="582"/>
      <c r="R4" s="582"/>
      <c r="S4" s="582"/>
      <c r="T4" s="582"/>
      <c r="U4" s="583"/>
      <c r="V4" s="584"/>
      <c r="W4" s="585"/>
      <c r="X4" s="586"/>
      <c r="Y4" s="586"/>
      <c r="Z4" s="587" t="s">
        <v>612</v>
      </c>
      <c r="AA4" s="588"/>
      <c r="CA4" s="1758"/>
      <c r="CB4" s="1758"/>
      <c r="CC4" s="1758"/>
      <c r="CD4" s="1758"/>
      <c r="CE4" s="1758"/>
      <c r="CF4" s="1758"/>
      <c r="CG4" s="1758"/>
      <c r="CH4" s="1888"/>
      <c r="CI4" s="1888"/>
      <c r="CJ4" s="1888"/>
      <c r="CK4" s="1888"/>
      <c r="CL4" s="1758"/>
      <c r="CM4" s="1758"/>
      <c r="CN4" s="1758"/>
      <c r="CO4" s="1758"/>
      <c r="CP4" s="1758"/>
      <c r="CQ4" s="1758"/>
      <c r="CR4" s="1758"/>
      <c r="CS4" s="1758"/>
      <c r="CT4" s="1758"/>
      <c r="CU4" s="1758"/>
      <c r="CV4" s="1758"/>
      <c r="CW4" s="1758"/>
      <c r="CX4" s="1758"/>
      <c r="CY4" s="1758"/>
      <c r="CZ4" s="1758"/>
      <c r="DA4" s="1758"/>
      <c r="DB4" s="1758"/>
      <c r="DC4" s="1758"/>
      <c r="DD4" s="1758"/>
      <c r="DE4" s="1758"/>
      <c r="DF4" s="1758"/>
      <c r="DG4" s="1758"/>
      <c r="DH4" s="1758"/>
    </row>
    <row r="5" spans="2:112" ht="27.75" customHeight="1">
      <c r="B5" s="576"/>
      <c r="C5" s="580"/>
      <c r="D5" s="1886"/>
      <c r="E5" s="1886"/>
      <c r="F5" s="1886"/>
      <c r="G5" s="1848" t="s">
        <v>613</v>
      </c>
      <c r="H5" s="1848"/>
      <c r="I5" s="1848"/>
      <c r="J5" s="1848"/>
      <c r="K5" s="1848"/>
      <c r="L5" s="1848"/>
      <c r="M5" s="1848"/>
      <c r="N5" s="1848"/>
      <c r="O5" s="1848"/>
      <c r="P5" s="1848"/>
      <c r="Q5" s="1848"/>
      <c r="R5" s="1848"/>
      <c r="S5" s="1848"/>
      <c r="T5" s="1849"/>
      <c r="U5" s="583"/>
      <c r="V5" s="583"/>
      <c r="W5" s="585"/>
      <c r="X5" s="586"/>
      <c r="Y5" s="586"/>
      <c r="Z5" s="1847"/>
      <c r="AA5" s="1848"/>
      <c r="AB5" s="1848"/>
      <c r="AC5" s="1848"/>
      <c r="AD5" s="1848"/>
      <c r="AE5" s="1848"/>
      <c r="AF5" s="1849"/>
      <c r="AG5" s="1746" t="s">
        <v>614</v>
      </c>
      <c r="AH5" s="1747"/>
      <c r="AI5" s="1747"/>
      <c r="AJ5" s="1831"/>
      <c r="AK5" s="1847" t="s">
        <v>615</v>
      </c>
      <c r="AL5" s="1848"/>
      <c r="AM5" s="1848"/>
      <c r="AN5" s="1849"/>
      <c r="AO5" s="1847" t="s">
        <v>616</v>
      </c>
      <c r="AP5" s="1848"/>
      <c r="AQ5" s="1848"/>
      <c r="AR5" s="1849"/>
      <c r="AS5" s="1847" t="s">
        <v>617</v>
      </c>
      <c r="AT5" s="1848"/>
      <c r="AU5" s="1848"/>
      <c r="AV5" s="1849"/>
      <c r="AW5" s="1847" t="s">
        <v>618</v>
      </c>
      <c r="AX5" s="1848"/>
      <c r="AY5" s="1848"/>
      <c r="AZ5" s="1849"/>
      <c r="BA5" s="1847" t="s">
        <v>619</v>
      </c>
      <c r="BB5" s="1848"/>
      <c r="BC5" s="1848"/>
      <c r="BD5" s="1849"/>
      <c r="BE5" s="1847" t="s">
        <v>23</v>
      </c>
      <c r="BF5" s="1848"/>
      <c r="BG5" s="1849"/>
      <c r="BK5" s="589"/>
      <c r="BL5" s="589"/>
      <c r="BM5" s="589"/>
      <c r="BN5" s="589"/>
      <c r="BO5" s="590"/>
      <c r="BP5" s="591"/>
      <c r="BQ5" s="592"/>
      <c r="BR5" s="592"/>
      <c r="BS5" s="592"/>
      <c r="CA5" s="1888"/>
      <c r="CB5" s="1888"/>
      <c r="CC5" s="1888"/>
      <c r="CD5" s="1888"/>
      <c r="CE5" s="1888"/>
      <c r="CF5" s="1888"/>
      <c r="CG5" s="1888"/>
      <c r="CH5" s="1882"/>
      <c r="CI5" s="1882"/>
      <c r="CJ5" s="1882"/>
      <c r="CK5" s="1882"/>
      <c r="CL5" s="1882"/>
      <c r="CM5" s="1882"/>
      <c r="CN5" s="1882"/>
      <c r="CO5" s="1882"/>
      <c r="CP5" s="1882"/>
      <c r="CQ5" s="1882"/>
      <c r="CR5" s="1882"/>
      <c r="CS5" s="1882"/>
      <c r="CT5" s="1882"/>
      <c r="CU5" s="1882"/>
      <c r="CV5" s="1882"/>
      <c r="CW5" s="1882"/>
      <c r="CX5" s="1882"/>
      <c r="CY5" s="1882"/>
      <c r="CZ5" s="1882"/>
      <c r="DA5" s="1882"/>
      <c r="DB5" s="1882"/>
      <c r="DC5" s="1882"/>
      <c r="DD5" s="1882"/>
      <c r="DE5" s="1882"/>
      <c r="DF5" s="1872"/>
      <c r="DG5" s="1872"/>
      <c r="DH5" s="1872"/>
    </row>
    <row r="6" spans="2:112" ht="21" customHeight="1">
      <c r="B6" s="576"/>
      <c r="C6" s="580"/>
      <c r="D6" s="1886"/>
      <c r="E6" s="1886"/>
      <c r="F6" s="1886"/>
      <c r="G6" s="1848" t="s">
        <v>620</v>
      </c>
      <c r="H6" s="1848"/>
      <c r="I6" s="1848"/>
      <c r="J6" s="1848"/>
      <c r="K6" s="1848"/>
      <c r="L6" s="1848"/>
      <c r="M6" s="1848"/>
      <c r="N6" s="1848"/>
      <c r="O6" s="1848"/>
      <c r="P6" s="1848"/>
      <c r="Q6" s="1848"/>
      <c r="R6" s="1848"/>
      <c r="S6" s="1848"/>
      <c r="T6" s="1849"/>
      <c r="U6" s="583"/>
      <c r="V6" s="583"/>
      <c r="W6" s="585"/>
      <c r="X6" s="586"/>
      <c r="Y6" s="586"/>
      <c r="Z6" s="1749" t="s">
        <v>621</v>
      </c>
      <c r="AA6" s="1750"/>
      <c r="AB6" s="1750"/>
      <c r="AC6" s="1750"/>
      <c r="AD6" s="1750"/>
      <c r="AE6" s="1750"/>
      <c r="AF6" s="1887"/>
      <c r="AG6" s="1877"/>
      <c r="AH6" s="1878"/>
      <c r="AI6" s="1878"/>
      <c r="AJ6" s="1879"/>
      <c r="AK6" s="1877"/>
      <c r="AL6" s="1878"/>
      <c r="AM6" s="1878"/>
      <c r="AN6" s="1879"/>
      <c r="AO6" s="1877"/>
      <c r="AP6" s="1878"/>
      <c r="AQ6" s="1878"/>
      <c r="AR6" s="1879"/>
      <c r="AS6" s="1877"/>
      <c r="AT6" s="1878"/>
      <c r="AU6" s="1878"/>
      <c r="AV6" s="1879"/>
      <c r="AW6" s="1877"/>
      <c r="AX6" s="1878"/>
      <c r="AY6" s="1878"/>
      <c r="AZ6" s="1879"/>
      <c r="BA6" s="1877"/>
      <c r="BB6" s="1878"/>
      <c r="BC6" s="1878"/>
      <c r="BD6" s="1879"/>
      <c r="BE6" s="1873">
        <f>SUM(AG6:BD6)</f>
        <v>0</v>
      </c>
      <c r="BF6" s="1874"/>
      <c r="BG6" s="1875"/>
      <c r="BL6" s="593"/>
      <c r="BM6" s="593"/>
      <c r="BN6" s="593"/>
      <c r="BW6" s="594"/>
      <c r="CC6" s="593"/>
      <c r="CD6" s="593"/>
      <c r="CE6" s="593"/>
      <c r="CL6" s="1889"/>
      <c r="CM6" s="1889"/>
      <c r="CN6" s="1889"/>
      <c r="CO6" s="1889"/>
      <c r="CP6" s="1889"/>
      <c r="CQ6" s="1889"/>
      <c r="CR6" s="1889"/>
      <c r="CS6" s="1889"/>
      <c r="CT6" s="1882"/>
      <c r="CU6" s="1882"/>
      <c r="CV6" s="1882"/>
      <c r="CW6" s="1882"/>
      <c r="CX6" s="1882"/>
      <c r="CY6" s="1882"/>
      <c r="CZ6" s="1882"/>
      <c r="DA6" s="1882"/>
      <c r="DB6" s="1882"/>
      <c r="DC6" s="1882"/>
      <c r="DD6" s="1882"/>
      <c r="DE6" s="1882"/>
      <c r="DF6" s="1872"/>
      <c r="DG6" s="1872"/>
      <c r="DH6" s="1872"/>
    </row>
    <row r="7" spans="2:112" ht="21" customHeight="1">
      <c r="B7" s="576"/>
      <c r="C7" s="580"/>
      <c r="D7" s="1886"/>
      <c r="E7" s="1886"/>
      <c r="F7" s="1886"/>
      <c r="G7" s="1848" t="s">
        <v>622</v>
      </c>
      <c r="H7" s="1848"/>
      <c r="I7" s="1848"/>
      <c r="J7" s="1848"/>
      <c r="K7" s="1848"/>
      <c r="L7" s="1848"/>
      <c r="M7" s="1848"/>
      <c r="N7" s="1848"/>
      <c r="O7" s="1848"/>
      <c r="P7" s="1848"/>
      <c r="Q7" s="1848"/>
      <c r="R7" s="1848"/>
      <c r="S7" s="1848"/>
      <c r="T7" s="1849"/>
      <c r="U7" s="595"/>
      <c r="V7" s="583"/>
      <c r="W7" s="585"/>
      <c r="X7" s="586"/>
      <c r="Y7" s="586"/>
      <c r="Z7" s="596" t="s">
        <v>623</v>
      </c>
      <c r="AA7" s="1746" t="s">
        <v>624</v>
      </c>
      <c r="AB7" s="1747"/>
      <c r="AC7" s="1747"/>
      <c r="AD7" s="1747"/>
      <c r="AE7" s="1747"/>
      <c r="AF7" s="1831"/>
      <c r="AG7" s="1883"/>
      <c r="AH7" s="1884"/>
      <c r="AI7" s="1884"/>
      <c r="AJ7" s="1885"/>
      <c r="AK7" s="1883"/>
      <c r="AL7" s="1884"/>
      <c r="AM7" s="1884"/>
      <c r="AN7" s="1885"/>
      <c r="AO7" s="1883"/>
      <c r="AP7" s="1884"/>
      <c r="AQ7" s="1884"/>
      <c r="AR7" s="1885"/>
      <c r="AS7" s="1877"/>
      <c r="AT7" s="1878"/>
      <c r="AU7" s="1878"/>
      <c r="AV7" s="1879"/>
      <c r="AW7" s="1877"/>
      <c r="AX7" s="1878"/>
      <c r="AY7" s="1878"/>
      <c r="AZ7" s="1879"/>
      <c r="BA7" s="1877"/>
      <c r="BB7" s="1878"/>
      <c r="BC7" s="1878"/>
      <c r="BD7" s="1879"/>
      <c r="BE7" s="1873">
        <f>SUM(AG7:BD7)</f>
        <v>0</v>
      </c>
      <c r="BF7" s="1874"/>
      <c r="BG7" s="1875"/>
      <c r="CB7" s="1758"/>
      <c r="CC7" s="1758"/>
      <c r="CD7" s="1758"/>
      <c r="CE7" s="1758"/>
      <c r="CF7" s="1758"/>
      <c r="CG7" s="1758"/>
      <c r="CH7" s="1758"/>
      <c r="CI7" s="1881"/>
      <c r="CJ7" s="1881"/>
      <c r="CK7" s="1881"/>
      <c r="CL7" s="1882"/>
      <c r="CM7" s="1882"/>
      <c r="CN7" s="1882"/>
      <c r="CO7" s="1882"/>
      <c r="CP7" s="1882"/>
      <c r="CQ7" s="1882"/>
      <c r="CR7" s="1882"/>
      <c r="CS7" s="1882"/>
      <c r="CT7" s="1882"/>
      <c r="CU7" s="1882"/>
      <c r="CV7" s="1882"/>
      <c r="CW7" s="1882"/>
      <c r="CX7" s="1882"/>
      <c r="CY7" s="1882"/>
      <c r="CZ7" s="1882"/>
      <c r="DA7" s="1882"/>
      <c r="DB7" s="1882"/>
      <c r="DC7" s="1882"/>
      <c r="DD7" s="1882"/>
      <c r="DE7" s="1882"/>
      <c r="DF7" s="1872"/>
      <c r="DG7" s="1872"/>
      <c r="DH7" s="1872"/>
    </row>
    <row r="8" spans="2:112" ht="21" customHeight="1">
      <c r="B8" s="586"/>
      <c r="C8" s="597"/>
      <c r="D8" s="582"/>
      <c r="E8" s="582"/>
      <c r="F8" s="582"/>
      <c r="G8" s="582"/>
      <c r="H8" s="582"/>
      <c r="I8" s="582"/>
      <c r="J8" s="582"/>
      <c r="K8" s="582"/>
      <c r="L8" s="598" t="str">
        <f>IF(COUNTIF(D5:F7,"○")&gt;1,"いずれか１つを選択してください。","")</f>
        <v/>
      </c>
      <c r="M8" s="582"/>
      <c r="N8" s="582"/>
      <c r="O8" s="582"/>
      <c r="P8" s="582"/>
      <c r="Q8" s="582"/>
      <c r="R8" s="582"/>
      <c r="S8" s="582"/>
      <c r="T8" s="582"/>
      <c r="U8" s="599"/>
      <c r="V8" s="599"/>
      <c r="W8" s="585"/>
      <c r="X8" s="586"/>
      <c r="Y8" s="586"/>
      <c r="Z8" s="1746" t="s">
        <v>625</v>
      </c>
      <c r="AA8" s="1747"/>
      <c r="AB8" s="1747"/>
      <c r="AC8" s="1747"/>
      <c r="AD8" s="1747"/>
      <c r="AE8" s="1747"/>
      <c r="AF8" s="1831"/>
      <c r="AG8" s="1877"/>
      <c r="AH8" s="1878"/>
      <c r="AI8" s="1878"/>
      <c r="AJ8" s="1879"/>
      <c r="AK8" s="1877"/>
      <c r="AL8" s="1878"/>
      <c r="AM8" s="1878"/>
      <c r="AN8" s="1879"/>
      <c r="AO8" s="1877"/>
      <c r="AP8" s="1878"/>
      <c r="AQ8" s="1878"/>
      <c r="AR8" s="1879"/>
      <c r="AS8" s="1877"/>
      <c r="AT8" s="1878"/>
      <c r="AU8" s="1878"/>
      <c r="AV8" s="1879"/>
      <c r="AW8" s="1877"/>
      <c r="AX8" s="1878"/>
      <c r="AY8" s="1878"/>
      <c r="AZ8" s="1879"/>
      <c r="BA8" s="1877"/>
      <c r="BB8" s="1878"/>
      <c r="BC8" s="1878"/>
      <c r="BD8" s="1879"/>
      <c r="BE8" s="1873">
        <f>SUM(AG8:BD8)</f>
        <v>0</v>
      </c>
      <c r="BF8" s="1874"/>
      <c r="BG8" s="1875"/>
      <c r="BU8" s="594"/>
      <c r="BW8" s="1880"/>
      <c r="BX8" s="1880"/>
      <c r="BY8" s="1880"/>
      <c r="BZ8" s="1880"/>
      <c r="CA8" s="1880"/>
      <c r="CB8" s="1876"/>
      <c r="CC8" s="1876"/>
      <c r="CD8" s="1876"/>
      <c r="CE8" s="1876"/>
      <c r="CF8" s="1876"/>
      <c r="CG8" s="1876"/>
      <c r="CH8" s="1876"/>
      <c r="CI8" s="1881"/>
      <c r="CJ8" s="1881"/>
      <c r="CK8" s="1881"/>
      <c r="CL8" s="1872"/>
      <c r="CM8" s="1872"/>
      <c r="CN8" s="1872"/>
      <c r="CO8" s="1872"/>
      <c r="CP8" s="1872"/>
      <c r="CQ8" s="1872"/>
      <c r="CR8" s="1872"/>
      <c r="CS8" s="1872"/>
      <c r="CT8" s="1872"/>
      <c r="CU8" s="1872"/>
      <c r="CV8" s="1872"/>
      <c r="CW8" s="1872"/>
      <c r="CX8" s="1872"/>
      <c r="CY8" s="1872"/>
      <c r="CZ8" s="1872"/>
      <c r="DA8" s="1872"/>
      <c r="DB8" s="1872"/>
      <c r="DC8" s="1872"/>
      <c r="DD8" s="1872"/>
      <c r="DE8" s="1872"/>
      <c r="DF8" s="1872"/>
      <c r="DG8" s="1872"/>
      <c r="DH8" s="1872"/>
    </row>
    <row r="9" spans="2:112" ht="21" customHeight="1">
      <c r="B9" s="586"/>
      <c r="C9" s="597"/>
      <c r="D9" s="582"/>
      <c r="E9" s="599"/>
      <c r="F9" s="583"/>
      <c r="G9" s="583"/>
      <c r="H9" s="583"/>
      <c r="I9" s="583"/>
      <c r="J9" s="583"/>
      <c r="K9" s="583"/>
      <c r="L9" s="583"/>
      <c r="M9" s="583"/>
      <c r="N9" s="583"/>
      <c r="O9" s="583"/>
      <c r="P9" s="583"/>
      <c r="Q9" s="583"/>
      <c r="R9" s="583"/>
      <c r="S9" s="583"/>
      <c r="T9" s="583"/>
      <c r="U9" s="583"/>
      <c r="V9" s="599"/>
      <c r="W9" s="585"/>
      <c r="X9" s="586"/>
      <c r="Y9" s="586"/>
      <c r="Z9" s="1746" t="s">
        <v>23</v>
      </c>
      <c r="AA9" s="1747"/>
      <c r="AB9" s="1747"/>
      <c r="AC9" s="1747"/>
      <c r="AD9" s="1747"/>
      <c r="AE9" s="1747"/>
      <c r="AF9" s="1831"/>
      <c r="AG9" s="1873">
        <f>AG6+AG8</f>
        <v>0</v>
      </c>
      <c r="AH9" s="1874"/>
      <c r="AI9" s="1874"/>
      <c r="AJ9" s="1875"/>
      <c r="AK9" s="1873">
        <f t="shared" ref="AK9" si="0">AK6+AK8</f>
        <v>0</v>
      </c>
      <c r="AL9" s="1874"/>
      <c r="AM9" s="1874"/>
      <c r="AN9" s="1875"/>
      <c r="AO9" s="1873">
        <f t="shared" ref="AO9" si="1">AO6+AO8</f>
        <v>0</v>
      </c>
      <c r="AP9" s="1874"/>
      <c r="AQ9" s="1874"/>
      <c r="AR9" s="1875"/>
      <c r="AS9" s="1873">
        <f>AS6+AS8</f>
        <v>0</v>
      </c>
      <c r="AT9" s="1874"/>
      <c r="AU9" s="1874"/>
      <c r="AV9" s="1875"/>
      <c r="AW9" s="1873">
        <f t="shared" ref="AW9" si="2">AW6+AW8</f>
        <v>0</v>
      </c>
      <c r="AX9" s="1874"/>
      <c r="AY9" s="1874"/>
      <c r="AZ9" s="1875"/>
      <c r="BA9" s="1873">
        <f t="shared" ref="BA9" si="3">BA6+BA8</f>
        <v>0</v>
      </c>
      <c r="BB9" s="1874"/>
      <c r="BC9" s="1874"/>
      <c r="BD9" s="1875"/>
      <c r="BE9" s="1873">
        <f>BE6+BE8</f>
        <v>0</v>
      </c>
      <c r="BF9" s="1874"/>
      <c r="BG9" s="1875"/>
      <c r="BW9" s="1758"/>
      <c r="BX9" s="1758"/>
      <c r="BY9" s="1758"/>
      <c r="BZ9" s="1758"/>
      <c r="CA9" s="1758"/>
      <c r="CB9" s="1862"/>
      <c r="CC9" s="1862"/>
      <c r="CD9" s="1862"/>
      <c r="CE9" s="1862"/>
      <c r="CF9" s="1863"/>
      <c r="CG9" s="1863"/>
      <c r="CH9" s="1863"/>
      <c r="CI9" s="1863"/>
      <c r="CJ9" s="1863"/>
      <c r="CK9" s="1863"/>
    </row>
    <row r="10" spans="2:112" ht="21" customHeight="1">
      <c r="B10" s="586"/>
      <c r="C10" s="597"/>
      <c r="D10" s="582"/>
      <c r="E10" s="599"/>
      <c r="F10" s="583"/>
      <c r="G10" s="583"/>
      <c r="H10" s="583"/>
      <c r="I10" s="583"/>
      <c r="J10" s="583"/>
      <c r="K10" s="583"/>
      <c r="L10" s="583"/>
      <c r="M10" s="583"/>
      <c r="N10" s="583"/>
      <c r="O10" s="583"/>
      <c r="P10" s="583"/>
      <c r="Q10" s="583"/>
      <c r="R10" s="583"/>
      <c r="S10" s="583"/>
      <c r="T10" s="583"/>
      <c r="U10" s="583"/>
      <c r="V10" s="599"/>
      <c r="W10" s="600"/>
      <c r="X10" s="586"/>
      <c r="Y10" s="586"/>
      <c r="Z10" s="586"/>
      <c r="AA10" s="586"/>
      <c r="BG10" s="601" t="str">
        <f>IF(AND(BE9&lt;&gt;BO3,D12="○"),"「事業者名簿」の定員数と想定される利用者数が一致しません。","")</f>
        <v/>
      </c>
      <c r="BK10" s="589"/>
      <c r="BL10" s="589"/>
      <c r="BM10" s="589"/>
      <c r="BN10" s="589"/>
      <c r="BO10" s="590"/>
      <c r="BP10" s="591"/>
      <c r="BQ10" s="592"/>
      <c r="BR10" s="592"/>
      <c r="BS10" s="592"/>
      <c r="BW10" s="1758"/>
      <c r="BX10" s="1758"/>
      <c r="BY10" s="1758"/>
      <c r="BZ10" s="1758"/>
      <c r="CA10" s="1758"/>
      <c r="CB10" s="1862"/>
      <c r="CC10" s="1862"/>
      <c r="CD10" s="1862"/>
      <c r="CE10" s="1862"/>
      <c r="CF10" s="1863"/>
      <c r="CG10" s="1863"/>
      <c r="CH10" s="1863"/>
      <c r="CI10" s="1863"/>
      <c r="CJ10" s="1863"/>
      <c r="CK10" s="1863"/>
    </row>
    <row r="11" spans="2:112" ht="21" customHeight="1">
      <c r="B11" s="586"/>
      <c r="C11" s="597"/>
      <c r="D11" s="602" t="s">
        <v>626</v>
      </c>
      <c r="E11" s="603"/>
      <c r="F11" s="603"/>
      <c r="G11" s="603"/>
      <c r="H11" s="603"/>
      <c r="I11" s="603"/>
      <c r="J11" s="583"/>
      <c r="K11" s="583"/>
      <c r="L11" s="583"/>
      <c r="M11" s="583"/>
      <c r="N11" s="583"/>
      <c r="O11" s="583"/>
      <c r="P11" s="583"/>
      <c r="Q11" s="583"/>
      <c r="R11" s="583"/>
      <c r="S11" s="583"/>
      <c r="T11" s="583"/>
      <c r="U11" s="583"/>
      <c r="V11" s="599"/>
      <c r="W11" s="604"/>
      <c r="Z11" s="594" t="s">
        <v>627</v>
      </c>
      <c r="AP11" s="594"/>
      <c r="AQ11" s="594"/>
      <c r="AW11" s="593"/>
      <c r="AX11" s="593"/>
      <c r="AY11" s="593"/>
      <c r="BG11" s="605"/>
      <c r="BH11" s="594"/>
      <c r="BN11" s="593"/>
      <c r="BO11" s="593"/>
      <c r="BP11" s="593"/>
      <c r="BW11" s="586"/>
      <c r="BX11" s="586"/>
      <c r="BY11" s="586"/>
      <c r="BZ11" s="586"/>
      <c r="CA11" s="586"/>
      <c r="CB11" s="1862"/>
      <c r="CC11" s="1862"/>
      <c r="CD11" s="1862"/>
      <c r="CE11" s="1862"/>
      <c r="CF11" s="1863"/>
      <c r="CG11" s="1863"/>
      <c r="CH11" s="1863"/>
      <c r="CI11" s="1863"/>
      <c r="CJ11" s="1863"/>
      <c r="CK11" s="1863"/>
    </row>
    <row r="12" spans="2:112" ht="21" customHeight="1">
      <c r="B12" s="586"/>
      <c r="C12" s="597"/>
      <c r="D12" s="1853"/>
      <c r="E12" s="1864"/>
      <c r="F12" s="1855" t="s">
        <v>628</v>
      </c>
      <c r="G12" s="1856"/>
      <c r="H12" s="1856"/>
      <c r="I12" s="1856"/>
      <c r="J12" s="1856"/>
      <c r="K12" s="1856"/>
      <c r="L12" s="1856"/>
      <c r="M12" s="1856"/>
      <c r="N12" s="1856"/>
      <c r="O12" s="1856"/>
      <c r="P12" s="1856"/>
      <c r="Q12" s="1856"/>
      <c r="R12" s="1856"/>
      <c r="S12" s="1856"/>
      <c r="T12" s="1856"/>
      <c r="U12" s="1856"/>
      <c r="V12" s="1857"/>
      <c r="W12" s="600"/>
      <c r="AE12" s="1847" t="s">
        <v>629</v>
      </c>
      <c r="AF12" s="1848"/>
      <c r="AG12" s="1848"/>
      <c r="AH12" s="1848"/>
      <c r="AI12" s="1848"/>
      <c r="AJ12" s="1848"/>
      <c r="AK12" s="1849"/>
      <c r="AL12" s="1865" t="s">
        <v>630</v>
      </c>
      <c r="AM12" s="1866"/>
      <c r="AN12" s="1867"/>
      <c r="BC12" s="143"/>
      <c r="BD12" s="143"/>
      <c r="BE12" s="143"/>
      <c r="BF12" s="143"/>
      <c r="BG12" s="605"/>
      <c r="BW12" s="1858"/>
      <c r="BX12" s="1858"/>
      <c r="BY12" s="1858"/>
      <c r="BZ12" s="1858"/>
      <c r="CA12" s="1858"/>
      <c r="CB12" s="1845"/>
      <c r="CC12" s="1845"/>
      <c r="CD12" s="1845"/>
      <c r="CE12" s="1845"/>
      <c r="CF12" s="1871"/>
      <c r="CG12" s="1871"/>
      <c r="CH12" s="1871"/>
      <c r="CI12" s="1858"/>
      <c r="CJ12" s="1858"/>
      <c r="CK12" s="1858"/>
    </row>
    <row r="13" spans="2:112" ht="26.25" customHeight="1">
      <c r="B13" s="586"/>
      <c r="C13" s="597"/>
      <c r="D13" s="1853"/>
      <c r="E13" s="1854"/>
      <c r="F13" s="1855" t="s">
        <v>631</v>
      </c>
      <c r="G13" s="1856"/>
      <c r="H13" s="1856"/>
      <c r="I13" s="1856"/>
      <c r="J13" s="1856"/>
      <c r="K13" s="1856"/>
      <c r="L13" s="1856"/>
      <c r="M13" s="1856"/>
      <c r="N13" s="1856"/>
      <c r="O13" s="1856"/>
      <c r="P13" s="1856"/>
      <c r="Q13" s="1856"/>
      <c r="R13" s="1856"/>
      <c r="S13" s="1856"/>
      <c r="T13" s="1856"/>
      <c r="U13" s="1856"/>
      <c r="V13" s="1857"/>
      <c r="W13" s="606"/>
      <c r="AE13" s="1859" t="s">
        <v>632</v>
      </c>
      <c r="AF13" s="1860"/>
      <c r="AG13" s="1860"/>
      <c r="AH13" s="1861"/>
      <c r="AI13" s="1859" t="s">
        <v>633</v>
      </c>
      <c r="AJ13" s="1860"/>
      <c r="AK13" s="1861"/>
      <c r="AL13" s="1868"/>
      <c r="AM13" s="1869"/>
      <c r="AN13" s="1870"/>
      <c r="AV13" s="607"/>
      <c r="AW13" s="607"/>
      <c r="AX13" s="607"/>
      <c r="AY13" s="607"/>
      <c r="AZ13" s="607"/>
      <c r="BA13" s="607"/>
      <c r="BB13" s="607"/>
      <c r="BC13" s="143"/>
      <c r="BD13" s="143"/>
      <c r="BE13" s="143"/>
      <c r="BF13" s="143"/>
      <c r="BG13" s="608"/>
      <c r="BM13" s="607"/>
      <c r="BN13" s="607"/>
      <c r="BO13" s="607"/>
      <c r="BP13" s="607"/>
      <c r="BQ13" s="607"/>
      <c r="BR13" s="607"/>
      <c r="BS13" s="607"/>
      <c r="BW13" s="586"/>
      <c r="BX13" s="586"/>
      <c r="BY13" s="586"/>
      <c r="BZ13" s="1862"/>
      <c r="CA13" s="1862"/>
      <c r="CB13" s="1862"/>
      <c r="CC13" s="1862"/>
      <c r="CD13" s="1863"/>
      <c r="CE13" s="1863"/>
      <c r="CF13" s="1863"/>
      <c r="CG13" s="1863"/>
      <c r="CH13" s="1863"/>
      <c r="CI13" s="1863"/>
    </row>
    <row r="14" spans="2:112" ht="21" customHeight="1">
      <c r="B14" s="586"/>
      <c r="C14" s="597"/>
      <c r="D14" s="1853"/>
      <c r="E14" s="1854"/>
      <c r="F14" s="1855" t="s">
        <v>634</v>
      </c>
      <c r="G14" s="1856"/>
      <c r="H14" s="1856"/>
      <c r="I14" s="1856"/>
      <c r="J14" s="1856"/>
      <c r="K14" s="1856"/>
      <c r="L14" s="1856"/>
      <c r="M14" s="1856"/>
      <c r="N14" s="1856"/>
      <c r="O14" s="1856"/>
      <c r="P14" s="1856"/>
      <c r="Q14" s="1856"/>
      <c r="R14" s="1856"/>
      <c r="S14" s="1856"/>
      <c r="T14" s="1856"/>
      <c r="U14" s="1856"/>
      <c r="V14" s="1857"/>
      <c r="W14" s="606"/>
      <c r="Z14" s="1847" t="s">
        <v>635</v>
      </c>
      <c r="AA14" s="1848"/>
      <c r="AB14" s="1848"/>
      <c r="AC14" s="1848"/>
      <c r="AD14" s="1849"/>
      <c r="AE14" s="1850" t="b">
        <f>IF((OR($D$5="○",$D$6="○")),ROUNDDOWN(((BE$6+BE$8*0.9))/6,1))</f>
        <v>0</v>
      </c>
      <c r="AF14" s="1851"/>
      <c r="AG14" s="1851"/>
      <c r="AH14" s="1852"/>
      <c r="AI14" s="1835">
        <f>AE14*$AY$68</f>
        <v>0</v>
      </c>
      <c r="AJ14" s="1836"/>
      <c r="AK14" s="1837"/>
      <c r="AL14" s="1835">
        <f>AE14*40</f>
        <v>0</v>
      </c>
      <c r="AM14" s="1836"/>
      <c r="AN14" s="1837"/>
      <c r="AV14" s="593"/>
      <c r="AW14" s="593"/>
      <c r="AX14" s="593"/>
      <c r="AY14" s="593"/>
      <c r="AZ14" s="609"/>
      <c r="BA14" s="609"/>
      <c r="BB14" s="609"/>
      <c r="BC14" s="609"/>
      <c r="BD14" s="609"/>
      <c r="BE14" s="609"/>
      <c r="BF14" s="609"/>
      <c r="BG14" s="605"/>
      <c r="BM14" s="593"/>
      <c r="BN14" s="593"/>
      <c r="BO14" s="593"/>
      <c r="BP14" s="593"/>
      <c r="BQ14" s="609"/>
      <c r="BR14" s="609"/>
      <c r="BS14" s="609"/>
      <c r="BU14" s="594"/>
      <c r="BW14" s="594"/>
      <c r="BX14" s="594"/>
      <c r="BY14" s="594"/>
      <c r="BZ14" s="1845"/>
      <c r="CA14" s="1845"/>
      <c r="CB14" s="1845"/>
      <c r="CC14" s="1845"/>
      <c r="CD14" s="1846"/>
      <c r="CE14" s="1846"/>
      <c r="CF14" s="1846"/>
      <c r="CG14" s="1758"/>
      <c r="CH14" s="1758"/>
      <c r="CI14" s="1758"/>
    </row>
    <row r="15" spans="2:112" ht="21" customHeight="1">
      <c r="B15" s="586"/>
      <c r="C15" s="610"/>
      <c r="D15" s="611"/>
      <c r="E15" s="611"/>
      <c r="F15" s="611"/>
      <c r="G15" s="611"/>
      <c r="H15" s="611"/>
      <c r="I15" s="611"/>
      <c r="J15" s="611"/>
      <c r="K15" s="611"/>
      <c r="L15" s="612" t="str">
        <f>IF(COUNTIF(D12:E14,"○")&gt;1,"いずれか１つを選択してください。","")</f>
        <v/>
      </c>
      <c r="M15" s="611"/>
      <c r="N15" s="611"/>
      <c r="O15" s="611"/>
      <c r="P15" s="611"/>
      <c r="Q15" s="611"/>
      <c r="R15" s="611"/>
      <c r="S15" s="611"/>
      <c r="T15" s="611"/>
      <c r="U15" s="611"/>
      <c r="V15" s="613"/>
      <c r="W15" s="614"/>
      <c r="Z15" s="1847" t="s">
        <v>636</v>
      </c>
      <c r="AA15" s="1848"/>
      <c r="AB15" s="1848"/>
      <c r="AC15" s="1848"/>
      <c r="AD15" s="1849"/>
      <c r="AE15" s="1850" t="b">
        <f>IF((OR($D$7="○")),ROUNDDOWN((BE$6+BE$8*0.9)/5,1))</f>
        <v>0</v>
      </c>
      <c r="AF15" s="1851"/>
      <c r="AG15" s="1851"/>
      <c r="AH15" s="1852"/>
      <c r="AI15" s="1835">
        <f>AE15*$AY$68</f>
        <v>0</v>
      </c>
      <c r="AJ15" s="1836"/>
      <c r="AK15" s="1837"/>
      <c r="AL15" s="1835">
        <f>AE15*40</f>
        <v>0</v>
      </c>
      <c r="AM15" s="1836"/>
      <c r="AN15" s="1837"/>
      <c r="AT15" s="594"/>
      <c r="AU15" s="594"/>
      <c r="AV15" s="594"/>
      <c r="AW15" s="615"/>
      <c r="AX15" s="615"/>
      <c r="AY15" s="615"/>
      <c r="AZ15" s="615"/>
      <c r="BA15" s="616"/>
      <c r="BB15" s="616"/>
      <c r="BC15" s="616"/>
      <c r="BG15" s="617"/>
    </row>
    <row r="16" spans="2:112" ht="21" customHeight="1">
      <c r="B16" s="586"/>
      <c r="C16" s="586"/>
      <c r="D16" s="586"/>
      <c r="E16" s="589"/>
      <c r="F16" s="589"/>
      <c r="G16" s="589"/>
      <c r="H16" s="589"/>
      <c r="I16" s="589"/>
      <c r="J16" s="589"/>
      <c r="K16" s="589"/>
      <c r="L16" s="589"/>
      <c r="M16" s="589"/>
      <c r="N16" s="589"/>
      <c r="O16" s="589"/>
      <c r="P16" s="589"/>
      <c r="Q16" s="589"/>
      <c r="R16" s="589"/>
      <c r="S16" s="589"/>
      <c r="T16" s="589"/>
      <c r="U16" s="589"/>
      <c r="V16" s="586"/>
      <c r="W16" s="586"/>
      <c r="X16" s="586"/>
      <c r="Y16" s="586"/>
      <c r="Z16" s="1746" t="s">
        <v>637</v>
      </c>
      <c r="AA16" s="1747"/>
      <c r="AB16" s="1747"/>
      <c r="AC16" s="1747"/>
      <c r="AD16" s="1831"/>
      <c r="AE16" s="1832">
        <f>IF($D$6="○","",ROUNDDOWN(($AO$6+$AO$8*0.9)/9,1)+ROUNDDOWN(($AS$6-$AS$7+$AS$8*0.9)/6,1)+ROUNDDOWN($AS$7/12,1)+ROUNDDOWN(($AW$6-$AW$7+$AW$8*0.9)/4,1)+ROUNDDOWN($AW$7/8,1)+ROUNDDOWN(($BA$6-$BA$7+$BA$8*0.9)/2.5,1)+ROUNDDOWN($BA$7/5,1))</f>
        <v>0</v>
      </c>
      <c r="AF16" s="1833"/>
      <c r="AG16" s="1833"/>
      <c r="AH16" s="1834"/>
      <c r="AI16" s="1835">
        <f>AE16*$AY$68</f>
        <v>0</v>
      </c>
      <c r="AJ16" s="1836"/>
      <c r="AK16" s="1837"/>
      <c r="AL16" s="1835">
        <f>AE16*40</f>
        <v>0</v>
      </c>
      <c r="AM16" s="1836"/>
      <c r="AN16" s="1837"/>
      <c r="AO16" s="586"/>
      <c r="AP16" s="586"/>
      <c r="AQ16" s="586"/>
      <c r="AR16" s="586"/>
      <c r="AS16" s="586"/>
      <c r="AT16" s="586"/>
      <c r="AU16" s="586"/>
      <c r="AV16" s="593"/>
      <c r="AW16" s="593"/>
      <c r="AX16" s="593"/>
      <c r="AY16" s="593"/>
      <c r="AZ16" s="609"/>
      <c r="BA16" s="609"/>
      <c r="BB16" s="609"/>
      <c r="BC16" s="609"/>
      <c r="BD16" s="609"/>
      <c r="BE16" s="609"/>
      <c r="BF16" s="609"/>
      <c r="BG16" s="605"/>
      <c r="BH16" s="586"/>
      <c r="BI16" s="586"/>
      <c r="BJ16" s="586"/>
      <c r="BK16" s="586"/>
      <c r="BL16" s="586"/>
      <c r="BM16" s="593"/>
      <c r="BN16" s="593"/>
      <c r="BO16" s="593"/>
      <c r="BP16" s="593"/>
      <c r="BQ16" s="609"/>
      <c r="BR16" s="609"/>
      <c r="BS16" s="609"/>
    </row>
    <row r="17" spans="2:92" ht="21" customHeight="1">
      <c r="B17" s="586"/>
      <c r="C17" s="586"/>
      <c r="D17" s="586"/>
      <c r="E17" s="589"/>
      <c r="F17" s="589"/>
      <c r="G17" s="589"/>
      <c r="H17" s="589"/>
      <c r="I17" s="589"/>
      <c r="J17" s="589"/>
      <c r="K17" s="589"/>
      <c r="L17" s="589"/>
      <c r="M17" s="589"/>
      <c r="N17" s="589"/>
      <c r="O17" s="589"/>
      <c r="P17" s="589"/>
      <c r="Q17" s="589"/>
      <c r="R17" s="589"/>
      <c r="S17" s="589"/>
      <c r="T17" s="589"/>
      <c r="U17" s="589"/>
      <c r="V17" s="586"/>
      <c r="W17" s="594"/>
      <c r="X17" s="594"/>
      <c r="Y17" s="594"/>
      <c r="Z17" s="1838" t="s">
        <v>30</v>
      </c>
      <c r="AA17" s="1839"/>
      <c r="AB17" s="1839"/>
      <c r="AC17" s="1839"/>
      <c r="AD17" s="1840"/>
      <c r="AE17" s="1841">
        <f>SUM(AE14:AH16)</f>
        <v>0</v>
      </c>
      <c r="AF17" s="1842"/>
      <c r="AG17" s="1842"/>
      <c r="AH17" s="1843"/>
      <c r="AI17" s="1844">
        <f>SUMIF(AI14:AK16,"&lt;&gt;#VALUE!")</f>
        <v>0</v>
      </c>
      <c r="AJ17" s="1844"/>
      <c r="AK17" s="1844"/>
      <c r="AL17" s="1844">
        <f>SUMIF(AL14:AN16,"&lt;&gt;#VALUE!")</f>
        <v>0</v>
      </c>
      <c r="AM17" s="1844"/>
      <c r="AN17" s="1844"/>
      <c r="AO17" s="594"/>
      <c r="AP17" s="594"/>
      <c r="AQ17" s="594"/>
      <c r="AR17" s="594"/>
      <c r="AS17" s="594"/>
      <c r="AT17" s="594"/>
      <c r="AU17" s="594"/>
      <c r="AV17" s="615"/>
      <c r="AW17" s="615"/>
      <c r="AX17" s="615"/>
      <c r="AY17" s="615"/>
      <c r="AZ17" s="616"/>
      <c r="BA17" s="616"/>
      <c r="BB17" s="616"/>
      <c r="BC17" s="594"/>
      <c r="BD17" s="594"/>
      <c r="BE17" s="594"/>
      <c r="BF17" s="594"/>
      <c r="BG17" s="618"/>
      <c r="BH17" s="594"/>
      <c r="BI17" s="594"/>
      <c r="BJ17" s="594"/>
      <c r="BK17" s="594"/>
      <c r="BL17" s="594"/>
      <c r="BM17" s="615"/>
      <c r="BN17" s="615"/>
      <c r="BO17" s="615"/>
      <c r="BP17" s="615"/>
      <c r="BQ17" s="616"/>
      <c r="BR17" s="616"/>
      <c r="BS17" s="616"/>
      <c r="BT17" s="594"/>
      <c r="BU17" s="594"/>
      <c r="BV17" s="594"/>
      <c r="BW17" s="619"/>
      <c r="BX17" s="620"/>
    </row>
    <row r="18" spans="2:92" ht="21" customHeight="1" thickBot="1">
      <c r="B18" s="586"/>
      <c r="C18" s="586"/>
      <c r="D18" s="586"/>
      <c r="E18" s="589"/>
      <c r="F18" s="589"/>
      <c r="G18" s="589"/>
      <c r="H18" s="589"/>
      <c r="I18" s="589"/>
      <c r="J18" s="589"/>
      <c r="K18" s="589"/>
      <c r="L18" s="589"/>
      <c r="M18" s="589"/>
      <c r="N18" s="589"/>
      <c r="O18" s="589"/>
      <c r="P18" s="589"/>
      <c r="Q18" s="589"/>
      <c r="R18" s="589"/>
      <c r="S18" s="589"/>
      <c r="T18" s="589"/>
      <c r="U18" s="589"/>
      <c r="V18" s="586"/>
      <c r="W18" s="621"/>
      <c r="X18" s="621"/>
      <c r="Y18" s="621"/>
      <c r="Z18" s="621"/>
      <c r="AA18" s="621"/>
      <c r="AB18" s="622"/>
      <c r="AC18" s="622"/>
      <c r="AD18" s="622"/>
      <c r="AE18" s="622"/>
      <c r="AF18" s="589"/>
      <c r="AG18" s="589"/>
      <c r="AH18" s="589"/>
      <c r="AI18" s="589"/>
      <c r="AJ18" s="589"/>
      <c r="AK18" s="589"/>
      <c r="AM18" s="621"/>
      <c r="AN18" s="621"/>
      <c r="AO18" s="621"/>
      <c r="AP18" s="621"/>
      <c r="AQ18" s="621"/>
      <c r="AR18" s="622"/>
      <c r="AS18" s="622"/>
      <c r="AT18" s="622"/>
      <c r="AU18" s="622"/>
      <c r="AV18" s="623"/>
      <c r="AW18" s="623"/>
      <c r="AX18" s="623"/>
      <c r="AY18" s="589"/>
      <c r="AZ18" s="589"/>
      <c r="BA18" s="589"/>
      <c r="BD18" s="618"/>
      <c r="BE18" s="618"/>
      <c r="BF18" s="618"/>
      <c r="BG18" s="618"/>
      <c r="BH18" s="618"/>
      <c r="BI18" s="624"/>
      <c r="BJ18" s="624"/>
      <c r="BK18" s="624"/>
      <c r="BL18" s="624"/>
      <c r="BM18" s="625"/>
      <c r="BN18" s="625"/>
      <c r="BO18" s="625"/>
      <c r="BP18" s="625"/>
      <c r="BQ18" s="588"/>
      <c r="BR18" s="619"/>
      <c r="BS18" s="619"/>
      <c r="BT18" s="619"/>
      <c r="BU18" s="617"/>
      <c r="BV18" s="617"/>
      <c r="BW18" s="617"/>
      <c r="BX18" s="620"/>
    </row>
    <row r="19" spans="2:92" ht="8.25" customHeight="1">
      <c r="B19" s="626"/>
      <c r="C19" s="627"/>
      <c r="D19" s="627"/>
      <c r="E19" s="628"/>
      <c r="F19" s="628"/>
      <c r="G19" s="628"/>
      <c r="H19" s="628"/>
      <c r="I19" s="628"/>
      <c r="J19" s="628"/>
      <c r="K19" s="628"/>
      <c r="L19" s="628"/>
      <c r="M19" s="628"/>
      <c r="N19" s="628"/>
      <c r="O19" s="628"/>
      <c r="P19" s="628"/>
      <c r="Q19" s="628"/>
      <c r="R19" s="628"/>
      <c r="S19" s="628"/>
      <c r="T19" s="628"/>
      <c r="U19" s="628"/>
      <c r="V19" s="627"/>
      <c r="W19" s="629"/>
      <c r="X19" s="629"/>
      <c r="Y19" s="629"/>
      <c r="Z19" s="629"/>
      <c r="AA19" s="629"/>
      <c r="AB19" s="630"/>
      <c r="AC19" s="630"/>
      <c r="AD19" s="630"/>
      <c r="AE19" s="630"/>
      <c r="AF19" s="628"/>
      <c r="AG19" s="628"/>
      <c r="AH19" s="628"/>
      <c r="AI19" s="628"/>
      <c r="AJ19" s="628"/>
      <c r="AK19" s="628"/>
      <c r="AL19" s="631"/>
      <c r="AM19" s="629"/>
      <c r="AN19" s="629"/>
      <c r="AO19" s="629"/>
      <c r="AP19" s="629"/>
      <c r="AQ19" s="629"/>
      <c r="AR19" s="630"/>
      <c r="AS19" s="630"/>
      <c r="AT19" s="630"/>
      <c r="AU19" s="630"/>
      <c r="AV19" s="632"/>
      <c r="AW19" s="632"/>
      <c r="AX19" s="632"/>
      <c r="AY19" s="628"/>
      <c r="AZ19" s="628"/>
      <c r="BA19" s="628"/>
      <c r="BB19" s="631"/>
      <c r="BC19" s="631"/>
      <c r="BD19" s="633"/>
      <c r="BE19" s="633"/>
      <c r="BF19" s="633"/>
      <c r="BG19" s="633"/>
      <c r="BH19" s="633"/>
      <c r="BI19" s="634"/>
      <c r="BJ19" s="634"/>
      <c r="BK19" s="634"/>
      <c r="BL19" s="634"/>
      <c r="BM19" s="635"/>
      <c r="BN19" s="636"/>
      <c r="BO19" s="625"/>
      <c r="BP19" s="625"/>
      <c r="BQ19" s="588"/>
      <c r="BR19" s="619"/>
      <c r="BS19" s="619"/>
      <c r="BT19" s="619"/>
      <c r="BU19" s="617"/>
      <c r="BV19" s="617"/>
      <c r="BW19" s="617"/>
      <c r="BX19" s="620"/>
    </row>
    <row r="20" spans="2:92" ht="21" customHeight="1">
      <c r="B20" s="637"/>
      <c r="D20" s="594" t="s">
        <v>638</v>
      </c>
      <c r="E20" s="607"/>
      <c r="F20" s="607"/>
      <c r="G20" s="607"/>
      <c r="H20" s="607"/>
      <c r="I20" s="142"/>
      <c r="J20" s="624"/>
      <c r="K20" s="624"/>
      <c r="L20" s="624"/>
      <c r="M20" s="625"/>
      <c r="N20" s="625"/>
      <c r="O20" s="142"/>
      <c r="P20" s="625"/>
      <c r="Q20" s="589"/>
      <c r="R20" s="589"/>
      <c r="S20" s="589"/>
      <c r="T20" s="589"/>
      <c r="U20" s="589"/>
      <c r="V20" s="586"/>
      <c r="W20" s="638"/>
      <c r="X20" s="639"/>
      <c r="Y20" s="639"/>
      <c r="Z20" s="1823" t="s">
        <v>639</v>
      </c>
      <c r="AA20" s="1823"/>
      <c r="AB20" s="1823"/>
      <c r="AC20" s="1823"/>
      <c r="AD20" s="1823"/>
      <c r="AE20" s="1823"/>
      <c r="AF20" s="1823"/>
      <c r="AG20" s="1823"/>
      <c r="AH20" s="1823"/>
      <c r="AI20" s="1823"/>
      <c r="AJ20" s="1823"/>
      <c r="AK20" s="1823"/>
      <c r="AL20" s="1823"/>
      <c r="AM20" s="1823"/>
      <c r="AN20" s="1823"/>
      <c r="AO20" s="1823"/>
      <c r="AP20" s="1823"/>
      <c r="AQ20" s="1823"/>
      <c r="AR20" s="1823"/>
      <c r="AS20" s="1823"/>
      <c r="AT20" s="1823"/>
      <c r="AU20" s="1823"/>
      <c r="AV20" s="1823"/>
      <c r="AW20" s="1823"/>
      <c r="AX20" s="1823"/>
      <c r="AY20" s="1823"/>
      <c r="AZ20" s="1823"/>
      <c r="BA20" s="1823"/>
      <c r="BB20" s="1823"/>
      <c r="BC20" s="1823"/>
      <c r="BD20" s="1823"/>
      <c r="BE20" s="1823"/>
      <c r="BF20" s="1823"/>
      <c r="BG20" s="1823"/>
      <c r="BH20" s="1823"/>
      <c r="BI20" s="1823"/>
      <c r="BJ20" s="1823"/>
      <c r="BK20" s="1823"/>
      <c r="BL20" s="1823"/>
      <c r="BM20" s="1824"/>
      <c r="BN20" s="640"/>
      <c r="BO20" s="625"/>
      <c r="BP20" s="625"/>
      <c r="BQ20" s="588"/>
      <c r="BR20" s="619"/>
      <c r="BS20" s="619"/>
      <c r="BT20" s="619"/>
      <c r="BU20" s="617"/>
      <c r="BV20" s="617"/>
      <c r="BW20" s="617"/>
      <c r="BX20" s="625"/>
    </row>
    <row r="21" spans="2:92" ht="16.5" customHeight="1">
      <c r="B21" s="637"/>
      <c r="C21" s="586"/>
      <c r="D21" s="586"/>
      <c r="E21" s="128"/>
      <c r="F21" s="624"/>
      <c r="G21" s="624"/>
      <c r="H21" s="624"/>
      <c r="I21" s="625"/>
      <c r="J21" s="625"/>
      <c r="L21" s="625"/>
      <c r="M21" s="589"/>
      <c r="N21" s="589"/>
      <c r="Q21" s="589"/>
      <c r="S21" s="624"/>
      <c r="T21" s="624"/>
      <c r="U21" s="624"/>
      <c r="V21" s="625"/>
      <c r="W21" s="641" t="s">
        <v>640</v>
      </c>
      <c r="X21" s="642"/>
      <c r="Y21" s="643"/>
      <c r="Z21" s="1825"/>
      <c r="AA21" s="1825"/>
      <c r="AB21" s="1825"/>
      <c r="AC21" s="1825"/>
      <c r="AD21" s="1825"/>
      <c r="AE21" s="1825"/>
      <c r="AF21" s="1825"/>
      <c r="AG21" s="1825"/>
      <c r="AH21" s="1825"/>
      <c r="AI21" s="1825"/>
      <c r="AJ21" s="1825"/>
      <c r="AK21" s="1825"/>
      <c r="AL21" s="1825"/>
      <c r="AM21" s="1825"/>
      <c r="AN21" s="1825"/>
      <c r="AO21" s="1825"/>
      <c r="AP21" s="1825"/>
      <c r="AQ21" s="1825"/>
      <c r="AR21" s="1825"/>
      <c r="AS21" s="1825"/>
      <c r="AT21" s="1825"/>
      <c r="AU21" s="1825"/>
      <c r="AV21" s="1825"/>
      <c r="AW21" s="1825"/>
      <c r="AX21" s="1825"/>
      <c r="AY21" s="1825"/>
      <c r="AZ21" s="1825"/>
      <c r="BA21" s="1825"/>
      <c r="BB21" s="1825"/>
      <c r="BC21" s="1825"/>
      <c r="BD21" s="1825"/>
      <c r="BE21" s="1825"/>
      <c r="BF21" s="1825"/>
      <c r="BG21" s="1825"/>
      <c r="BH21" s="1825"/>
      <c r="BI21" s="1825"/>
      <c r="BJ21" s="1825"/>
      <c r="BK21" s="1825"/>
      <c r="BL21" s="1825"/>
      <c r="BM21" s="1826"/>
      <c r="BN21" s="640"/>
      <c r="BO21" s="625"/>
      <c r="BQ21" s="607"/>
      <c r="BR21" s="644"/>
      <c r="BS21" s="644"/>
      <c r="BT21" s="645"/>
      <c r="BU21" s="645"/>
      <c r="BX21" s="625"/>
    </row>
    <row r="22" spans="2:92" ht="16.5" customHeight="1">
      <c r="B22" s="637"/>
      <c r="C22" s="586"/>
      <c r="D22" s="586"/>
      <c r="E22" s="128"/>
      <c r="F22" s="624"/>
      <c r="G22" s="624"/>
      <c r="H22" s="624"/>
      <c r="I22" s="625"/>
      <c r="J22" s="625"/>
      <c r="L22" s="625"/>
      <c r="M22" s="589"/>
      <c r="N22" s="589"/>
      <c r="Q22" s="589"/>
      <c r="S22" s="624"/>
      <c r="T22" s="624"/>
      <c r="U22" s="624"/>
      <c r="V22" s="625"/>
      <c r="W22" s="646"/>
      <c r="X22" s="647"/>
      <c r="Y22" s="647"/>
      <c r="Z22" s="1827"/>
      <c r="AA22" s="1827"/>
      <c r="AB22" s="1827"/>
      <c r="AC22" s="1827"/>
      <c r="AD22" s="1827"/>
      <c r="AE22" s="1827"/>
      <c r="AF22" s="1827"/>
      <c r="AG22" s="1827"/>
      <c r="AH22" s="1827"/>
      <c r="AI22" s="1827"/>
      <c r="AJ22" s="1827"/>
      <c r="AK22" s="1827"/>
      <c r="AL22" s="1827"/>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827"/>
      <c r="BH22" s="1827"/>
      <c r="BI22" s="1827"/>
      <c r="BJ22" s="1827"/>
      <c r="BK22" s="1827"/>
      <c r="BL22" s="1827"/>
      <c r="BM22" s="1828"/>
      <c r="BN22" s="640"/>
      <c r="BO22" s="619"/>
      <c r="BQ22" s="607"/>
      <c r="BR22" s="644"/>
      <c r="BS22" s="644"/>
      <c r="BT22" s="645"/>
      <c r="BU22" s="645"/>
      <c r="BX22" s="625"/>
    </row>
    <row r="23" spans="2:92" ht="12" customHeight="1">
      <c r="B23" s="637"/>
      <c r="C23" s="586"/>
      <c r="D23" s="586"/>
      <c r="E23" s="128"/>
      <c r="F23" s="624"/>
      <c r="G23" s="624"/>
      <c r="H23" s="624"/>
      <c r="I23" s="625"/>
      <c r="J23" s="625"/>
      <c r="L23" s="625"/>
      <c r="M23" s="589"/>
      <c r="N23" s="589"/>
      <c r="Q23" s="589"/>
      <c r="S23" s="624"/>
      <c r="T23" s="624"/>
      <c r="U23" s="624"/>
      <c r="V23" s="625"/>
      <c r="W23" s="648"/>
      <c r="X23" s="649"/>
      <c r="Y23" s="649"/>
      <c r="Z23" s="650"/>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40"/>
      <c r="BO23" s="619"/>
      <c r="BQ23" s="607"/>
      <c r="BR23" s="644"/>
      <c r="BS23" s="644"/>
      <c r="BT23" s="645"/>
      <c r="BU23" s="645"/>
      <c r="BX23" s="625"/>
    </row>
    <row r="24" spans="2:92" ht="21" customHeight="1">
      <c r="B24" s="637"/>
      <c r="C24" s="652"/>
      <c r="D24" s="1829" t="s">
        <v>641</v>
      </c>
      <c r="E24" s="1829"/>
      <c r="F24" s="1829"/>
      <c r="G24" s="1829"/>
      <c r="H24" s="1829"/>
      <c r="I24" s="1829"/>
      <c r="J24" s="1829"/>
      <c r="K24" s="1829"/>
      <c r="L24" s="1829"/>
      <c r="M24" s="1829"/>
      <c r="N24" s="1829"/>
      <c r="O24" s="1829"/>
      <c r="P24" s="1829"/>
      <c r="Q24" s="1829"/>
      <c r="R24" s="1829"/>
      <c r="S24" s="1829"/>
      <c r="T24" s="1829"/>
      <c r="U24" s="1829"/>
      <c r="V24" s="1829"/>
      <c r="W24" s="1829"/>
      <c r="X24" s="1829"/>
      <c r="Y24" s="1829"/>
      <c r="Z24" s="1829"/>
      <c r="AA24" s="1829"/>
      <c r="AB24" s="1829"/>
      <c r="AC24" s="1829"/>
      <c r="AD24" s="1829"/>
      <c r="AE24" s="1829"/>
      <c r="AF24" s="1829"/>
      <c r="AG24" s="653"/>
      <c r="AH24" s="625"/>
      <c r="AI24" s="654"/>
      <c r="AJ24" s="1830" t="s">
        <v>642</v>
      </c>
      <c r="AK24" s="1830"/>
      <c r="AL24" s="1830"/>
      <c r="AM24" s="1830"/>
      <c r="AN24" s="1830"/>
      <c r="AO24" s="1830"/>
      <c r="AP24" s="1830"/>
      <c r="AQ24" s="1830"/>
      <c r="AR24" s="1830"/>
      <c r="AS24" s="1830"/>
      <c r="AT24" s="1830"/>
      <c r="AU24" s="1830"/>
      <c r="AV24" s="1830"/>
      <c r="AW24" s="1830"/>
      <c r="AX24" s="1830"/>
      <c r="AY24" s="1830"/>
      <c r="AZ24" s="1830"/>
      <c r="BA24" s="1830"/>
      <c r="BB24" s="1830"/>
      <c r="BC24" s="1830"/>
      <c r="BD24" s="1830"/>
      <c r="BE24" s="1830"/>
      <c r="BF24" s="1830"/>
      <c r="BG24" s="1830"/>
      <c r="BH24" s="1830"/>
      <c r="BI24" s="1830"/>
      <c r="BJ24" s="1830"/>
      <c r="BK24" s="1830"/>
      <c r="BL24" s="1830"/>
      <c r="BM24" s="655"/>
      <c r="BN24" s="640"/>
      <c r="BO24" s="619"/>
      <c r="BQ24" s="607"/>
      <c r="BR24" s="644"/>
      <c r="BS24" s="644"/>
      <c r="BT24" s="645"/>
      <c r="BU24" s="645"/>
    </row>
    <row r="25" spans="2:92" ht="21" customHeight="1">
      <c r="B25" s="637"/>
      <c r="C25" s="656"/>
      <c r="D25" s="1822" t="s">
        <v>643</v>
      </c>
      <c r="E25" s="1822"/>
      <c r="F25" s="1822"/>
      <c r="G25" s="1822"/>
      <c r="H25" s="1822"/>
      <c r="I25" s="657" t="s">
        <v>644</v>
      </c>
      <c r="J25" s="657"/>
      <c r="K25" s="657"/>
      <c r="L25" s="657"/>
      <c r="M25" s="657" t="s">
        <v>645</v>
      </c>
      <c r="N25" s="657"/>
      <c r="O25" s="657"/>
      <c r="P25" s="657"/>
      <c r="Q25" s="218"/>
      <c r="R25" s="658"/>
      <c r="S25" s="658"/>
      <c r="T25" s="1822" t="s">
        <v>646</v>
      </c>
      <c r="U25" s="1822"/>
      <c r="V25" s="1822"/>
      <c r="W25" s="1822"/>
      <c r="X25" s="1822"/>
      <c r="Y25" s="657" t="s">
        <v>644</v>
      </c>
      <c r="Z25" s="657"/>
      <c r="AA25" s="657"/>
      <c r="AB25" s="657"/>
      <c r="AC25" s="657" t="s">
        <v>645</v>
      </c>
      <c r="AD25" s="657"/>
      <c r="AE25" s="657"/>
      <c r="AF25" s="657"/>
      <c r="AG25" s="659"/>
      <c r="AH25" s="658"/>
      <c r="AI25" s="660"/>
      <c r="AJ25" s="1822" t="s">
        <v>647</v>
      </c>
      <c r="AK25" s="1822"/>
      <c r="AL25" s="1822"/>
      <c r="AM25" s="1822"/>
      <c r="AN25" s="1822"/>
      <c r="AO25" s="657" t="s">
        <v>644</v>
      </c>
      <c r="AP25" s="657"/>
      <c r="AQ25" s="657"/>
      <c r="AR25" s="657"/>
      <c r="AS25" s="657" t="s">
        <v>645</v>
      </c>
      <c r="AT25" s="657"/>
      <c r="AU25" s="657"/>
      <c r="AV25" s="657"/>
      <c r="AW25" s="661"/>
      <c r="AX25" s="658"/>
      <c r="AY25" s="662"/>
      <c r="AZ25" s="1822" t="s">
        <v>648</v>
      </c>
      <c r="BA25" s="1822"/>
      <c r="BB25" s="1822"/>
      <c r="BC25" s="1822"/>
      <c r="BD25" s="1822"/>
      <c r="BE25" s="657" t="s">
        <v>644</v>
      </c>
      <c r="BF25" s="657"/>
      <c r="BG25" s="657"/>
      <c r="BH25" s="657"/>
      <c r="BI25" s="657" t="s">
        <v>645</v>
      </c>
      <c r="BJ25" s="657"/>
      <c r="BK25" s="657"/>
      <c r="BL25" s="657"/>
      <c r="BM25" s="663"/>
      <c r="BN25" s="664"/>
      <c r="BO25" s="625"/>
      <c r="BQ25" s="607"/>
      <c r="BR25" s="644"/>
      <c r="BS25" s="644"/>
      <c r="BT25" s="645"/>
      <c r="BU25" s="645"/>
      <c r="BV25" s="661"/>
      <c r="BW25" s="661"/>
      <c r="BX25" s="661"/>
      <c r="BY25" s="661"/>
      <c r="CA25" s="661"/>
      <c r="CB25" s="661"/>
      <c r="CC25" s="661"/>
      <c r="CD25" s="661"/>
      <c r="CF25" s="661"/>
      <c r="CG25" s="661"/>
      <c r="CH25" s="661"/>
      <c r="CI25" s="661"/>
      <c r="CK25" s="661"/>
      <c r="CL25" s="661"/>
      <c r="CM25" s="661"/>
      <c r="CN25" s="661"/>
    </row>
    <row r="26" spans="2:92" ht="21" customHeight="1">
      <c r="B26" s="637"/>
      <c r="C26" s="656"/>
      <c r="D26" s="1822" t="s">
        <v>649</v>
      </c>
      <c r="E26" s="1822"/>
      <c r="F26" s="1822"/>
      <c r="G26" s="1822"/>
      <c r="H26" s="1822"/>
      <c r="I26" s="1818">
        <f>(ROUNDDOWN(M26/40,1))</f>
        <v>0</v>
      </c>
      <c r="J26" s="1818"/>
      <c r="K26" s="1818"/>
      <c r="L26" s="1818"/>
      <c r="M26" s="1818">
        <f>((((ROUNDDOWN($BE$9/12,1))*40)))*-1</f>
        <v>0</v>
      </c>
      <c r="N26" s="1818"/>
      <c r="O26" s="1818"/>
      <c r="P26" s="1818"/>
      <c r="Q26" s="218"/>
      <c r="R26" s="658"/>
      <c r="S26" s="658"/>
      <c r="T26" s="1822" t="s">
        <v>649</v>
      </c>
      <c r="U26" s="1822"/>
      <c r="V26" s="1822"/>
      <c r="W26" s="1822"/>
      <c r="X26" s="1822"/>
      <c r="Y26" s="1818">
        <f>(ROUNDDOWN(AC26/40,1))</f>
        <v>0</v>
      </c>
      <c r="Z26" s="1818"/>
      <c r="AA26" s="1818"/>
      <c r="AB26" s="1818"/>
      <c r="AC26" s="1818">
        <f>((((ROUNDDOWN($BE$9/30,1))*40)))*-1</f>
        <v>0</v>
      </c>
      <c r="AD26" s="1818"/>
      <c r="AE26" s="1818"/>
      <c r="AF26" s="1818"/>
      <c r="AG26" s="659"/>
      <c r="AH26" s="658"/>
      <c r="AI26" s="660"/>
      <c r="AJ26" s="1822" t="s">
        <v>649</v>
      </c>
      <c r="AK26" s="1822"/>
      <c r="AL26" s="1822"/>
      <c r="AM26" s="1822"/>
      <c r="AN26" s="1822"/>
      <c r="AO26" s="1818">
        <f>(ROUNDDOWN(AS26/40,1))</f>
        <v>0</v>
      </c>
      <c r="AP26" s="1818"/>
      <c r="AQ26" s="1818"/>
      <c r="AR26" s="1818"/>
      <c r="AS26" s="1818">
        <f>((((ROUNDDOWN($BE$9/7.5,1))*40)))*-1</f>
        <v>0</v>
      </c>
      <c r="AT26" s="1818"/>
      <c r="AU26" s="1818"/>
      <c r="AV26" s="1818"/>
      <c r="AW26" s="665"/>
      <c r="AX26" s="658"/>
      <c r="AY26" s="662"/>
      <c r="AZ26" s="1822" t="s">
        <v>649</v>
      </c>
      <c r="BA26" s="1822"/>
      <c r="BB26" s="1822"/>
      <c r="BC26" s="1822"/>
      <c r="BD26" s="1822"/>
      <c r="BE26" s="1818">
        <f>(ROUNDDOWN(BI26/40,1))</f>
        <v>0</v>
      </c>
      <c r="BF26" s="1818"/>
      <c r="BG26" s="1818"/>
      <c r="BH26" s="1818"/>
      <c r="BI26" s="1819">
        <f>((((ROUNDDOWN($BE$9/20,1))*40)))*-1</f>
        <v>0</v>
      </c>
      <c r="BJ26" s="1820"/>
      <c r="BK26" s="1820"/>
      <c r="BL26" s="1821"/>
      <c r="BM26" s="663"/>
      <c r="BN26" s="664"/>
      <c r="BO26" s="625"/>
      <c r="BQ26" s="607"/>
      <c r="BR26" s="644"/>
      <c r="BS26" s="644"/>
      <c r="BT26" s="645"/>
      <c r="BU26" s="645"/>
      <c r="BV26" s="666"/>
      <c r="BW26" s="666"/>
      <c r="BX26" s="666"/>
      <c r="BY26" s="666"/>
      <c r="CA26" s="666"/>
      <c r="CB26" s="666"/>
      <c r="CC26" s="666"/>
      <c r="CD26" s="666"/>
      <c r="CF26" s="666"/>
      <c r="CG26" s="666"/>
      <c r="CH26" s="666"/>
      <c r="CI26" s="666"/>
      <c r="CK26" s="666"/>
      <c r="CL26" s="666"/>
      <c r="CM26" s="666"/>
      <c r="CN26" s="666"/>
    </row>
    <row r="27" spans="2:92" ht="21" customHeight="1">
      <c r="B27" s="637"/>
      <c r="C27" s="656"/>
      <c r="D27" s="1815" t="s">
        <v>650</v>
      </c>
      <c r="E27" s="1816"/>
      <c r="F27" s="1816"/>
      <c r="G27" s="1816"/>
      <c r="H27" s="1817"/>
      <c r="I27" s="1818">
        <f>(ROUNDDOWN(M27/40,1))</f>
        <v>0</v>
      </c>
      <c r="J27" s="1818"/>
      <c r="K27" s="1818"/>
      <c r="L27" s="1818"/>
      <c r="M27" s="1819">
        <f>($AL$17-$AI$17)*-1</f>
        <v>0</v>
      </c>
      <c r="N27" s="1820"/>
      <c r="O27" s="1820"/>
      <c r="P27" s="1821"/>
      <c r="Q27" s="218"/>
      <c r="R27" s="658"/>
      <c r="S27" s="658"/>
      <c r="T27" s="1815" t="s">
        <v>650</v>
      </c>
      <c r="U27" s="1816"/>
      <c r="V27" s="1816"/>
      <c r="W27" s="1816"/>
      <c r="X27" s="1817"/>
      <c r="Y27" s="1818">
        <f>(ROUNDDOWN(AC27/40,1))</f>
        <v>0</v>
      </c>
      <c r="Z27" s="1818"/>
      <c r="AA27" s="1818"/>
      <c r="AB27" s="1818"/>
      <c r="AC27" s="1819">
        <f>($AL$17-$AI$17)*-1</f>
        <v>0</v>
      </c>
      <c r="AD27" s="1820"/>
      <c r="AE27" s="1820"/>
      <c r="AF27" s="1821"/>
      <c r="AG27" s="659"/>
      <c r="AH27" s="658"/>
      <c r="AI27" s="660"/>
      <c r="AJ27" s="1815" t="s">
        <v>650</v>
      </c>
      <c r="AK27" s="1816"/>
      <c r="AL27" s="1816"/>
      <c r="AM27" s="1816"/>
      <c r="AN27" s="1817"/>
      <c r="AO27" s="1818">
        <f>(ROUNDDOWN(AS27/40,1))</f>
        <v>0</v>
      </c>
      <c r="AP27" s="1818"/>
      <c r="AQ27" s="1818"/>
      <c r="AR27" s="1818"/>
      <c r="AS27" s="1819">
        <f>($AL$17-$AI$17)*-1</f>
        <v>0</v>
      </c>
      <c r="AT27" s="1820"/>
      <c r="AU27" s="1820"/>
      <c r="AV27" s="1821"/>
      <c r="AW27" s="665"/>
      <c r="AX27" s="658"/>
      <c r="AY27" s="662"/>
      <c r="AZ27" s="1815" t="s">
        <v>650</v>
      </c>
      <c r="BA27" s="1816"/>
      <c r="BB27" s="1816"/>
      <c r="BC27" s="1816"/>
      <c r="BD27" s="1817"/>
      <c r="BE27" s="1818">
        <f>(ROUNDDOWN(BI27/40,1))</f>
        <v>0</v>
      </c>
      <c r="BF27" s="1818"/>
      <c r="BG27" s="1818"/>
      <c r="BH27" s="1818"/>
      <c r="BI27" s="1819">
        <f>($AL$17-$AI$17)*-1</f>
        <v>0</v>
      </c>
      <c r="BJ27" s="1820"/>
      <c r="BK27" s="1820"/>
      <c r="BL27" s="1821"/>
      <c r="BM27" s="663"/>
      <c r="BN27" s="664"/>
      <c r="BO27" s="625"/>
      <c r="BQ27" s="607"/>
      <c r="BR27" s="644"/>
      <c r="BS27" s="644"/>
      <c r="BT27" s="645"/>
      <c r="BU27" s="645"/>
      <c r="BV27" s="666"/>
      <c r="BW27" s="666"/>
      <c r="BX27" s="666"/>
      <c r="BY27" s="666"/>
      <c r="CA27" s="666"/>
      <c r="CB27" s="666"/>
      <c r="CC27" s="666"/>
      <c r="CD27" s="666"/>
      <c r="CF27" s="666"/>
      <c r="CG27" s="666"/>
      <c r="CH27" s="666"/>
      <c r="CI27" s="666"/>
      <c r="CK27" s="666"/>
      <c r="CL27" s="666"/>
      <c r="CM27" s="666"/>
      <c r="CN27" s="666"/>
    </row>
    <row r="28" spans="2:92" ht="21" customHeight="1" thickBot="1">
      <c r="B28" s="637"/>
      <c r="C28" s="656"/>
      <c r="D28" s="1806" t="s">
        <v>651</v>
      </c>
      <c r="E28" s="1806"/>
      <c r="F28" s="1806"/>
      <c r="G28" s="1806"/>
      <c r="H28" s="1806"/>
      <c r="I28" s="1807">
        <f>(ROUNDDOWN(M28/40,1))</f>
        <v>0</v>
      </c>
      <c r="J28" s="1807"/>
      <c r="K28" s="1807"/>
      <c r="L28" s="1807"/>
      <c r="M28" s="1812">
        <f>BB67-AI17</f>
        <v>0</v>
      </c>
      <c r="N28" s="1813"/>
      <c r="O28" s="1813"/>
      <c r="P28" s="1814"/>
      <c r="Q28" s="218"/>
      <c r="R28" s="658"/>
      <c r="S28" s="658"/>
      <c r="T28" s="1806" t="s">
        <v>651</v>
      </c>
      <c r="U28" s="1806"/>
      <c r="V28" s="1806"/>
      <c r="W28" s="1806"/>
      <c r="X28" s="1806"/>
      <c r="Y28" s="1807">
        <f>(ROUNDDOWN(AC28/40,1))</f>
        <v>0</v>
      </c>
      <c r="Z28" s="1807"/>
      <c r="AA28" s="1807"/>
      <c r="AB28" s="1807"/>
      <c r="AC28" s="1808">
        <f>BB67-AI17</f>
        <v>0</v>
      </c>
      <c r="AD28" s="1809"/>
      <c r="AE28" s="1809"/>
      <c r="AF28" s="1810"/>
      <c r="AG28" s="659"/>
      <c r="AH28" s="658"/>
      <c r="AI28" s="660"/>
      <c r="AJ28" s="1806" t="s">
        <v>651</v>
      </c>
      <c r="AK28" s="1806"/>
      <c r="AL28" s="1806"/>
      <c r="AM28" s="1806"/>
      <c r="AN28" s="1806"/>
      <c r="AO28" s="1807">
        <f>(ROUNDDOWN(AS28/40,1))</f>
        <v>0</v>
      </c>
      <c r="AP28" s="1807"/>
      <c r="AQ28" s="1807"/>
      <c r="AR28" s="1807"/>
      <c r="AS28" s="1808">
        <f>BB67-AI17</f>
        <v>0</v>
      </c>
      <c r="AT28" s="1809"/>
      <c r="AU28" s="1809"/>
      <c r="AV28" s="1810"/>
      <c r="AW28" s="665"/>
      <c r="AX28" s="658"/>
      <c r="AY28" s="662"/>
      <c r="AZ28" s="1806" t="s">
        <v>651</v>
      </c>
      <c r="BA28" s="1806"/>
      <c r="BB28" s="1806"/>
      <c r="BC28" s="1806"/>
      <c r="BD28" s="1806"/>
      <c r="BE28" s="1811">
        <f>(ROUNDDOWN(BI28/40,1))</f>
        <v>0</v>
      </c>
      <c r="BF28" s="1811"/>
      <c r="BG28" s="1811"/>
      <c r="BH28" s="1811"/>
      <c r="BI28" s="1808">
        <f>BB67-AI17</f>
        <v>0</v>
      </c>
      <c r="BJ28" s="1809"/>
      <c r="BK28" s="1809"/>
      <c r="BL28" s="1810"/>
      <c r="BM28" s="663"/>
      <c r="BN28" s="664"/>
      <c r="BO28" s="625"/>
      <c r="BV28" s="665"/>
      <c r="BW28" s="665"/>
      <c r="BX28" s="665"/>
      <c r="BY28" s="665"/>
      <c r="CA28" s="665"/>
      <c r="CB28" s="665"/>
      <c r="CC28" s="665"/>
      <c r="CD28" s="665"/>
      <c r="CF28" s="665"/>
      <c r="CG28" s="665"/>
      <c r="CH28" s="665"/>
      <c r="CI28" s="665"/>
      <c r="CK28" s="665"/>
      <c r="CL28" s="665"/>
      <c r="CM28" s="665"/>
      <c r="CN28" s="665"/>
    </row>
    <row r="29" spans="2:92" ht="30.75" customHeight="1" thickTop="1">
      <c r="B29" s="637"/>
      <c r="C29" s="656"/>
      <c r="D29" s="1802" t="s">
        <v>652</v>
      </c>
      <c r="E29" s="1803"/>
      <c r="F29" s="1803"/>
      <c r="G29" s="1803"/>
      <c r="H29" s="1803"/>
      <c r="I29" s="1805">
        <f>SUM(I26:L28)</f>
        <v>0</v>
      </c>
      <c r="J29" s="1805"/>
      <c r="K29" s="1805"/>
      <c r="L29" s="1805"/>
      <c r="M29" s="1805">
        <f>SUM(M26:P28)</f>
        <v>0</v>
      </c>
      <c r="N29" s="1805"/>
      <c r="O29" s="1805"/>
      <c r="P29" s="1805"/>
      <c r="Q29" s="658"/>
      <c r="R29" s="658"/>
      <c r="S29" s="658"/>
      <c r="T29" s="1802" t="s">
        <v>652</v>
      </c>
      <c r="U29" s="1803"/>
      <c r="V29" s="1803"/>
      <c r="W29" s="1803"/>
      <c r="X29" s="1803"/>
      <c r="Y29" s="1805">
        <f>SUM(Y26:AB28)</f>
        <v>0</v>
      </c>
      <c r="Z29" s="1805"/>
      <c r="AA29" s="1805"/>
      <c r="AB29" s="1805"/>
      <c r="AC29" s="1805">
        <f>SUM(AC26:AF28)</f>
        <v>0</v>
      </c>
      <c r="AD29" s="1805"/>
      <c r="AE29" s="1805"/>
      <c r="AF29" s="1805"/>
      <c r="AG29" s="659"/>
      <c r="AH29" s="658"/>
      <c r="AI29" s="660"/>
      <c r="AJ29" s="1802" t="s">
        <v>653</v>
      </c>
      <c r="AK29" s="1803"/>
      <c r="AL29" s="1803"/>
      <c r="AM29" s="1803"/>
      <c r="AN29" s="1803"/>
      <c r="AO29" s="1804">
        <f>SUM(AO26:AR28)</f>
        <v>0</v>
      </c>
      <c r="AP29" s="1804"/>
      <c r="AQ29" s="1804"/>
      <c r="AR29" s="1804"/>
      <c r="AS29" s="1805">
        <f>SUM(AS26:AV28)</f>
        <v>0</v>
      </c>
      <c r="AT29" s="1805"/>
      <c r="AU29" s="1805"/>
      <c r="AV29" s="1805"/>
      <c r="AW29" s="665"/>
      <c r="AX29" s="658"/>
      <c r="AY29" s="662"/>
      <c r="AZ29" s="1802" t="s">
        <v>653</v>
      </c>
      <c r="BA29" s="1803"/>
      <c r="BB29" s="1803"/>
      <c r="BC29" s="1803"/>
      <c r="BD29" s="1803"/>
      <c r="BE29" s="1804">
        <f>SUM(BE26:BH28)</f>
        <v>0</v>
      </c>
      <c r="BF29" s="1804"/>
      <c r="BG29" s="1804"/>
      <c r="BH29" s="1804"/>
      <c r="BI29" s="1805">
        <f>SUM(BI26:BL28)</f>
        <v>0</v>
      </c>
      <c r="BJ29" s="1805"/>
      <c r="BK29" s="1805"/>
      <c r="BL29" s="1805"/>
      <c r="BM29" s="663"/>
      <c r="BN29" s="664"/>
      <c r="BO29" s="625"/>
      <c r="BQ29" s="607"/>
      <c r="BR29" s="644"/>
      <c r="BS29" s="644"/>
      <c r="BT29" s="645"/>
      <c r="BU29" s="645"/>
      <c r="BV29" s="667"/>
      <c r="BW29" s="667"/>
      <c r="BX29" s="667"/>
      <c r="BY29" s="667"/>
      <c r="CA29" s="667"/>
      <c r="CB29" s="667"/>
      <c r="CC29" s="667"/>
      <c r="CD29" s="667"/>
      <c r="CF29" s="667"/>
      <c r="CG29" s="667"/>
      <c r="CH29" s="667"/>
      <c r="CI29" s="667"/>
      <c r="CK29" s="667"/>
      <c r="CL29" s="667"/>
      <c r="CM29" s="667"/>
      <c r="CN29" s="667"/>
    </row>
    <row r="30" spans="2:92" ht="20.25" customHeight="1">
      <c r="B30" s="637"/>
      <c r="C30" s="656"/>
      <c r="D30" s="668"/>
      <c r="E30" s="668"/>
      <c r="F30" s="668"/>
      <c r="G30" s="668"/>
      <c r="H30" s="668"/>
      <c r="I30" s="669"/>
      <c r="J30" s="669"/>
      <c r="K30" s="669"/>
      <c r="L30" s="669"/>
      <c r="M30" s="669"/>
      <c r="N30" s="669"/>
      <c r="O30" s="669"/>
      <c r="P30" s="669"/>
      <c r="Q30" s="589"/>
      <c r="R30" s="589"/>
      <c r="S30" s="589"/>
      <c r="T30" s="668"/>
      <c r="U30" s="668"/>
      <c r="V30" s="668"/>
      <c r="W30" s="668"/>
      <c r="X30" s="668"/>
      <c r="Y30" s="669"/>
      <c r="Z30" s="669"/>
      <c r="AA30" s="669"/>
      <c r="AB30" s="669"/>
      <c r="AC30" s="669"/>
      <c r="AD30" s="669"/>
      <c r="AE30" s="669"/>
      <c r="AF30" s="669"/>
      <c r="AG30" s="670"/>
      <c r="AH30" s="589"/>
      <c r="AI30" s="671"/>
      <c r="AJ30" s="668"/>
      <c r="AK30" s="668"/>
      <c r="AL30" s="668"/>
      <c r="AM30" s="668"/>
      <c r="AN30" s="668"/>
      <c r="AO30" s="669"/>
      <c r="AP30" s="669"/>
      <c r="AQ30" s="669"/>
      <c r="AR30" s="669"/>
      <c r="AS30" s="669"/>
      <c r="AT30" s="669"/>
      <c r="AU30" s="669"/>
      <c r="AV30" s="669"/>
      <c r="AW30" s="624"/>
      <c r="AX30" s="589"/>
      <c r="AY30" s="605"/>
      <c r="AZ30" s="668"/>
      <c r="BA30" s="668"/>
      <c r="BB30" s="668"/>
      <c r="BC30" s="668"/>
      <c r="BD30" s="668"/>
      <c r="BE30" s="669"/>
      <c r="BF30" s="669"/>
      <c r="BG30" s="669"/>
      <c r="BH30" s="669"/>
      <c r="BI30" s="669"/>
      <c r="BJ30" s="669"/>
      <c r="BK30" s="669"/>
      <c r="BL30" s="669"/>
      <c r="BM30" s="663"/>
      <c r="BN30" s="664"/>
      <c r="BO30" s="625"/>
      <c r="BQ30" s="607"/>
      <c r="BR30" s="644"/>
      <c r="BS30" s="644"/>
      <c r="BT30" s="645"/>
      <c r="BU30" s="645"/>
      <c r="BX30" s="625"/>
    </row>
    <row r="31" spans="2:92" ht="20.25" customHeight="1">
      <c r="B31" s="637"/>
      <c r="C31" s="656"/>
      <c r="D31" s="668"/>
      <c r="E31" s="668"/>
      <c r="F31" s="668"/>
      <c r="G31" s="668"/>
      <c r="H31" s="668"/>
      <c r="I31" s="669"/>
      <c r="J31" s="669"/>
      <c r="K31" s="672"/>
      <c r="L31" s="672"/>
      <c r="M31" s="672"/>
      <c r="N31" s="673"/>
      <c r="O31" s="673"/>
      <c r="P31" s="673"/>
      <c r="Q31" s="589"/>
      <c r="R31" s="589"/>
      <c r="S31" s="589"/>
      <c r="T31" s="668"/>
      <c r="U31" s="668"/>
      <c r="V31" s="668"/>
      <c r="W31" s="668"/>
      <c r="X31" s="668"/>
      <c r="Y31" s="669"/>
      <c r="Z31" s="669"/>
      <c r="AA31" s="672"/>
      <c r="AB31" s="672"/>
      <c r="AC31" s="672"/>
      <c r="AD31" s="673"/>
      <c r="AE31" s="673"/>
      <c r="AF31" s="673"/>
      <c r="AG31" s="670"/>
      <c r="AH31" s="589"/>
      <c r="AI31" s="671"/>
      <c r="AJ31" s="668"/>
      <c r="AK31" s="668"/>
      <c r="AL31" s="668"/>
      <c r="AM31" s="668"/>
      <c r="AN31" s="668"/>
      <c r="AO31" s="669"/>
      <c r="AP31" s="669"/>
      <c r="AQ31" s="672"/>
      <c r="AR31" s="672"/>
      <c r="AS31" s="672"/>
      <c r="AT31" s="673"/>
      <c r="AU31" s="673"/>
      <c r="AV31" s="673"/>
      <c r="AW31" s="624"/>
      <c r="AX31" s="589"/>
      <c r="AY31" s="605"/>
      <c r="AZ31" s="668"/>
      <c r="BA31" s="668"/>
      <c r="BB31" s="668"/>
      <c r="BC31" s="668"/>
      <c r="BD31" s="668"/>
      <c r="BE31" s="669"/>
      <c r="BF31" s="669"/>
      <c r="BG31" s="672"/>
      <c r="BH31" s="672"/>
      <c r="BI31" s="672"/>
      <c r="BJ31" s="673"/>
      <c r="BK31" s="673"/>
      <c r="BL31" s="673"/>
      <c r="BM31" s="663"/>
      <c r="BN31" s="664"/>
      <c r="BO31" s="625"/>
      <c r="BQ31" s="607"/>
      <c r="BR31" s="644"/>
      <c r="BS31" s="644"/>
      <c r="BT31" s="645"/>
      <c r="BU31" s="645"/>
      <c r="BX31" s="625"/>
    </row>
    <row r="32" spans="2:92" ht="20.25" customHeight="1">
      <c r="B32" s="637"/>
      <c r="C32" s="674"/>
      <c r="D32" s="675"/>
      <c r="E32" s="675"/>
      <c r="F32" s="675"/>
      <c r="G32" s="675"/>
      <c r="H32" s="675"/>
      <c r="I32" s="676"/>
      <c r="J32" s="676"/>
      <c r="K32" s="676"/>
      <c r="L32" s="676"/>
      <c r="M32" s="676"/>
      <c r="N32" s="676"/>
      <c r="O32" s="676"/>
      <c r="P32" s="676"/>
      <c r="Q32" s="677"/>
      <c r="R32" s="677"/>
      <c r="S32" s="677"/>
      <c r="T32" s="675"/>
      <c r="U32" s="675"/>
      <c r="V32" s="675"/>
      <c r="W32" s="675"/>
      <c r="X32" s="675"/>
      <c r="Y32" s="676"/>
      <c r="Z32" s="676"/>
      <c r="AA32" s="676"/>
      <c r="AB32" s="676"/>
      <c r="AC32" s="676"/>
      <c r="AD32" s="676"/>
      <c r="AE32" s="676"/>
      <c r="AF32" s="676"/>
      <c r="AG32" s="678"/>
      <c r="AH32" s="589"/>
      <c r="AI32" s="679"/>
      <c r="AJ32" s="675"/>
      <c r="AK32" s="675"/>
      <c r="AL32" s="675"/>
      <c r="AM32" s="675"/>
      <c r="AN32" s="675"/>
      <c r="AO32" s="676"/>
      <c r="AP32" s="676"/>
      <c r="AQ32" s="676"/>
      <c r="AR32" s="676"/>
      <c r="AS32" s="676"/>
      <c r="AT32" s="676"/>
      <c r="AU32" s="676"/>
      <c r="AV32" s="676"/>
      <c r="AW32" s="680"/>
      <c r="AX32" s="677"/>
      <c r="AY32" s="681"/>
      <c r="AZ32" s="675"/>
      <c r="BA32" s="675"/>
      <c r="BB32" s="675"/>
      <c r="BC32" s="675"/>
      <c r="BD32" s="675"/>
      <c r="BE32" s="676"/>
      <c r="BF32" s="676"/>
      <c r="BG32" s="676"/>
      <c r="BH32" s="676"/>
      <c r="BI32" s="676"/>
      <c r="BJ32" s="676"/>
      <c r="BK32" s="676"/>
      <c r="BL32" s="676"/>
      <c r="BM32" s="682"/>
      <c r="BN32" s="664"/>
      <c r="BO32" s="625"/>
      <c r="BQ32" s="607"/>
      <c r="BR32" s="644"/>
      <c r="BS32" s="644"/>
      <c r="BT32" s="645"/>
      <c r="BU32" s="645"/>
      <c r="BX32" s="625"/>
    </row>
    <row r="33" spans="2:96" ht="20.25" customHeight="1" thickBot="1">
      <c r="B33" s="683"/>
      <c r="C33" s="684"/>
      <c r="D33" s="685"/>
      <c r="E33" s="685"/>
      <c r="F33" s="685"/>
      <c r="G33" s="685"/>
      <c r="H33" s="685"/>
      <c r="I33" s="686"/>
      <c r="J33" s="686"/>
      <c r="K33" s="686"/>
      <c r="L33" s="686"/>
      <c r="M33" s="686"/>
      <c r="N33" s="686"/>
      <c r="O33" s="686"/>
      <c r="P33" s="686"/>
      <c r="Q33" s="687"/>
      <c r="R33" s="687"/>
      <c r="S33" s="687"/>
      <c r="T33" s="685"/>
      <c r="U33" s="685"/>
      <c r="V33" s="685"/>
      <c r="W33" s="685"/>
      <c r="X33" s="685"/>
      <c r="Y33" s="686"/>
      <c r="Z33" s="686"/>
      <c r="AA33" s="686"/>
      <c r="AB33" s="686"/>
      <c r="AC33" s="686"/>
      <c r="AD33" s="686"/>
      <c r="AE33" s="686"/>
      <c r="AF33" s="686"/>
      <c r="AG33" s="687"/>
      <c r="AH33" s="687"/>
      <c r="AI33" s="687"/>
      <c r="AJ33" s="685"/>
      <c r="AK33" s="685"/>
      <c r="AL33" s="685"/>
      <c r="AM33" s="685"/>
      <c r="AN33" s="685"/>
      <c r="AO33" s="686"/>
      <c r="AP33" s="686"/>
      <c r="AQ33" s="686"/>
      <c r="AR33" s="686"/>
      <c r="AS33" s="686"/>
      <c r="AT33" s="686"/>
      <c r="AU33" s="686"/>
      <c r="AV33" s="686"/>
      <c r="AW33" s="688"/>
      <c r="AX33" s="687"/>
      <c r="AY33" s="689"/>
      <c r="AZ33" s="685"/>
      <c r="BA33" s="685"/>
      <c r="BB33" s="685"/>
      <c r="BC33" s="685"/>
      <c r="BD33" s="685"/>
      <c r="BE33" s="686"/>
      <c r="BF33" s="686"/>
      <c r="BG33" s="686"/>
      <c r="BH33" s="686"/>
      <c r="BI33" s="686"/>
      <c r="BJ33" s="686"/>
      <c r="BK33" s="686"/>
      <c r="BL33" s="686"/>
      <c r="BM33" s="690"/>
      <c r="BN33" s="691"/>
      <c r="BO33" s="619"/>
      <c r="BQ33" s="607"/>
      <c r="BR33" s="644"/>
      <c r="BS33" s="644"/>
      <c r="BT33" s="645"/>
      <c r="BU33" s="645"/>
      <c r="BX33" s="625"/>
    </row>
    <row r="34" spans="2:96" ht="21" customHeight="1" thickBot="1">
      <c r="B34" s="594" t="s">
        <v>654</v>
      </c>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142"/>
      <c r="BB34" s="648"/>
      <c r="BC34" s="142"/>
      <c r="BD34" s="142"/>
      <c r="BE34" s="648"/>
      <c r="BF34" s="142"/>
      <c r="BG34" s="648"/>
      <c r="BH34" s="648"/>
      <c r="BI34" s="648"/>
      <c r="BJ34" s="648"/>
      <c r="BK34" s="648"/>
      <c r="BL34" s="648"/>
      <c r="BM34" s="648"/>
      <c r="BN34" s="648"/>
      <c r="BO34" s="619"/>
      <c r="BQ34" s="607"/>
      <c r="BR34" s="644"/>
      <c r="BS34" s="644"/>
      <c r="BT34" s="645"/>
      <c r="BU34" s="645"/>
    </row>
    <row r="35" spans="2:96" ht="32.25" customHeight="1" thickBot="1">
      <c r="B35" s="1791"/>
      <c r="C35" s="1784" t="s">
        <v>29</v>
      </c>
      <c r="D35" s="1755"/>
      <c r="E35" s="1755"/>
      <c r="F35" s="1755"/>
      <c r="G35" s="1755"/>
      <c r="H35" s="1755"/>
      <c r="I35" s="1793"/>
      <c r="J35" s="1789" t="s">
        <v>320</v>
      </c>
      <c r="K35" s="1785"/>
      <c r="L35" s="1785"/>
      <c r="M35" s="1785"/>
      <c r="N35" s="1785"/>
      <c r="O35" s="1786"/>
      <c r="P35" s="1754" t="s">
        <v>31</v>
      </c>
      <c r="Q35" s="1755"/>
      <c r="R35" s="1755"/>
      <c r="S35" s="1755"/>
      <c r="T35" s="1755"/>
      <c r="U35" s="1755"/>
      <c r="V35" s="1756"/>
      <c r="W35" s="1781" t="s">
        <v>655</v>
      </c>
      <c r="X35" s="1782"/>
      <c r="Y35" s="1782"/>
      <c r="Z35" s="1782"/>
      <c r="AA35" s="1782"/>
      <c r="AB35" s="1782"/>
      <c r="AC35" s="1783"/>
      <c r="AD35" s="1781" t="s">
        <v>656</v>
      </c>
      <c r="AE35" s="1782"/>
      <c r="AF35" s="1782"/>
      <c r="AG35" s="1782"/>
      <c r="AH35" s="1782"/>
      <c r="AI35" s="1782"/>
      <c r="AJ35" s="1783"/>
      <c r="AK35" s="1781" t="s">
        <v>657</v>
      </c>
      <c r="AL35" s="1782"/>
      <c r="AM35" s="1782"/>
      <c r="AN35" s="1782"/>
      <c r="AO35" s="1782"/>
      <c r="AP35" s="1782"/>
      <c r="AQ35" s="1783"/>
      <c r="AR35" s="1784" t="s">
        <v>658</v>
      </c>
      <c r="AS35" s="1755"/>
      <c r="AT35" s="1755"/>
      <c r="AU35" s="1755"/>
      <c r="AV35" s="1755"/>
      <c r="AW35" s="1755"/>
      <c r="AX35" s="1756"/>
      <c r="AY35" s="1785" t="s">
        <v>659</v>
      </c>
      <c r="AZ35" s="1785"/>
      <c r="BA35" s="1786"/>
      <c r="BB35" s="1789" t="s">
        <v>660</v>
      </c>
      <c r="BC35" s="1785"/>
      <c r="BD35" s="1786"/>
      <c r="BE35" s="1789" t="s">
        <v>661</v>
      </c>
      <c r="BF35" s="1785"/>
      <c r="BG35" s="1785"/>
      <c r="BH35" s="1789" t="s">
        <v>662</v>
      </c>
      <c r="BI35" s="1785"/>
      <c r="BJ35" s="1785"/>
      <c r="BK35" s="1754" t="s">
        <v>663</v>
      </c>
      <c r="BL35" s="1755"/>
      <c r="BM35" s="1755"/>
      <c r="BN35" s="1756"/>
      <c r="BQ35" s="607"/>
      <c r="BR35" s="644"/>
      <c r="BS35" s="644"/>
      <c r="BT35" s="645"/>
      <c r="BU35" s="645"/>
    </row>
    <row r="36" spans="2:96" ht="32.25" customHeight="1" thickBot="1">
      <c r="B36" s="1792"/>
      <c r="C36" s="1794"/>
      <c r="D36" s="1795"/>
      <c r="E36" s="1795"/>
      <c r="F36" s="1795"/>
      <c r="G36" s="1795"/>
      <c r="H36" s="1795"/>
      <c r="I36" s="1796"/>
      <c r="J36" s="1790"/>
      <c r="K36" s="1787"/>
      <c r="L36" s="1787"/>
      <c r="M36" s="1787"/>
      <c r="N36" s="1787"/>
      <c r="O36" s="1788"/>
      <c r="P36" s="1797"/>
      <c r="Q36" s="1795"/>
      <c r="R36" s="1795"/>
      <c r="S36" s="1795"/>
      <c r="T36" s="1795"/>
      <c r="U36" s="1795"/>
      <c r="V36" s="1798"/>
      <c r="W36" s="692" t="s">
        <v>417</v>
      </c>
      <c r="X36" s="693" t="s">
        <v>664</v>
      </c>
      <c r="Y36" s="693" t="s">
        <v>665</v>
      </c>
      <c r="Z36" s="693" t="s">
        <v>666</v>
      </c>
      <c r="AA36" s="693" t="s">
        <v>667</v>
      </c>
      <c r="AB36" s="693" t="s">
        <v>668</v>
      </c>
      <c r="AC36" s="694" t="s">
        <v>418</v>
      </c>
      <c r="AD36" s="692" t="s">
        <v>417</v>
      </c>
      <c r="AE36" s="693" t="s">
        <v>664</v>
      </c>
      <c r="AF36" s="693" t="s">
        <v>665</v>
      </c>
      <c r="AG36" s="693" t="s">
        <v>666</v>
      </c>
      <c r="AH36" s="693" t="s">
        <v>667</v>
      </c>
      <c r="AI36" s="693" t="s">
        <v>668</v>
      </c>
      <c r="AJ36" s="694" t="s">
        <v>418</v>
      </c>
      <c r="AK36" s="692" t="s">
        <v>417</v>
      </c>
      <c r="AL36" s="693" t="s">
        <v>664</v>
      </c>
      <c r="AM36" s="693" t="s">
        <v>665</v>
      </c>
      <c r="AN36" s="693" t="s">
        <v>666</v>
      </c>
      <c r="AO36" s="693" t="s">
        <v>667</v>
      </c>
      <c r="AP36" s="693" t="s">
        <v>668</v>
      </c>
      <c r="AQ36" s="694" t="s">
        <v>418</v>
      </c>
      <c r="AR36" s="695" t="s">
        <v>417</v>
      </c>
      <c r="AS36" s="696" t="s">
        <v>664</v>
      </c>
      <c r="AT36" s="696" t="s">
        <v>665</v>
      </c>
      <c r="AU36" s="696" t="s">
        <v>666</v>
      </c>
      <c r="AV36" s="696" t="s">
        <v>667</v>
      </c>
      <c r="AW36" s="696" t="s">
        <v>668</v>
      </c>
      <c r="AX36" s="697" t="s">
        <v>418</v>
      </c>
      <c r="AY36" s="1787"/>
      <c r="AZ36" s="1787"/>
      <c r="BA36" s="1788"/>
      <c r="BB36" s="1790"/>
      <c r="BC36" s="1787"/>
      <c r="BD36" s="1788"/>
      <c r="BE36" s="1790"/>
      <c r="BF36" s="1787"/>
      <c r="BG36" s="1787"/>
      <c r="BH36" s="1790"/>
      <c r="BI36" s="1787"/>
      <c r="BJ36" s="1787"/>
      <c r="BK36" s="1757"/>
      <c r="BL36" s="1758"/>
      <c r="BM36" s="1758"/>
      <c r="BN36" s="1759"/>
      <c r="BQ36" s="607"/>
      <c r="BR36" s="644"/>
      <c r="BS36" s="644"/>
      <c r="BT36" s="645"/>
      <c r="BU36" s="645"/>
    </row>
    <row r="37" spans="2:96" ht="21" customHeight="1">
      <c r="B37" s="1760" t="s">
        <v>669</v>
      </c>
      <c r="C37" s="1702" t="s">
        <v>670</v>
      </c>
      <c r="D37" s="1703"/>
      <c r="E37" s="1703"/>
      <c r="F37" s="1703"/>
      <c r="G37" s="1703"/>
      <c r="H37" s="1703"/>
      <c r="I37" s="1704"/>
      <c r="J37" s="1729"/>
      <c r="K37" s="1729"/>
      <c r="L37" s="1729"/>
      <c r="M37" s="1729"/>
      <c r="N37" s="1729"/>
      <c r="O37" s="1729"/>
      <c r="P37" s="1730"/>
      <c r="Q37" s="1731"/>
      <c r="R37" s="1731"/>
      <c r="S37" s="1731"/>
      <c r="T37" s="1731"/>
      <c r="U37" s="1731"/>
      <c r="V37" s="1732"/>
      <c r="W37" s="698"/>
      <c r="X37" s="699"/>
      <c r="Y37" s="699"/>
      <c r="Z37" s="699"/>
      <c r="AA37" s="699"/>
      <c r="AB37" s="699"/>
      <c r="AC37" s="700"/>
      <c r="AD37" s="698"/>
      <c r="AE37" s="699"/>
      <c r="AF37" s="699"/>
      <c r="AG37" s="699"/>
      <c r="AH37" s="699"/>
      <c r="AI37" s="699"/>
      <c r="AJ37" s="700"/>
      <c r="AK37" s="698"/>
      <c r="AL37" s="699"/>
      <c r="AM37" s="699"/>
      <c r="AN37" s="699"/>
      <c r="AO37" s="699"/>
      <c r="AP37" s="699"/>
      <c r="AQ37" s="700"/>
      <c r="AR37" s="701"/>
      <c r="AS37" s="699"/>
      <c r="AT37" s="699"/>
      <c r="AU37" s="699"/>
      <c r="AV37" s="699"/>
      <c r="AW37" s="699"/>
      <c r="AX37" s="700"/>
      <c r="AY37" s="1763">
        <f t="shared" ref="AY37:AY65" si="4">SUM(W37:AX37)</f>
        <v>0</v>
      </c>
      <c r="AZ37" s="1764"/>
      <c r="BA37" s="1764"/>
      <c r="BB37" s="1765">
        <f>AY37/4</f>
        <v>0</v>
      </c>
      <c r="BC37" s="1765"/>
      <c r="BD37" s="1765"/>
      <c r="BE37" s="1766" t="e">
        <f>ROUNDDOWN(SUM(BB37:BD51)/AY68,1)</f>
        <v>#DIV/0!</v>
      </c>
      <c r="BF37" s="1767"/>
      <c r="BG37" s="1768"/>
      <c r="BH37" s="1772">
        <f>ROUNDDOWN(SUM(BB37:BD51)/40,1)</f>
        <v>0</v>
      </c>
      <c r="BI37" s="1773"/>
      <c r="BJ37" s="1774"/>
      <c r="BK37" s="1799"/>
      <c r="BL37" s="1800"/>
      <c r="BM37" s="1800"/>
      <c r="BN37" s="1801"/>
      <c r="BO37" s="702"/>
      <c r="BP37" s="703"/>
      <c r="CC37" s="577"/>
      <c r="CD37" s="577"/>
      <c r="CE37" s="1753"/>
      <c r="CF37" s="1753"/>
      <c r="CG37" s="1753"/>
      <c r="CH37" s="1753"/>
      <c r="CI37" s="1753"/>
      <c r="CJ37" s="1753"/>
      <c r="CK37" s="1752"/>
      <c r="CL37" s="1752"/>
      <c r="CM37" s="1752"/>
      <c r="CN37" s="1752"/>
      <c r="CO37" s="1752"/>
      <c r="CP37" s="645"/>
      <c r="CQ37" s="645"/>
      <c r="CR37" s="645"/>
    </row>
    <row r="38" spans="2:96" ht="21" customHeight="1">
      <c r="B38" s="1761"/>
      <c r="C38" s="1705"/>
      <c r="D38" s="1706"/>
      <c r="E38" s="1706"/>
      <c r="F38" s="1706"/>
      <c r="G38" s="1706"/>
      <c r="H38" s="1706"/>
      <c r="I38" s="1707"/>
      <c r="J38" s="1714"/>
      <c r="K38" s="1714"/>
      <c r="L38" s="1714"/>
      <c r="M38" s="1714"/>
      <c r="N38" s="1714"/>
      <c r="O38" s="1714"/>
      <c r="P38" s="1715"/>
      <c r="Q38" s="1716"/>
      <c r="R38" s="1716"/>
      <c r="S38" s="1716"/>
      <c r="T38" s="1716"/>
      <c r="U38" s="1716"/>
      <c r="V38" s="1717"/>
      <c r="W38" s="704"/>
      <c r="X38" s="705"/>
      <c r="Y38" s="705"/>
      <c r="Z38" s="705"/>
      <c r="AA38" s="705"/>
      <c r="AB38" s="705"/>
      <c r="AC38" s="706"/>
      <c r="AD38" s="704"/>
      <c r="AE38" s="705"/>
      <c r="AF38" s="705"/>
      <c r="AG38" s="705"/>
      <c r="AH38" s="705"/>
      <c r="AI38" s="705"/>
      <c r="AJ38" s="706"/>
      <c r="AK38" s="704"/>
      <c r="AL38" s="705"/>
      <c r="AM38" s="705"/>
      <c r="AN38" s="705"/>
      <c r="AO38" s="705"/>
      <c r="AP38" s="705"/>
      <c r="AQ38" s="706"/>
      <c r="AR38" s="707"/>
      <c r="AS38" s="705"/>
      <c r="AT38" s="705"/>
      <c r="AU38" s="705"/>
      <c r="AV38" s="705"/>
      <c r="AW38" s="705"/>
      <c r="AX38" s="706"/>
      <c r="AY38" s="1711">
        <f t="shared" si="4"/>
        <v>0</v>
      </c>
      <c r="AZ38" s="1712"/>
      <c r="BA38" s="1712"/>
      <c r="BB38" s="1713">
        <f>AY38/4</f>
        <v>0</v>
      </c>
      <c r="BC38" s="1713"/>
      <c r="BD38" s="1713"/>
      <c r="BE38" s="1720"/>
      <c r="BF38" s="1721"/>
      <c r="BG38" s="1722"/>
      <c r="BH38" s="1775"/>
      <c r="BI38" s="1776"/>
      <c r="BJ38" s="1777"/>
      <c r="BK38" s="1746"/>
      <c r="BL38" s="1747"/>
      <c r="BM38" s="1747"/>
      <c r="BN38" s="1748"/>
      <c r="BO38" s="702"/>
      <c r="CC38" s="577"/>
      <c r="CD38" s="577"/>
      <c r="CE38" s="1753"/>
      <c r="CF38" s="1753"/>
      <c r="CG38" s="1753"/>
      <c r="CH38" s="1753"/>
      <c r="CI38" s="1753"/>
      <c r="CJ38" s="1753"/>
      <c r="CK38" s="1752"/>
      <c r="CL38" s="1752"/>
      <c r="CM38" s="1752"/>
      <c r="CN38" s="1752"/>
      <c r="CO38" s="1752"/>
      <c r="CP38" s="645"/>
      <c r="CQ38" s="645"/>
      <c r="CR38" s="645"/>
    </row>
    <row r="39" spans="2:96" ht="21" customHeight="1">
      <c r="B39" s="1761"/>
      <c r="C39" s="1705"/>
      <c r="D39" s="1706"/>
      <c r="E39" s="1706"/>
      <c r="F39" s="1706"/>
      <c r="G39" s="1706"/>
      <c r="H39" s="1706"/>
      <c r="I39" s="1707"/>
      <c r="J39" s="1714"/>
      <c r="K39" s="1714"/>
      <c r="L39" s="1714"/>
      <c r="M39" s="1714"/>
      <c r="N39" s="1714"/>
      <c r="O39" s="1714"/>
      <c r="P39" s="1715"/>
      <c r="Q39" s="1716"/>
      <c r="R39" s="1716"/>
      <c r="S39" s="1716"/>
      <c r="T39" s="1716"/>
      <c r="U39" s="1716"/>
      <c r="V39" s="1717"/>
      <c r="W39" s="704"/>
      <c r="X39" s="705"/>
      <c r="Y39" s="705"/>
      <c r="Z39" s="705"/>
      <c r="AA39" s="705"/>
      <c r="AB39" s="705"/>
      <c r="AC39" s="706"/>
      <c r="AD39" s="704"/>
      <c r="AE39" s="705"/>
      <c r="AF39" s="705"/>
      <c r="AG39" s="705"/>
      <c r="AH39" s="705"/>
      <c r="AI39" s="705"/>
      <c r="AJ39" s="706"/>
      <c r="AK39" s="704"/>
      <c r="AL39" s="705"/>
      <c r="AM39" s="705"/>
      <c r="AN39" s="705"/>
      <c r="AO39" s="705"/>
      <c r="AP39" s="705"/>
      <c r="AQ39" s="706"/>
      <c r="AR39" s="707"/>
      <c r="AS39" s="705"/>
      <c r="AT39" s="705"/>
      <c r="AU39" s="705"/>
      <c r="AV39" s="705"/>
      <c r="AW39" s="705"/>
      <c r="AX39" s="706"/>
      <c r="AY39" s="1711">
        <f t="shared" si="4"/>
        <v>0</v>
      </c>
      <c r="AZ39" s="1712"/>
      <c r="BA39" s="1712"/>
      <c r="BB39" s="1713">
        <f t="shared" ref="BB39:BB66" si="5">AY39/4</f>
        <v>0</v>
      </c>
      <c r="BC39" s="1713"/>
      <c r="BD39" s="1713"/>
      <c r="BE39" s="1720"/>
      <c r="BF39" s="1721"/>
      <c r="BG39" s="1722"/>
      <c r="BH39" s="1775"/>
      <c r="BI39" s="1776"/>
      <c r="BJ39" s="1777"/>
      <c r="BK39" s="1746"/>
      <c r="BL39" s="1747"/>
      <c r="BM39" s="1747"/>
      <c r="BN39" s="1748"/>
      <c r="BO39" s="702"/>
      <c r="CC39" s="708"/>
      <c r="CD39" s="577"/>
      <c r="CE39" s="1753"/>
      <c r="CF39" s="1753"/>
      <c r="CG39" s="1753"/>
      <c r="CH39" s="1753"/>
      <c r="CI39" s="1753"/>
      <c r="CJ39" s="1753"/>
      <c r="CK39" s="1752"/>
      <c r="CL39" s="1752"/>
      <c r="CM39" s="1752"/>
      <c r="CN39" s="1752"/>
      <c r="CO39" s="1752"/>
      <c r="CP39" s="645"/>
      <c r="CQ39" s="645"/>
      <c r="CR39" s="645"/>
    </row>
    <row r="40" spans="2:96" ht="21" customHeight="1">
      <c r="B40" s="1761"/>
      <c r="C40" s="1705"/>
      <c r="D40" s="1706"/>
      <c r="E40" s="1706"/>
      <c r="F40" s="1706"/>
      <c r="G40" s="1706"/>
      <c r="H40" s="1706"/>
      <c r="I40" s="1707"/>
      <c r="J40" s="1714"/>
      <c r="K40" s="1714"/>
      <c r="L40" s="1714"/>
      <c r="M40" s="1714"/>
      <c r="N40" s="1714"/>
      <c r="O40" s="1714"/>
      <c r="P40" s="1715"/>
      <c r="Q40" s="1716"/>
      <c r="R40" s="1716"/>
      <c r="S40" s="1716"/>
      <c r="T40" s="1716"/>
      <c r="U40" s="1716"/>
      <c r="V40" s="1717"/>
      <c r="W40" s="704"/>
      <c r="X40" s="705"/>
      <c r="Y40" s="705"/>
      <c r="Z40" s="705"/>
      <c r="AA40" s="705"/>
      <c r="AB40" s="705"/>
      <c r="AC40" s="706"/>
      <c r="AD40" s="704"/>
      <c r="AE40" s="705"/>
      <c r="AF40" s="705"/>
      <c r="AG40" s="705"/>
      <c r="AH40" s="705"/>
      <c r="AI40" s="705"/>
      <c r="AJ40" s="706"/>
      <c r="AK40" s="704"/>
      <c r="AL40" s="705"/>
      <c r="AM40" s="705"/>
      <c r="AN40" s="705"/>
      <c r="AO40" s="705"/>
      <c r="AP40" s="705"/>
      <c r="AQ40" s="706"/>
      <c r="AR40" s="707"/>
      <c r="AS40" s="705"/>
      <c r="AT40" s="705"/>
      <c r="AU40" s="705"/>
      <c r="AV40" s="705"/>
      <c r="AW40" s="705"/>
      <c r="AX40" s="706"/>
      <c r="AY40" s="1711">
        <f t="shared" si="4"/>
        <v>0</v>
      </c>
      <c r="AZ40" s="1712"/>
      <c r="BA40" s="1712"/>
      <c r="BB40" s="1713">
        <f t="shared" si="5"/>
        <v>0</v>
      </c>
      <c r="BC40" s="1713"/>
      <c r="BD40" s="1713"/>
      <c r="BE40" s="1720"/>
      <c r="BF40" s="1721"/>
      <c r="BG40" s="1722"/>
      <c r="BH40" s="1775"/>
      <c r="BI40" s="1776"/>
      <c r="BJ40" s="1777"/>
      <c r="BK40" s="1749"/>
      <c r="BL40" s="1750"/>
      <c r="BM40" s="1750"/>
      <c r="BN40" s="1751"/>
      <c r="BO40" s="702"/>
    </row>
    <row r="41" spans="2:96" ht="21" customHeight="1">
      <c r="B41" s="1761"/>
      <c r="C41" s="1705"/>
      <c r="D41" s="1706"/>
      <c r="E41" s="1706"/>
      <c r="F41" s="1706"/>
      <c r="G41" s="1706"/>
      <c r="H41" s="1706"/>
      <c r="I41" s="1707"/>
      <c r="J41" s="1714"/>
      <c r="K41" s="1714"/>
      <c r="L41" s="1714"/>
      <c r="M41" s="1714"/>
      <c r="N41" s="1714"/>
      <c r="O41" s="1714"/>
      <c r="P41" s="1715"/>
      <c r="Q41" s="1716"/>
      <c r="R41" s="1716"/>
      <c r="S41" s="1716"/>
      <c r="T41" s="1716"/>
      <c r="U41" s="1716"/>
      <c r="V41" s="1717"/>
      <c r="W41" s="704"/>
      <c r="X41" s="705"/>
      <c r="Y41" s="705"/>
      <c r="Z41" s="705"/>
      <c r="AA41" s="705"/>
      <c r="AB41" s="705"/>
      <c r="AC41" s="706"/>
      <c r="AD41" s="704"/>
      <c r="AE41" s="705"/>
      <c r="AF41" s="705"/>
      <c r="AG41" s="705"/>
      <c r="AH41" s="705"/>
      <c r="AI41" s="705"/>
      <c r="AJ41" s="706"/>
      <c r="AK41" s="704"/>
      <c r="AL41" s="705"/>
      <c r="AM41" s="705"/>
      <c r="AN41" s="705"/>
      <c r="AO41" s="705"/>
      <c r="AP41" s="705"/>
      <c r="AQ41" s="706"/>
      <c r="AR41" s="707"/>
      <c r="AS41" s="705"/>
      <c r="AT41" s="705"/>
      <c r="AU41" s="705"/>
      <c r="AV41" s="705"/>
      <c r="AW41" s="705"/>
      <c r="AX41" s="706"/>
      <c r="AY41" s="1711">
        <f t="shared" si="4"/>
        <v>0</v>
      </c>
      <c r="AZ41" s="1712"/>
      <c r="BA41" s="1712"/>
      <c r="BB41" s="1713">
        <f t="shared" si="5"/>
        <v>0</v>
      </c>
      <c r="BC41" s="1713"/>
      <c r="BD41" s="1713"/>
      <c r="BE41" s="1720"/>
      <c r="BF41" s="1721"/>
      <c r="BG41" s="1722"/>
      <c r="BH41" s="1775"/>
      <c r="BI41" s="1776"/>
      <c r="BJ41" s="1777"/>
      <c r="BK41" s="1749"/>
      <c r="BL41" s="1750"/>
      <c r="BM41" s="1750"/>
      <c r="BN41" s="1751"/>
      <c r="BO41" s="702"/>
    </row>
    <row r="42" spans="2:96" ht="21" customHeight="1">
      <c r="B42" s="1761"/>
      <c r="C42" s="1705"/>
      <c r="D42" s="1706"/>
      <c r="E42" s="1706"/>
      <c r="F42" s="1706"/>
      <c r="G42" s="1706"/>
      <c r="H42" s="1706"/>
      <c r="I42" s="1707"/>
      <c r="J42" s="1714"/>
      <c r="K42" s="1714"/>
      <c r="L42" s="1714"/>
      <c r="M42" s="1714"/>
      <c r="N42" s="1714"/>
      <c r="O42" s="1714"/>
      <c r="P42" s="1715"/>
      <c r="Q42" s="1716"/>
      <c r="R42" s="1716"/>
      <c r="S42" s="1716"/>
      <c r="T42" s="1716"/>
      <c r="U42" s="1716"/>
      <c r="V42" s="1717"/>
      <c r="W42" s="704"/>
      <c r="X42" s="705"/>
      <c r="Y42" s="705"/>
      <c r="Z42" s="705"/>
      <c r="AA42" s="705"/>
      <c r="AB42" s="705"/>
      <c r="AC42" s="706"/>
      <c r="AD42" s="704"/>
      <c r="AE42" s="705"/>
      <c r="AF42" s="705"/>
      <c r="AG42" s="705"/>
      <c r="AH42" s="705"/>
      <c r="AI42" s="705"/>
      <c r="AJ42" s="706"/>
      <c r="AK42" s="704"/>
      <c r="AL42" s="705"/>
      <c r="AM42" s="705"/>
      <c r="AN42" s="705"/>
      <c r="AO42" s="705"/>
      <c r="AP42" s="705"/>
      <c r="AQ42" s="706"/>
      <c r="AR42" s="707"/>
      <c r="AS42" s="705"/>
      <c r="AT42" s="705"/>
      <c r="AU42" s="705"/>
      <c r="AV42" s="705"/>
      <c r="AW42" s="705"/>
      <c r="AX42" s="706"/>
      <c r="AY42" s="1711">
        <f t="shared" si="4"/>
        <v>0</v>
      </c>
      <c r="AZ42" s="1712"/>
      <c r="BA42" s="1712"/>
      <c r="BB42" s="1713">
        <f t="shared" si="5"/>
        <v>0</v>
      </c>
      <c r="BC42" s="1713"/>
      <c r="BD42" s="1713"/>
      <c r="BE42" s="1720"/>
      <c r="BF42" s="1721"/>
      <c r="BG42" s="1722"/>
      <c r="BH42" s="1775"/>
      <c r="BI42" s="1776"/>
      <c r="BJ42" s="1777"/>
      <c r="BK42" s="1746"/>
      <c r="BL42" s="1747"/>
      <c r="BM42" s="1747"/>
      <c r="BN42" s="1748"/>
      <c r="BO42" s="702"/>
    </row>
    <row r="43" spans="2:96" ht="21" customHeight="1">
      <c r="B43" s="1761"/>
      <c r="C43" s="1705"/>
      <c r="D43" s="1706"/>
      <c r="E43" s="1706"/>
      <c r="F43" s="1706"/>
      <c r="G43" s="1706"/>
      <c r="H43" s="1706"/>
      <c r="I43" s="1707"/>
      <c r="J43" s="1714"/>
      <c r="K43" s="1714"/>
      <c r="L43" s="1714"/>
      <c r="M43" s="1714"/>
      <c r="N43" s="1714"/>
      <c r="O43" s="1714"/>
      <c r="P43" s="1715"/>
      <c r="Q43" s="1716"/>
      <c r="R43" s="1716"/>
      <c r="S43" s="1716"/>
      <c r="T43" s="1716"/>
      <c r="U43" s="1716"/>
      <c r="V43" s="1717"/>
      <c r="W43" s="704"/>
      <c r="X43" s="705"/>
      <c r="Y43" s="705"/>
      <c r="Z43" s="705"/>
      <c r="AA43" s="705"/>
      <c r="AB43" s="705"/>
      <c r="AC43" s="706"/>
      <c r="AD43" s="704"/>
      <c r="AE43" s="705"/>
      <c r="AF43" s="705"/>
      <c r="AG43" s="705"/>
      <c r="AH43" s="705"/>
      <c r="AI43" s="705"/>
      <c r="AJ43" s="706"/>
      <c r="AK43" s="704"/>
      <c r="AL43" s="705"/>
      <c r="AM43" s="705"/>
      <c r="AN43" s="705"/>
      <c r="AO43" s="705"/>
      <c r="AP43" s="705"/>
      <c r="AQ43" s="706"/>
      <c r="AR43" s="707"/>
      <c r="AS43" s="705"/>
      <c r="AT43" s="705"/>
      <c r="AU43" s="705"/>
      <c r="AV43" s="705"/>
      <c r="AW43" s="705"/>
      <c r="AX43" s="706"/>
      <c r="AY43" s="1711">
        <f t="shared" si="4"/>
        <v>0</v>
      </c>
      <c r="AZ43" s="1712"/>
      <c r="BA43" s="1712"/>
      <c r="BB43" s="1713">
        <f t="shared" si="5"/>
        <v>0</v>
      </c>
      <c r="BC43" s="1713"/>
      <c r="BD43" s="1713"/>
      <c r="BE43" s="1720"/>
      <c r="BF43" s="1721"/>
      <c r="BG43" s="1722"/>
      <c r="BH43" s="1775"/>
      <c r="BI43" s="1776"/>
      <c r="BJ43" s="1777"/>
      <c r="BK43" s="1746"/>
      <c r="BL43" s="1747"/>
      <c r="BM43" s="1747"/>
      <c r="BN43" s="1748"/>
      <c r="BO43" s="702"/>
    </row>
    <row r="44" spans="2:96" ht="21" customHeight="1">
      <c r="B44" s="1761"/>
      <c r="C44" s="1705"/>
      <c r="D44" s="1706"/>
      <c r="E44" s="1706"/>
      <c r="F44" s="1706"/>
      <c r="G44" s="1706"/>
      <c r="H44" s="1706"/>
      <c r="I44" s="1707"/>
      <c r="J44" s="1714"/>
      <c r="K44" s="1714"/>
      <c r="L44" s="1714"/>
      <c r="M44" s="1714"/>
      <c r="N44" s="1714"/>
      <c r="O44" s="1714"/>
      <c r="P44" s="1715"/>
      <c r="Q44" s="1716"/>
      <c r="R44" s="1716"/>
      <c r="S44" s="1716"/>
      <c r="T44" s="1716"/>
      <c r="U44" s="1716"/>
      <c r="V44" s="1717"/>
      <c r="W44" s="704"/>
      <c r="X44" s="705"/>
      <c r="Y44" s="705"/>
      <c r="Z44" s="705"/>
      <c r="AA44" s="705"/>
      <c r="AB44" s="705"/>
      <c r="AC44" s="706"/>
      <c r="AD44" s="704"/>
      <c r="AE44" s="705"/>
      <c r="AF44" s="705"/>
      <c r="AG44" s="705"/>
      <c r="AH44" s="705"/>
      <c r="AI44" s="705"/>
      <c r="AJ44" s="706"/>
      <c r="AK44" s="704"/>
      <c r="AL44" s="705"/>
      <c r="AM44" s="705"/>
      <c r="AN44" s="705"/>
      <c r="AO44" s="705"/>
      <c r="AP44" s="705"/>
      <c r="AQ44" s="706"/>
      <c r="AR44" s="707"/>
      <c r="AS44" s="705"/>
      <c r="AT44" s="705"/>
      <c r="AU44" s="705"/>
      <c r="AV44" s="705"/>
      <c r="AW44" s="705"/>
      <c r="AX44" s="706"/>
      <c r="AY44" s="1711">
        <f t="shared" si="4"/>
        <v>0</v>
      </c>
      <c r="AZ44" s="1712"/>
      <c r="BA44" s="1712"/>
      <c r="BB44" s="1713">
        <f t="shared" si="5"/>
        <v>0</v>
      </c>
      <c r="BC44" s="1713"/>
      <c r="BD44" s="1713"/>
      <c r="BE44" s="1720"/>
      <c r="BF44" s="1721"/>
      <c r="BG44" s="1722"/>
      <c r="BH44" s="1775"/>
      <c r="BI44" s="1776"/>
      <c r="BJ44" s="1777"/>
      <c r="BK44" s="1746"/>
      <c r="BL44" s="1747"/>
      <c r="BM44" s="1747"/>
      <c r="BN44" s="1748"/>
      <c r="BO44" s="702"/>
    </row>
    <row r="45" spans="2:96" ht="21" customHeight="1">
      <c r="B45" s="1761"/>
      <c r="C45" s="1705"/>
      <c r="D45" s="1706"/>
      <c r="E45" s="1706"/>
      <c r="F45" s="1706"/>
      <c r="G45" s="1706"/>
      <c r="H45" s="1706"/>
      <c r="I45" s="1707"/>
      <c r="J45" s="1714"/>
      <c r="K45" s="1714"/>
      <c r="L45" s="1714"/>
      <c r="M45" s="1714"/>
      <c r="N45" s="1714"/>
      <c r="O45" s="1714"/>
      <c r="P45" s="1715"/>
      <c r="Q45" s="1716"/>
      <c r="R45" s="1716"/>
      <c r="S45" s="1716"/>
      <c r="T45" s="1716"/>
      <c r="U45" s="1716"/>
      <c r="V45" s="1717"/>
      <c r="W45" s="704"/>
      <c r="X45" s="705"/>
      <c r="Y45" s="705"/>
      <c r="Z45" s="705"/>
      <c r="AA45" s="705"/>
      <c r="AB45" s="705"/>
      <c r="AC45" s="706"/>
      <c r="AD45" s="704"/>
      <c r="AE45" s="705"/>
      <c r="AF45" s="705"/>
      <c r="AG45" s="705"/>
      <c r="AH45" s="705"/>
      <c r="AI45" s="705"/>
      <c r="AJ45" s="706"/>
      <c r="AK45" s="704"/>
      <c r="AL45" s="705"/>
      <c r="AM45" s="705"/>
      <c r="AN45" s="705"/>
      <c r="AO45" s="705"/>
      <c r="AP45" s="705"/>
      <c r="AQ45" s="706"/>
      <c r="AR45" s="707"/>
      <c r="AS45" s="705"/>
      <c r="AT45" s="705"/>
      <c r="AU45" s="705"/>
      <c r="AV45" s="705"/>
      <c r="AW45" s="705"/>
      <c r="AX45" s="706"/>
      <c r="AY45" s="1711">
        <f t="shared" si="4"/>
        <v>0</v>
      </c>
      <c r="AZ45" s="1712"/>
      <c r="BA45" s="1712"/>
      <c r="BB45" s="1713">
        <f t="shared" si="5"/>
        <v>0</v>
      </c>
      <c r="BC45" s="1713"/>
      <c r="BD45" s="1713"/>
      <c r="BE45" s="1720"/>
      <c r="BF45" s="1721"/>
      <c r="BG45" s="1722"/>
      <c r="BH45" s="1775"/>
      <c r="BI45" s="1776"/>
      <c r="BJ45" s="1777"/>
      <c r="BK45" s="1746"/>
      <c r="BL45" s="1747"/>
      <c r="BM45" s="1747"/>
      <c r="BN45" s="1748"/>
      <c r="BO45" s="702"/>
    </row>
    <row r="46" spans="2:96" ht="21" customHeight="1">
      <c r="B46" s="1761"/>
      <c r="C46" s="1705"/>
      <c r="D46" s="1706"/>
      <c r="E46" s="1706"/>
      <c r="F46" s="1706"/>
      <c r="G46" s="1706"/>
      <c r="H46" s="1706"/>
      <c r="I46" s="1707"/>
      <c r="J46" s="1714"/>
      <c r="K46" s="1714"/>
      <c r="L46" s="1714"/>
      <c r="M46" s="1714"/>
      <c r="N46" s="1714"/>
      <c r="O46" s="1714"/>
      <c r="P46" s="1715"/>
      <c r="Q46" s="1716"/>
      <c r="R46" s="1716"/>
      <c r="S46" s="1716"/>
      <c r="T46" s="1716"/>
      <c r="U46" s="1716"/>
      <c r="V46" s="1717"/>
      <c r="W46" s="704"/>
      <c r="X46" s="705"/>
      <c r="Y46" s="705"/>
      <c r="Z46" s="705"/>
      <c r="AA46" s="705"/>
      <c r="AB46" s="705"/>
      <c r="AC46" s="706"/>
      <c r="AD46" s="704"/>
      <c r="AE46" s="705"/>
      <c r="AF46" s="705"/>
      <c r="AG46" s="705"/>
      <c r="AH46" s="705"/>
      <c r="AI46" s="705"/>
      <c r="AJ46" s="706"/>
      <c r="AK46" s="704"/>
      <c r="AL46" s="705"/>
      <c r="AM46" s="705"/>
      <c r="AN46" s="705"/>
      <c r="AO46" s="705"/>
      <c r="AP46" s="705"/>
      <c r="AQ46" s="706"/>
      <c r="AR46" s="707"/>
      <c r="AS46" s="705"/>
      <c r="AT46" s="705"/>
      <c r="AU46" s="705"/>
      <c r="AV46" s="705"/>
      <c r="AW46" s="705"/>
      <c r="AX46" s="706"/>
      <c r="AY46" s="1711">
        <f t="shared" si="4"/>
        <v>0</v>
      </c>
      <c r="AZ46" s="1712"/>
      <c r="BA46" s="1712"/>
      <c r="BB46" s="1713">
        <f t="shared" si="5"/>
        <v>0</v>
      </c>
      <c r="BC46" s="1713"/>
      <c r="BD46" s="1713"/>
      <c r="BE46" s="1720"/>
      <c r="BF46" s="1721"/>
      <c r="BG46" s="1722"/>
      <c r="BH46" s="1775"/>
      <c r="BI46" s="1776"/>
      <c r="BJ46" s="1777"/>
      <c r="BK46" s="1746"/>
      <c r="BL46" s="1747"/>
      <c r="BM46" s="1747"/>
      <c r="BN46" s="1748"/>
      <c r="BO46" s="702"/>
    </row>
    <row r="47" spans="2:96" ht="21" customHeight="1">
      <c r="B47" s="1761"/>
      <c r="C47" s="1705"/>
      <c r="D47" s="1706"/>
      <c r="E47" s="1706"/>
      <c r="F47" s="1706"/>
      <c r="G47" s="1706"/>
      <c r="H47" s="1706"/>
      <c r="I47" s="1707"/>
      <c r="J47" s="1714"/>
      <c r="K47" s="1714"/>
      <c r="L47" s="1714"/>
      <c r="M47" s="1714"/>
      <c r="N47" s="1714"/>
      <c r="O47" s="1714"/>
      <c r="P47" s="1715"/>
      <c r="Q47" s="1716"/>
      <c r="R47" s="1716"/>
      <c r="S47" s="1716"/>
      <c r="T47" s="1716"/>
      <c r="U47" s="1716"/>
      <c r="V47" s="1717"/>
      <c r="W47" s="704"/>
      <c r="X47" s="705"/>
      <c r="Y47" s="705"/>
      <c r="Z47" s="705"/>
      <c r="AA47" s="705"/>
      <c r="AB47" s="705"/>
      <c r="AC47" s="706"/>
      <c r="AD47" s="704"/>
      <c r="AE47" s="705"/>
      <c r="AF47" s="705"/>
      <c r="AG47" s="705"/>
      <c r="AH47" s="705"/>
      <c r="AI47" s="705"/>
      <c r="AJ47" s="706"/>
      <c r="AK47" s="704"/>
      <c r="AL47" s="705"/>
      <c r="AM47" s="705"/>
      <c r="AN47" s="705"/>
      <c r="AO47" s="705"/>
      <c r="AP47" s="705"/>
      <c r="AQ47" s="706"/>
      <c r="AR47" s="707"/>
      <c r="AS47" s="705"/>
      <c r="AT47" s="705"/>
      <c r="AU47" s="705"/>
      <c r="AV47" s="705"/>
      <c r="AW47" s="705"/>
      <c r="AX47" s="706"/>
      <c r="AY47" s="1711">
        <f t="shared" si="4"/>
        <v>0</v>
      </c>
      <c r="AZ47" s="1712"/>
      <c r="BA47" s="1712"/>
      <c r="BB47" s="1713">
        <f t="shared" si="5"/>
        <v>0</v>
      </c>
      <c r="BC47" s="1713"/>
      <c r="BD47" s="1713"/>
      <c r="BE47" s="1720"/>
      <c r="BF47" s="1721"/>
      <c r="BG47" s="1722"/>
      <c r="BH47" s="1775"/>
      <c r="BI47" s="1776"/>
      <c r="BJ47" s="1777"/>
      <c r="BK47" s="1746"/>
      <c r="BL47" s="1747"/>
      <c r="BM47" s="1747"/>
      <c r="BN47" s="1748"/>
      <c r="BO47" s="702"/>
    </row>
    <row r="48" spans="2:96" ht="21" customHeight="1">
      <c r="B48" s="1761"/>
      <c r="C48" s="1705"/>
      <c r="D48" s="1706"/>
      <c r="E48" s="1706"/>
      <c r="F48" s="1706"/>
      <c r="G48" s="1706"/>
      <c r="H48" s="1706"/>
      <c r="I48" s="1707"/>
      <c r="J48" s="1714"/>
      <c r="K48" s="1714"/>
      <c r="L48" s="1714"/>
      <c r="M48" s="1714"/>
      <c r="N48" s="1714"/>
      <c r="O48" s="1714"/>
      <c r="P48" s="1715"/>
      <c r="Q48" s="1716"/>
      <c r="R48" s="1716"/>
      <c r="S48" s="1716"/>
      <c r="T48" s="1716"/>
      <c r="U48" s="1716"/>
      <c r="V48" s="1717"/>
      <c r="W48" s="704"/>
      <c r="X48" s="705"/>
      <c r="Y48" s="705"/>
      <c r="Z48" s="705"/>
      <c r="AA48" s="705"/>
      <c r="AB48" s="705"/>
      <c r="AC48" s="706"/>
      <c r="AD48" s="704"/>
      <c r="AE48" s="705"/>
      <c r="AF48" s="705"/>
      <c r="AG48" s="705"/>
      <c r="AH48" s="705"/>
      <c r="AI48" s="705"/>
      <c r="AJ48" s="706"/>
      <c r="AK48" s="704"/>
      <c r="AL48" s="705"/>
      <c r="AM48" s="705"/>
      <c r="AN48" s="705"/>
      <c r="AO48" s="705"/>
      <c r="AP48" s="705"/>
      <c r="AQ48" s="706"/>
      <c r="AR48" s="707"/>
      <c r="AS48" s="705"/>
      <c r="AT48" s="705"/>
      <c r="AU48" s="705"/>
      <c r="AV48" s="705"/>
      <c r="AW48" s="705"/>
      <c r="AX48" s="706"/>
      <c r="AY48" s="1711">
        <f t="shared" si="4"/>
        <v>0</v>
      </c>
      <c r="AZ48" s="1712"/>
      <c r="BA48" s="1712"/>
      <c r="BB48" s="1713">
        <f t="shared" si="5"/>
        <v>0</v>
      </c>
      <c r="BC48" s="1713"/>
      <c r="BD48" s="1713"/>
      <c r="BE48" s="1720"/>
      <c r="BF48" s="1721"/>
      <c r="BG48" s="1722"/>
      <c r="BH48" s="1775"/>
      <c r="BI48" s="1776"/>
      <c r="BJ48" s="1777"/>
      <c r="BK48" s="1746"/>
      <c r="BL48" s="1747"/>
      <c r="BM48" s="1747"/>
      <c r="BN48" s="1748"/>
      <c r="BO48" s="702"/>
    </row>
    <row r="49" spans="2:85" ht="21" customHeight="1">
      <c r="B49" s="1761"/>
      <c r="C49" s="1705"/>
      <c r="D49" s="1706"/>
      <c r="E49" s="1706"/>
      <c r="F49" s="1706"/>
      <c r="G49" s="1706"/>
      <c r="H49" s="1706"/>
      <c r="I49" s="1707"/>
      <c r="J49" s="1714"/>
      <c r="K49" s="1714"/>
      <c r="L49" s="1714"/>
      <c r="M49" s="1714"/>
      <c r="N49" s="1714"/>
      <c r="O49" s="1714"/>
      <c r="P49" s="1715"/>
      <c r="Q49" s="1716"/>
      <c r="R49" s="1716"/>
      <c r="S49" s="1716"/>
      <c r="T49" s="1716"/>
      <c r="U49" s="1716"/>
      <c r="V49" s="1717"/>
      <c r="W49" s="704"/>
      <c r="X49" s="705"/>
      <c r="Y49" s="705"/>
      <c r="Z49" s="705"/>
      <c r="AA49" s="705"/>
      <c r="AB49" s="705"/>
      <c r="AC49" s="706"/>
      <c r="AD49" s="704"/>
      <c r="AE49" s="705"/>
      <c r="AF49" s="705"/>
      <c r="AG49" s="705"/>
      <c r="AH49" s="705"/>
      <c r="AI49" s="705"/>
      <c r="AJ49" s="706"/>
      <c r="AK49" s="704"/>
      <c r="AL49" s="705"/>
      <c r="AM49" s="705"/>
      <c r="AN49" s="705"/>
      <c r="AO49" s="705"/>
      <c r="AP49" s="705"/>
      <c r="AQ49" s="706"/>
      <c r="AR49" s="707"/>
      <c r="AS49" s="705"/>
      <c r="AT49" s="705"/>
      <c r="AU49" s="705"/>
      <c r="AV49" s="705"/>
      <c r="AW49" s="705"/>
      <c r="AX49" s="706"/>
      <c r="AY49" s="1711">
        <f t="shared" si="4"/>
        <v>0</v>
      </c>
      <c r="AZ49" s="1712"/>
      <c r="BA49" s="1712"/>
      <c r="BB49" s="1713">
        <f t="shared" si="5"/>
        <v>0</v>
      </c>
      <c r="BC49" s="1713"/>
      <c r="BD49" s="1713"/>
      <c r="BE49" s="1720"/>
      <c r="BF49" s="1721"/>
      <c r="BG49" s="1722"/>
      <c r="BH49" s="1775"/>
      <c r="BI49" s="1776"/>
      <c r="BJ49" s="1777"/>
      <c r="BK49" s="1746"/>
      <c r="BL49" s="1747"/>
      <c r="BM49" s="1747"/>
      <c r="BN49" s="1748"/>
      <c r="BO49" s="702"/>
    </row>
    <row r="50" spans="2:85" ht="21" customHeight="1">
      <c r="B50" s="1761"/>
      <c r="C50" s="1705"/>
      <c r="D50" s="1706"/>
      <c r="E50" s="1706"/>
      <c r="F50" s="1706"/>
      <c r="G50" s="1706"/>
      <c r="H50" s="1706"/>
      <c r="I50" s="1707"/>
      <c r="J50" s="1714"/>
      <c r="K50" s="1714"/>
      <c r="L50" s="1714"/>
      <c r="M50" s="1714"/>
      <c r="N50" s="1714"/>
      <c r="O50" s="1714"/>
      <c r="P50" s="1715"/>
      <c r="Q50" s="1716"/>
      <c r="R50" s="1716"/>
      <c r="S50" s="1716"/>
      <c r="T50" s="1716"/>
      <c r="U50" s="1716"/>
      <c r="V50" s="1717"/>
      <c r="W50" s="704"/>
      <c r="X50" s="705"/>
      <c r="Y50" s="705"/>
      <c r="Z50" s="705"/>
      <c r="AA50" s="705"/>
      <c r="AB50" s="705"/>
      <c r="AC50" s="706"/>
      <c r="AD50" s="704"/>
      <c r="AE50" s="705"/>
      <c r="AF50" s="705"/>
      <c r="AG50" s="705"/>
      <c r="AH50" s="705"/>
      <c r="AI50" s="705"/>
      <c r="AJ50" s="706"/>
      <c r="AK50" s="704"/>
      <c r="AL50" s="705"/>
      <c r="AM50" s="705"/>
      <c r="AN50" s="705"/>
      <c r="AO50" s="705"/>
      <c r="AP50" s="705"/>
      <c r="AQ50" s="706"/>
      <c r="AR50" s="707"/>
      <c r="AS50" s="705"/>
      <c r="AT50" s="705"/>
      <c r="AU50" s="705"/>
      <c r="AV50" s="705"/>
      <c r="AW50" s="705"/>
      <c r="AX50" s="706"/>
      <c r="AY50" s="1711">
        <f t="shared" si="4"/>
        <v>0</v>
      </c>
      <c r="AZ50" s="1712"/>
      <c r="BA50" s="1712"/>
      <c r="BB50" s="1713">
        <f t="shared" si="5"/>
        <v>0</v>
      </c>
      <c r="BC50" s="1713"/>
      <c r="BD50" s="1713"/>
      <c r="BE50" s="1720"/>
      <c r="BF50" s="1721"/>
      <c r="BG50" s="1722"/>
      <c r="BH50" s="1775"/>
      <c r="BI50" s="1776"/>
      <c r="BJ50" s="1777"/>
      <c r="BK50" s="1746"/>
      <c r="BL50" s="1747"/>
      <c r="BM50" s="1747"/>
      <c r="BN50" s="1748"/>
      <c r="BO50" s="702"/>
    </row>
    <row r="51" spans="2:85" ht="21" customHeight="1" thickBot="1">
      <c r="B51" s="1761"/>
      <c r="C51" s="1708"/>
      <c r="D51" s="1709"/>
      <c r="E51" s="1709"/>
      <c r="F51" s="1709"/>
      <c r="G51" s="1709"/>
      <c r="H51" s="1709"/>
      <c r="I51" s="1710"/>
      <c r="J51" s="1736"/>
      <c r="K51" s="1736"/>
      <c r="L51" s="1736"/>
      <c r="M51" s="1736"/>
      <c r="N51" s="1736"/>
      <c r="O51" s="1736"/>
      <c r="P51" s="1737"/>
      <c r="Q51" s="1738"/>
      <c r="R51" s="1738"/>
      <c r="S51" s="1738"/>
      <c r="T51" s="1738"/>
      <c r="U51" s="1738"/>
      <c r="V51" s="1739"/>
      <c r="W51" s="709"/>
      <c r="X51" s="710"/>
      <c r="Y51" s="710"/>
      <c r="Z51" s="710"/>
      <c r="AA51" s="710"/>
      <c r="AB51" s="710"/>
      <c r="AC51" s="711"/>
      <c r="AD51" s="709"/>
      <c r="AE51" s="710"/>
      <c r="AF51" s="710"/>
      <c r="AG51" s="710"/>
      <c r="AH51" s="710"/>
      <c r="AI51" s="710"/>
      <c r="AJ51" s="711"/>
      <c r="AK51" s="709"/>
      <c r="AL51" s="710"/>
      <c r="AM51" s="710"/>
      <c r="AN51" s="710"/>
      <c r="AO51" s="710"/>
      <c r="AP51" s="710"/>
      <c r="AQ51" s="711"/>
      <c r="AR51" s="712"/>
      <c r="AS51" s="710"/>
      <c r="AT51" s="710"/>
      <c r="AU51" s="710"/>
      <c r="AV51" s="710"/>
      <c r="AW51" s="710"/>
      <c r="AX51" s="711"/>
      <c r="AY51" s="1740">
        <f t="shared" si="4"/>
        <v>0</v>
      </c>
      <c r="AZ51" s="1741"/>
      <c r="BA51" s="1741"/>
      <c r="BB51" s="1742">
        <f t="shared" si="5"/>
        <v>0</v>
      </c>
      <c r="BC51" s="1742"/>
      <c r="BD51" s="1742"/>
      <c r="BE51" s="1769"/>
      <c r="BF51" s="1770"/>
      <c r="BG51" s="1771"/>
      <c r="BH51" s="1778"/>
      <c r="BI51" s="1779"/>
      <c r="BJ51" s="1780"/>
      <c r="BK51" s="1743"/>
      <c r="BL51" s="1744"/>
      <c r="BM51" s="1744"/>
      <c r="BN51" s="1745"/>
      <c r="BO51" s="702"/>
    </row>
    <row r="52" spans="2:85" ht="21" customHeight="1">
      <c r="B52" s="1761"/>
      <c r="C52" s="1702" t="s">
        <v>594</v>
      </c>
      <c r="D52" s="1703"/>
      <c r="E52" s="1703"/>
      <c r="F52" s="1703"/>
      <c r="G52" s="1703"/>
      <c r="H52" s="1703"/>
      <c r="I52" s="1704"/>
      <c r="J52" s="1729"/>
      <c r="K52" s="1729"/>
      <c r="L52" s="1729"/>
      <c r="M52" s="1729"/>
      <c r="N52" s="1729"/>
      <c r="O52" s="1729"/>
      <c r="P52" s="1730"/>
      <c r="Q52" s="1731"/>
      <c r="R52" s="1731"/>
      <c r="S52" s="1731"/>
      <c r="T52" s="1731"/>
      <c r="U52" s="1731"/>
      <c r="V52" s="1732"/>
      <c r="W52" s="713"/>
      <c r="X52" s="714"/>
      <c r="Y52" s="714"/>
      <c r="Z52" s="714"/>
      <c r="AA52" s="714"/>
      <c r="AB52" s="714"/>
      <c r="AC52" s="715"/>
      <c r="AD52" s="713"/>
      <c r="AE52" s="714"/>
      <c r="AF52" s="714"/>
      <c r="AG52" s="714"/>
      <c r="AH52" s="714"/>
      <c r="AI52" s="714"/>
      <c r="AJ52" s="715"/>
      <c r="AK52" s="713"/>
      <c r="AL52" s="714"/>
      <c r="AM52" s="714"/>
      <c r="AN52" s="714"/>
      <c r="AO52" s="714"/>
      <c r="AP52" s="714"/>
      <c r="AQ52" s="715"/>
      <c r="AR52" s="713"/>
      <c r="AS52" s="714"/>
      <c r="AT52" s="714"/>
      <c r="AU52" s="714"/>
      <c r="AV52" s="714"/>
      <c r="AW52" s="714"/>
      <c r="AX52" s="715"/>
      <c r="AY52" s="1733">
        <f t="shared" si="4"/>
        <v>0</v>
      </c>
      <c r="AZ52" s="1734"/>
      <c r="BA52" s="1734"/>
      <c r="BB52" s="1735">
        <f t="shared" si="5"/>
        <v>0</v>
      </c>
      <c r="BC52" s="1735"/>
      <c r="BD52" s="1735"/>
      <c r="BE52" s="1720" t="e">
        <f>ROUNDDOWN(SUM(BB52:BD66)/AY68,1)</f>
        <v>#DIV/0!</v>
      </c>
      <c r="BF52" s="1721"/>
      <c r="BG52" s="1722"/>
      <c r="BH52" s="1723">
        <f>ROUNDDOWN(SUM(BB52:BD66)/40,1)</f>
        <v>0</v>
      </c>
      <c r="BI52" s="1724"/>
      <c r="BJ52" s="1725"/>
      <c r="BK52" s="1726"/>
      <c r="BL52" s="1727"/>
      <c r="BM52" s="1727"/>
      <c r="BN52" s="1728"/>
      <c r="BO52" s="702"/>
    </row>
    <row r="53" spans="2:85" ht="21" customHeight="1">
      <c r="B53" s="1761"/>
      <c r="C53" s="1705"/>
      <c r="D53" s="1706"/>
      <c r="E53" s="1706"/>
      <c r="F53" s="1706"/>
      <c r="G53" s="1706"/>
      <c r="H53" s="1706"/>
      <c r="I53" s="1707"/>
      <c r="J53" s="1714"/>
      <c r="K53" s="1714"/>
      <c r="L53" s="1714"/>
      <c r="M53" s="1714"/>
      <c r="N53" s="1714"/>
      <c r="O53" s="1714"/>
      <c r="P53" s="1715"/>
      <c r="Q53" s="1716"/>
      <c r="R53" s="1716"/>
      <c r="S53" s="1716"/>
      <c r="T53" s="1716"/>
      <c r="U53" s="1716"/>
      <c r="V53" s="1717"/>
      <c r="W53" s="704"/>
      <c r="X53" s="705"/>
      <c r="Y53" s="705"/>
      <c r="Z53" s="705"/>
      <c r="AA53" s="705"/>
      <c r="AB53" s="705"/>
      <c r="AC53" s="706"/>
      <c r="AD53" s="704"/>
      <c r="AE53" s="705"/>
      <c r="AF53" s="705"/>
      <c r="AG53" s="705"/>
      <c r="AH53" s="705"/>
      <c r="AI53" s="705"/>
      <c r="AJ53" s="706"/>
      <c r="AK53" s="704"/>
      <c r="AL53" s="705"/>
      <c r="AM53" s="705"/>
      <c r="AN53" s="705"/>
      <c r="AO53" s="705"/>
      <c r="AP53" s="705"/>
      <c r="AQ53" s="706"/>
      <c r="AR53" s="707"/>
      <c r="AS53" s="705"/>
      <c r="AT53" s="705"/>
      <c r="AU53" s="705"/>
      <c r="AV53" s="705"/>
      <c r="AW53" s="705"/>
      <c r="AX53" s="706"/>
      <c r="AY53" s="1711">
        <f t="shared" si="4"/>
        <v>0</v>
      </c>
      <c r="AZ53" s="1712"/>
      <c r="BA53" s="1712"/>
      <c r="BB53" s="1713">
        <f t="shared" si="5"/>
        <v>0</v>
      </c>
      <c r="BC53" s="1713"/>
      <c r="BD53" s="1713"/>
      <c r="BE53" s="1720"/>
      <c r="BF53" s="1721"/>
      <c r="BG53" s="1722"/>
      <c r="BH53" s="1723"/>
      <c r="BI53" s="1724"/>
      <c r="BJ53" s="1725"/>
      <c r="BK53" s="1718"/>
      <c r="BL53" s="1718"/>
      <c r="BM53" s="1718"/>
      <c r="BN53" s="1719"/>
      <c r="BO53" s="702"/>
    </row>
    <row r="54" spans="2:85" ht="21" customHeight="1">
      <c r="B54" s="1761"/>
      <c r="C54" s="1705"/>
      <c r="D54" s="1706"/>
      <c r="E54" s="1706"/>
      <c r="F54" s="1706"/>
      <c r="G54" s="1706"/>
      <c r="H54" s="1706"/>
      <c r="I54" s="1707"/>
      <c r="J54" s="1714"/>
      <c r="K54" s="1714"/>
      <c r="L54" s="1714"/>
      <c r="M54" s="1714"/>
      <c r="N54" s="1714"/>
      <c r="O54" s="1714"/>
      <c r="P54" s="1715"/>
      <c r="Q54" s="1716"/>
      <c r="R54" s="1716"/>
      <c r="S54" s="1716"/>
      <c r="T54" s="1716"/>
      <c r="U54" s="1716"/>
      <c r="V54" s="1717"/>
      <c r="W54" s="704"/>
      <c r="X54" s="705"/>
      <c r="Y54" s="705"/>
      <c r="Z54" s="705"/>
      <c r="AA54" s="705"/>
      <c r="AB54" s="705"/>
      <c r="AC54" s="706"/>
      <c r="AD54" s="704"/>
      <c r="AE54" s="705"/>
      <c r="AF54" s="705"/>
      <c r="AG54" s="705"/>
      <c r="AH54" s="705"/>
      <c r="AI54" s="705"/>
      <c r="AJ54" s="706"/>
      <c r="AK54" s="704"/>
      <c r="AL54" s="705"/>
      <c r="AM54" s="705"/>
      <c r="AN54" s="705"/>
      <c r="AO54" s="705"/>
      <c r="AP54" s="705"/>
      <c r="AQ54" s="706"/>
      <c r="AR54" s="707"/>
      <c r="AS54" s="705"/>
      <c r="AT54" s="705"/>
      <c r="AU54" s="705"/>
      <c r="AV54" s="705"/>
      <c r="AW54" s="705"/>
      <c r="AX54" s="706"/>
      <c r="AY54" s="1711">
        <f t="shared" si="4"/>
        <v>0</v>
      </c>
      <c r="AZ54" s="1712"/>
      <c r="BA54" s="1712"/>
      <c r="BB54" s="1713">
        <f t="shared" si="5"/>
        <v>0</v>
      </c>
      <c r="BC54" s="1713"/>
      <c r="BD54" s="1713"/>
      <c r="BE54" s="1720"/>
      <c r="BF54" s="1721"/>
      <c r="BG54" s="1722"/>
      <c r="BH54" s="1723"/>
      <c r="BI54" s="1724"/>
      <c r="BJ54" s="1725"/>
      <c r="BK54" s="1718"/>
      <c r="BL54" s="1718"/>
      <c r="BM54" s="1718"/>
      <c r="BN54" s="1719"/>
      <c r="BO54" s="702"/>
    </row>
    <row r="55" spans="2:85" ht="21" customHeight="1">
      <c r="B55" s="1761"/>
      <c r="C55" s="1705"/>
      <c r="D55" s="1706"/>
      <c r="E55" s="1706"/>
      <c r="F55" s="1706"/>
      <c r="G55" s="1706"/>
      <c r="H55" s="1706"/>
      <c r="I55" s="1707"/>
      <c r="J55" s="1714"/>
      <c r="K55" s="1714"/>
      <c r="L55" s="1714"/>
      <c r="M55" s="1714"/>
      <c r="N55" s="1714"/>
      <c r="O55" s="1714"/>
      <c r="P55" s="1715"/>
      <c r="Q55" s="1716"/>
      <c r="R55" s="1716"/>
      <c r="S55" s="1716"/>
      <c r="T55" s="1716"/>
      <c r="U55" s="1716"/>
      <c r="V55" s="1717"/>
      <c r="W55" s="704"/>
      <c r="X55" s="705"/>
      <c r="Y55" s="705"/>
      <c r="Z55" s="705"/>
      <c r="AA55" s="705"/>
      <c r="AB55" s="705"/>
      <c r="AC55" s="706"/>
      <c r="AD55" s="704"/>
      <c r="AE55" s="705"/>
      <c r="AF55" s="705"/>
      <c r="AG55" s="705"/>
      <c r="AH55" s="705"/>
      <c r="AI55" s="705"/>
      <c r="AJ55" s="706"/>
      <c r="AK55" s="704"/>
      <c r="AL55" s="705"/>
      <c r="AM55" s="705"/>
      <c r="AN55" s="705"/>
      <c r="AO55" s="705"/>
      <c r="AP55" s="705"/>
      <c r="AQ55" s="706"/>
      <c r="AR55" s="707"/>
      <c r="AS55" s="705"/>
      <c r="AT55" s="705"/>
      <c r="AU55" s="705"/>
      <c r="AV55" s="705"/>
      <c r="AW55" s="705"/>
      <c r="AX55" s="706"/>
      <c r="AY55" s="1711">
        <f t="shared" si="4"/>
        <v>0</v>
      </c>
      <c r="AZ55" s="1712"/>
      <c r="BA55" s="1712"/>
      <c r="BB55" s="1713">
        <f t="shared" si="5"/>
        <v>0</v>
      </c>
      <c r="BC55" s="1713"/>
      <c r="BD55" s="1713"/>
      <c r="BE55" s="1720"/>
      <c r="BF55" s="1721"/>
      <c r="BG55" s="1722"/>
      <c r="BH55" s="1723"/>
      <c r="BI55" s="1724"/>
      <c r="BJ55" s="1725"/>
      <c r="BK55" s="1718"/>
      <c r="BL55" s="1718"/>
      <c r="BM55" s="1718"/>
      <c r="BN55" s="1719"/>
      <c r="BO55" s="702"/>
    </row>
    <row r="56" spans="2:85" ht="21" customHeight="1">
      <c r="B56" s="1761"/>
      <c r="C56" s="1705"/>
      <c r="D56" s="1706"/>
      <c r="E56" s="1706"/>
      <c r="F56" s="1706"/>
      <c r="G56" s="1706"/>
      <c r="H56" s="1706"/>
      <c r="I56" s="1707"/>
      <c r="J56" s="1714"/>
      <c r="K56" s="1714"/>
      <c r="L56" s="1714"/>
      <c r="M56" s="1714"/>
      <c r="N56" s="1714"/>
      <c r="O56" s="1714"/>
      <c r="P56" s="1715"/>
      <c r="Q56" s="1716"/>
      <c r="R56" s="1716"/>
      <c r="S56" s="1716"/>
      <c r="T56" s="1716"/>
      <c r="U56" s="1716"/>
      <c r="V56" s="1717"/>
      <c r="W56" s="704"/>
      <c r="X56" s="705"/>
      <c r="Y56" s="705"/>
      <c r="Z56" s="705"/>
      <c r="AA56" s="705"/>
      <c r="AB56" s="705"/>
      <c r="AC56" s="706"/>
      <c r="AD56" s="704"/>
      <c r="AE56" s="705"/>
      <c r="AF56" s="705"/>
      <c r="AG56" s="705"/>
      <c r="AH56" s="705"/>
      <c r="AI56" s="705"/>
      <c r="AJ56" s="706"/>
      <c r="AK56" s="704"/>
      <c r="AL56" s="705"/>
      <c r="AM56" s="705"/>
      <c r="AN56" s="705"/>
      <c r="AO56" s="705"/>
      <c r="AP56" s="705"/>
      <c r="AQ56" s="706"/>
      <c r="AR56" s="707"/>
      <c r="AS56" s="705"/>
      <c r="AT56" s="705"/>
      <c r="AU56" s="705"/>
      <c r="AV56" s="705"/>
      <c r="AW56" s="705"/>
      <c r="AX56" s="706"/>
      <c r="AY56" s="1711">
        <f t="shared" si="4"/>
        <v>0</v>
      </c>
      <c r="AZ56" s="1712"/>
      <c r="BA56" s="1712"/>
      <c r="BB56" s="1713">
        <f t="shared" si="5"/>
        <v>0</v>
      </c>
      <c r="BC56" s="1713"/>
      <c r="BD56" s="1713"/>
      <c r="BE56" s="1720"/>
      <c r="BF56" s="1721"/>
      <c r="BG56" s="1722"/>
      <c r="BH56" s="1723"/>
      <c r="BI56" s="1724"/>
      <c r="BJ56" s="1725"/>
      <c r="BK56" s="1718"/>
      <c r="BL56" s="1718"/>
      <c r="BM56" s="1718"/>
      <c r="BN56" s="1719"/>
    </row>
    <row r="57" spans="2:85" ht="21" customHeight="1">
      <c r="B57" s="1761"/>
      <c r="C57" s="1705"/>
      <c r="D57" s="1706"/>
      <c r="E57" s="1706"/>
      <c r="F57" s="1706"/>
      <c r="G57" s="1706"/>
      <c r="H57" s="1706"/>
      <c r="I57" s="1707"/>
      <c r="J57" s="1714"/>
      <c r="K57" s="1714"/>
      <c r="L57" s="1714"/>
      <c r="M57" s="1714"/>
      <c r="N57" s="1714"/>
      <c r="O57" s="1714"/>
      <c r="P57" s="1715"/>
      <c r="Q57" s="1716"/>
      <c r="R57" s="1716"/>
      <c r="S57" s="1716"/>
      <c r="T57" s="1716"/>
      <c r="U57" s="1716"/>
      <c r="V57" s="1717"/>
      <c r="W57" s="704"/>
      <c r="X57" s="705"/>
      <c r="Y57" s="705"/>
      <c r="Z57" s="705"/>
      <c r="AA57" s="705"/>
      <c r="AB57" s="705"/>
      <c r="AC57" s="706"/>
      <c r="AD57" s="704"/>
      <c r="AE57" s="705"/>
      <c r="AF57" s="705"/>
      <c r="AG57" s="705"/>
      <c r="AH57" s="705"/>
      <c r="AI57" s="705"/>
      <c r="AJ57" s="706"/>
      <c r="AK57" s="704"/>
      <c r="AL57" s="705"/>
      <c r="AM57" s="705"/>
      <c r="AN57" s="705"/>
      <c r="AO57" s="705"/>
      <c r="AP57" s="705"/>
      <c r="AQ57" s="706"/>
      <c r="AR57" s="704"/>
      <c r="AS57" s="705"/>
      <c r="AT57" s="705"/>
      <c r="AU57" s="705"/>
      <c r="AV57" s="705"/>
      <c r="AW57" s="705"/>
      <c r="AX57" s="706"/>
      <c r="AY57" s="1711">
        <f t="shared" si="4"/>
        <v>0</v>
      </c>
      <c r="AZ57" s="1712"/>
      <c r="BA57" s="1712"/>
      <c r="BB57" s="1713">
        <f t="shared" si="5"/>
        <v>0</v>
      </c>
      <c r="BC57" s="1713"/>
      <c r="BD57" s="1713"/>
      <c r="BE57" s="1720"/>
      <c r="BF57" s="1721"/>
      <c r="BG57" s="1722"/>
      <c r="BH57" s="1723"/>
      <c r="BI57" s="1724"/>
      <c r="BJ57" s="1725"/>
      <c r="BK57" s="1718"/>
      <c r="BL57" s="1718"/>
      <c r="BM57" s="1718"/>
      <c r="BN57" s="1719"/>
      <c r="CE57" s="576"/>
      <c r="CF57" s="576"/>
      <c r="CG57" s="576"/>
    </row>
    <row r="58" spans="2:85" ht="21" customHeight="1">
      <c r="B58" s="1761"/>
      <c r="C58" s="1705"/>
      <c r="D58" s="1706"/>
      <c r="E58" s="1706"/>
      <c r="F58" s="1706"/>
      <c r="G58" s="1706"/>
      <c r="H58" s="1706"/>
      <c r="I58" s="1707"/>
      <c r="J58" s="1714"/>
      <c r="K58" s="1714"/>
      <c r="L58" s="1714"/>
      <c r="M58" s="1714"/>
      <c r="N58" s="1714"/>
      <c r="O58" s="1714"/>
      <c r="P58" s="1715"/>
      <c r="Q58" s="1716"/>
      <c r="R58" s="1716"/>
      <c r="S58" s="1716"/>
      <c r="T58" s="1716"/>
      <c r="U58" s="1716"/>
      <c r="V58" s="1717"/>
      <c r="W58" s="704"/>
      <c r="X58" s="705"/>
      <c r="Y58" s="705"/>
      <c r="Z58" s="705"/>
      <c r="AA58" s="705"/>
      <c r="AB58" s="705"/>
      <c r="AC58" s="706"/>
      <c r="AD58" s="704"/>
      <c r="AE58" s="705"/>
      <c r="AF58" s="705"/>
      <c r="AG58" s="705"/>
      <c r="AH58" s="705"/>
      <c r="AI58" s="705"/>
      <c r="AJ58" s="706"/>
      <c r="AK58" s="704"/>
      <c r="AL58" s="705"/>
      <c r="AM58" s="705"/>
      <c r="AN58" s="705"/>
      <c r="AO58" s="705"/>
      <c r="AP58" s="705"/>
      <c r="AQ58" s="706"/>
      <c r="AR58" s="707"/>
      <c r="AS58" s="705"/>
      <c r="AT58" s="705"/>
      <c r="AU58" s="705"/>
      <c r="AV58" s="705"/>
      <c r="AW58" s="705"/>
      <c r="AX58" s="706"/>
      <c r="AY58" s="1711">
        <f t="shared" si="4"/>
        <v>0</v>
      </c>
      <c r="AZ58" s="1712"/>
      <c r="BA58" s="1712"/>
      <c r="BB58" s="1713">
        <f t="shared" si="5"/>
        <v>0</v>
      </c>
      <c r="BC58" s="1713"/>
      <c r="BD58" s="1713"/>
      <c r="BE58" s="1720"/>
      <c r="BF58" s="1721"/>
      <c r="BG58" s="1722"/>
      <c r="BH58" s="1723"/>
      <c r="BI58" s="1724"/>
      <c r="BJ58" s="1725"/>
      <c r="BK58" s="1718"/>
      <c r="BL58" s="1718"/>
      <c r="BM58" s="1718"/>
      <c r="BN58" s="1719"/>
      <c r="BO58" s="702"/>
    </row>
    <row r="59" spans="2:85" ht="21" customHeight="1">
      <c r="B59" s="1761"/>
      <c r="C59" s="1705"/>
      <c r="D59" s="1706"/>
      <c r="E59" s="1706"/>
      <c r="F59" s="1706"/>
      <c r="G59" s="1706"/>
      <c r="H59" s="1706"/>
      <c r="I59" s="1707"/>
      <c r="J59" s="1714"/>
      <c r="K59" s="1714"/>
      <c r="L59" s="1714"/>
      <c r="M59" s="1714"/>
      <c r="N59" s="1714"/>
      <c r="O59" s="1714"/>
      <c r="P59" s="1715"/>
      <c r="Q59" s="1716"/>
      <c r="R59" s="1716"/>
      <c r="S59" s="1716"/>
      <c r="T59" s="1716"/>
      <c r="U59" s="1716"/>
      <c r="V59" s="1717"/>
      <c r="W59" s="704"/>
      <c r="X59" s="705"/>
      <c r="Y59" s="705"/>
      <c r="Z59" s="705"/>
      <c r="AA59" s="705"/>
      <c r="AB59" s="705"/>
      <c r="AC59" s="706"/>
      <c r="AD59" s="704"/>
      <c r="AE59" s="705"/>
      <c r="AF59" s="705"/>
      <c r="AG59" s="705"/>
      <c r="AH59" s="705"/>
      <c r="AI59" s="705"/>
      <c r="AJ59" s="706"/>
      <c r="AK59" s="704"/>
      <c r="AL59" s="705"/>
      <c r="AM59" s="705"/>
      <c r="AN59" s="705"/>
      <c r="AO59" s="705"/>
      <c r="AP59" s="705"/>
      <c r="AQ59" s="706"/>
      <c r="AR59" s="707"/>
      <c r="AS59" s="705"/>
      <c r="AT59" s="705"/>
      <c r="AU59" s="705"/>
      <c r="AV59" s="705"/>
      <c r="AW59" s="705"/>
      <c r="AX59" s="706"/>
      <c r="AY59" s="1711">
        <f t="shared" si="4"/>
        <v>0</v>
      </c>
      <c r="AZ59" s="1712"/>
      <c r="BA59" s="1712"/>
      <c r="BB59" s="1713">
        <f t="shared" si="5"/>
        <v>0</v>
      </c>
      <c r="BC59" s="1713"/>
      <c r="BD59" s="1713"/>
      <c r="BE59" s="1720"/>
      <c r="BF59" s="1721"/>
      <c r="BG59" s="1722"/>
      <c r="BH59" s="1723"/>
      <c r="BI59" s="1724"/>
      <c r="BJ59" s="1725"/>
      <c r="BK59" s="1718"/>
      <c r="BL59" s="1718"/>
      <c r="BM59" s="1718"/>
      <c r="BN59" s="1719"/>
    </row>
    <row r="60" spans="2:85" ht="21" customHeight="1">
      <c r="B60" s="1761"/>
      <c r="C60" s="1705"/>
      <c r="D60" s="1706"/>
      <c r="E60" s="1706"/>
      <c r="F60" s="1706"/>
      <c r="G60" s="1706"/>
      <c r="H60" s="1706"/>
      <c r="I60" s="1707"/>
      <c r="J60" s="1714"/>
      <c r="K60" s="1714"/>
      <c r="L60" s="1714"/>
      <c r="M60" s="1714"/>
      <c r="N60" s="1714"/>
      <c r="O60" s="1714"/>
      <c r="P60" s="1715"/>
      <c r="Q60" s="1716"/>
      <c r="R60" s="1716"/>
      <c r="S60" s="1716"/>
      <c r="T60" s="1716"/>
      <c r="U60" s="1716"/>
      <c r="V60" s="1717"/>
      <c r="W60" s="704"/>
      <c r="X60" s="705"/>
      <c r="Y60" s="705"/>
      <c r="Z60" s="705"/>
      <c r="AA60" s="705"/>
      <c r="AB60" s="705"/>
      <c r="AC60" s="706"/>
      <c r="AD60" s="704"/>
      <c r="AE60" s="705"/>
      <c r="AF60" s="705"/>
      <c r="AG60" s="705"/>
      <c r="AH60" s="705"/>
      <c r="AI60" s="705"/>
      <c r="AJ60" s="706"/>
      <c r="AK60" s="704"/>
      <c r="AL60" s="705"/>
      <c r="AM60" s="705"/>
      <c r="AN60" s="705"/>
      <c r="AO60" s="705"/>
      <c r="AP60" s="705"/>
      <c r="AQ60" s="706"/>
      <c r="AR60" s="704"/>
      <c r="AS60" s="705"/>
      <c r="AT60" s="705"/>
      <c r="AU60" s="705"/>
      <c r="AV60" s="705"/>
      <c r="AW60" s="705"/>
      <c r="AX60" s="706"/>
      <c r="AY60" s="1711">
        <f t="shared" si="4"/>
        <v>0</v>
      </c>
      <c r="AZ60" s="1712"/>
      <c r="BA60" s="1712"/>
      <c r="BB60" s="1713">
        <f t="shared" si="5"/>
        <v>0</v>
      </c>
      <c r="BC60" s="1713"/>
      <c r="BD60" s="1713"/>
      <c r="BE60" s="1720"/>
      <c r="BF60" s="1721"/>
      <c r="BG60" s="1722"/>
      <c r="BH60" s="1723"/>
      <c r="BI60" s="1724"/>
      <c r="BJ60" s="1725"/>
      <c r="BK60" s="1718"/>
      <c r="BL60" s="1718"/>
      <c r="BM60" s="1718"/>
      <c r="BN60" s="1719"/>
      <c r="CE60" s="576"/>
      <c r="CF60" s="576"/>
      <c r="CG60" s="576"/>
    </row>
    <row r="61" spans="2:85" ht="21" customHeight="1">
      <c r="B61" s="1761"/>
      <c r="C61" s="1705"/>
      <c r="D61" s="1706"/>
      <c r="E61" s="1706"/>
      <c r="F61" s="1706"/>
      <c r="G61" s="1706"/>
      <c r="H61" s="1706"/>
      <c r="I61" s="1707"/>
      <c r="J61" s="1714"/>
      <c r="K61" s="1714"/>
      <c r="L61" s="1714"/>
      <c r="M61" s="1714"/>
      <c r="N61" s="1714"/>
      <c r="O61" s="1714"/>
      <c r="P61" s="1715"/>
      <c r="Q61" s="1716"/>
      <c r="R61" s="1716"/>
      <c r="S61" s="1716"/>
      <c r="T61" s="1716"/>
      <c r="U61" s="1716"/>
      <c r="V61" s="1717"/>
      <c r="W61" s="704"/>
      <c r="X61" s="705"/>
      <c r="Y61" s="705"/>
      <c r="Z61" s="705"/>
      <c r="AA61" s="705"/>
      <c r="AB61" s="705"/>
      <c r="AC61" s="706"/>
      <c r="AD61" s="704"/>
      <c r="AE61" s="705"/>
      <c r="AF61" s="705"/>
      <c r="AG61" s="705"/>
      <c r="AH61" s="705"/>
      <c r="AI61" s="705"/>
      <c r="AJ61" s="706"/>
      <c r="AK61" s="704"/>
      <c r="AL61" s="705"/>
      <c r="AM61" s="705"/>
      <c r="AN61" s="705"/>
      <c r="AO61" s="705"/>
      <c r="AP61" s="705"/>
      <c r="AQ61" s="706"/>
      <c r="AR61" s="704"/>
      <c r="AS61" s="705"/>
      <c r="AT61" s="705"/>
      <c r="AU61" s="705"/>
      <c r="AV61" s="705"/>
      <c r="AW61" s="705"/>
      <c r="AX61" s="706"/>
      <c r="AY61" s="1711">
        <f t="shared" si="4"/>
        <v>0</v>
      </c>
      <c r="AZ61" s="1712"/>
      <c r="BA61" s="1712"/>
      <c r="BB61" s="1713">
        <f t="shared" si="5"/>
        <v>0</v>
      </c>
      <c r="BC61" s="1713"/>
      <c r="BD61" s="1713"/>
      <c r="BE61" s="1720"/>
      <c r="BF61" s="1721"/>
      <c r="BG61" s="1722"/>
      <c r="BH61" s="1723"/>
      <c r="BI61" s="1724"/>
      <c r="BJ61" s="1725"/>
      <c r="BK61" s="1718"/>
      <c r="BL61" s="1718"/>
      <c r="BM61" s="1718"/>
      <c r="BN61" s="1719"/>
      <c r="CE61" s="576"/>
      <c r="CF61" s="576"/>
      <c r="CG61" s="576"/>
    </row>
    <row r="62" spans="2:85" ht="21" customHeight="1">
      <c r="B62" s="1761"/>
      <c r="C62" s="1705"/>
      <c r="D62" s="1706"/>
      <c r="E62" s="1706"/>
      <c r="F62" s="1706"/>
      <c r="G62" s="1706"/>
      <c r="H62" s="1706"/>
      <c r="I62" s="1707"/>
      <c r="J62" s="1714"/>
      <c r="K62" s="1714"/>
      <c r="L62" s="1714"/>
      <c r="M62" s="1714"/>
      <c r="N62" s="1714"/>
      <c r="O62" s="1714"/>
      <c r="P62" s="1715"/>
      <c r="Q62" s="1716"/>
      <c r="R62" s="1716"/>
      <c r="S62" s="1716"/>
      <c r="T62" s="1716"/>
      <c r="U62" s="1716"/>
      <c r="V62" s="1717"/>
      <c r="W62" s="704"/>
      <c r="X62" s="705"/>
      <c r="Y62" s="705"/>
      <c r="Z62" s="705"/>
      <c r="AA62" s="705"/>
      <c r="AB62" s="705"/>
      <c r="AC62" s="706"/>
      <c r="AD62" s="704"/>
      <c r="AE62" s="705"/>
      <c r="AF62" s="705"/>
      <c r="AG62" s="705"/>
      <c r="AH62" s="705"/>
      <c r="AI62" s="705"/>
      <c r="AJ62" s="706"/>
      <c r="AK62" s="704"/>
      <c r="AL62" s="705"/>
      <c r="AM62" s="705"/>
      <c r="AN62" s="705"/>
      <c r="AO62" s="705"/>
      <c r="AP62" s="705"/>
      <c r="AQ62" s="706"/>
      <c r="AR62" s="707"/>
      <c r="AS62" s="705"/>
      <c r="AT62" s="705"/>
      <c r="AU62" s="705"/>
      <c r="AV62" s="705"/>
      <c r="AW62" s="705"/>
      <c r="AX62" s="706"/>
      <c r="AY62" s="1711">
        <f t="shared" si="4"/>
        <v>0</v>
      </c>
      <c r="AZ62" s="1712"/>
      <c r="BA62" s="1712"/>
      <c r="BB62" s="1713">
        <f t="shared" si="5"/>
        <v>0</v>
      </c>
      <c r="BC62" s="1713"/>
      <c r="BD62" s="1713"/>
      <c r="BE62" s="1720"/>
      <c r="BF62" s="1721"/>
      <c r="BG62" s="1722"/>
      <c r="BH62" s="1723"/>
      <c r="BI62" s="1724"/>
      <c r="BJ62" s="1725"/>
      <c r="BK62" s="1718"/>
      <c r="BL62" s="1718"/>
      <c r="BM62" s="1718"/>
      <c r="BN62" s="1719"/>
      <c r="BO62" s="702"/>
    </row>
    <row r="63" spans="2:85" ht="21" customHeight="1">
      <c r="B63" s="1761"/>
      <c r="C63" s="1705"/>
      <c r="D63" s="1706"/>
      <c r="E63" s="1706"/>
      <c r="F63" s="1706"/>
      <c r="G63" s="1706"/>
      <c r="H63" s="1706"/>
      <c r="I63" s="1707"/>
      <c r="J63" s="1714"/>
      <c r="K63" s="1714"/>
      <c r="L63" s="1714"/>
      <c r="M63" s="1714"/>
      <c r="N63" s="1714"/>
      <c r="O63" s="1714"/>
      <c r="P63" s="1715"/>
      <c r="Q63" s="1716"/>
      <c r="R63" s="1716"/>
      <c r="S63" s="1716"/>
      <c r="T63" s="1716"/>
      <c r="U63" s="1716"/>
      <c r="V63" s="1717"/>
      <c r="W63" s="704"/>
      <c r="X63" s="705"/>
      <c r="Y63" s="705"/>
      <c r="Z63" s="705"/>
      <c r="AA63" s="705"/>
      <c r="AB63" s="705"/>
      <c r="AC63" s="706"/>
      <c r="AD63" s="704"/>
      <c r="AE63" s="705"/>
      <c r="AF63" s="705"/>
      <c r="AG63" s="705"/>
      <c r="AH63" s="705"/>
      <c r="AI63" s="705"/>
      <c r="AJ63" s="706"/>
      <c r="AK63" s="704"/>
      <c r="AL63" s="705"/>
      <c r="AM63" s="705"/>
      <c r="AN63" s="705"/>
      <c r="AO63" s="705"/>
      <c r="AP63" s="705"/>
      <c r="AQ63" s="706"/>
      <c r="AR63" s="707"/>
      <c r="AS63" s="705"/>
      <c r="AT63" s="705"/>
      <c r="AU63" s="705"/>
      <c r="AV63" s="705"/>
      <c r="AW63" s="705"/>
      <c r="AX63" s="706"/>
      <c r="AY63" s="1711">
        <f t="shared" si="4"/>
        <v>0</v>
      </c>
      <c r="AZ63" s="1712"/>
      <c r="BA63" s="1712"/>
      <c r="BB63" s="1713">
        <f t="shared" si="5"/>
        <v>0</v>
      </c>
      <c r="BC63" s="1713"/>
      <c r="BD63" s="1713"/>
      <c r="BE63" s="1720"/>
      <c r="BF63" s="1721"/>
      <c r="BG63" s="1722"/>
      <c r="BH63" s="1723"/>
      <c r="BI63" s="1724"/>
      <c r="BJ63" s="1725"/>
      <c r="BK63" s="1718"/>
      <c r="BL63" s="1718"/>
      <c r="BM63" s="1718"/>
      <c r="BN63" s="1719"/>
    </row>
    <row r="64" spans="2:85" ht="21" customHeight="1">
      <c r="B64" s="1761"/>
      <c r="C64" s="1705"/>
      <c r="D64" s="1706"/>
      <c r="E64" s="1706"/>
      <c r="F64" s="1706"/>
      <c r="G64" s="1706"/>
      <c r="H64" s="1706"/>
      <c r="I64" s="1707"/>
      <c r="J64" s="1714"/>
      <c r="K64" s="1714"/>
      <c r="L64" s="1714"/>
      <c r="M64" s="1714"/>
      <c r="N64" s="1714"/>
      <c r="O64" s="1714"/>
      <c r="P64" s="1715"/>
      <c r="Q64" s="1716"/>
      <c r="R64" s="1716"/>
      <c r="S64" s="1716"/>
      <c r="T64" s="1716"/>
      <c r="U64" s="1716"/>
      <c r="V64" s="1717"/>
      <c r="W64" s="704"/>
      <c r="X64" s="705"/>
      <c r="Y64" s="705"/>
      <c r="Z64" s="705"/>
      <c r="AA64" s="705"/>
      <c r="AB64" s="705"/>
      <c r="AC64" s="706"/>
      <c r="AD64" s="704"/>
      <c r="AE64" s="705"/>
      <c r="AF64" s="705"/>
      <c r="AG64" s="705"/>
      <c r="AH64" s="705"/>
      <c r="AI64" s="705"/>
      <c r="AJ64" s="706"/>
      <c r="AK64" s="704"/>
      <c r="AL64" s="705"/>
      <c r="AM64" s="705"/>
      <c r="AN64" s="705"/>
      <c r="AO64" s="705"/>
      <c r="AP64" s="705"/>
      <c r="AQ64" s="706"/>
      <c r="AR64" s="704"/>
      <c r="AS64" s="705"/>
      <c r="AT64" s="705"/>
      <c r="AU64" s="705"/>
      <c r="AV64" s="705"/>
      <c r="AW64" s="705"/>
      <c r="AX64" s="706"/>
      <c r="AY64" s="1711">
        <f t="shared" si="4"/>
        <v>0</v>
      </c>
      <c r="AZ64" s="1712"/>
      <c r="BA64" s="1712"/>
      <c r="BB64" s="1713">
        <f t="shared" si="5"/>
        <v>0</v>
      </c>
      <c r="BC64" s="1713"/>
      <c r="BD64" s="1713"/>
      <c r="BE64" s="1720"/>
      <c r="BF64" s="1721"/>
      <c r="BG64" s="1722"/>
      <c r="BH64" s="1723"/>
      <c r="BI64" s="1724"/>
      <c r="BJ64" s="1725"/>
      <c r="BK64" s="1718"/>
      <c r="BL64" s="1718"/>
      <c r="BM64" s="1718"/>
      <c r="BN64" s="1719"/>
      <c r="CE64" s="576"/>
      <c r="CF64" s="576"/>
      <c r="CG64" s="576"/>
    </row>
    <row r="65" spans="2:85" ht="21" customHeight="1">
      <c r="B65" s="1761"/>
      <c r="C65" s="1705"/>
      <c r="D65" s="1706"/>
      <c r="E65" s="1706"/>
      <c r="F65" s="1706"/>
      <c r="G65" s="1706"/>
      <c r="H65" s="1706"/>
      <c r="I65" s="1707"/>
      <c r="J65" s="1714"/>
      <c r="K65" s="1714"/>
      <c r="L65" s="1714"/>
      <c r="M65" s="1714"/>
      <c r="N65" s="1714"/>
      <c r="O65" s="1714"/>
      <c r="P65" s="1715"/>
      <c r="Q65" s="1716"/>
      <c r="R65" s="1716"/>
      <c r="S65" s="1716"/>
      <c r="T65" s="1716"/>
      <c r="U65" s="1716"/>
      <c r="V65" s="1717"/>
      <c r="W65" s="704"/>
      <c r="X65" s="705"/>
      <c r="Y65" s="705"/>
      <c r="Z65" s="705"/>
      <c r="AA65" s="705"/>
      <c r="AB65" s="705"/>
      <c r="AC65" s="706"/>
      <c r="AD65" s="704"/>
      <c r="AE65" s="705"/>
      <c r="AF65" s="705"/>
      <c r="AG65" s="705"/>
      <c r="AH65" s="705"/>
      <c r="AI65" s="705"/>
      <c r="AJ65" s="706"/>
      <c r="AK65" s="704"/>
      <c r="AL65" s="705"/>
      <c r="AM65" s="705"/>
      <c r="AN65" s="705"/>
      <c r="AO65" s="705"/>
      <c r="AP65" s="705"/>
      <c r="AQ65" s="706"/>
      <c r="AR65" s="704"/>
      <c r="AS65" s="705"/>
      <c r="AT65" s="705"/>
      <c r="AU65" s="705"/>
      <c r="AV65" s="705"/>
      <c r="AW65" s="705"/>
      <c r="AX65" s="706"/>
      <c r="AY65" s="1711">
        <f t="shared" si="4"/>
        <v>0</v>
      </c>
      <c r="AZ65" s="1712"/>
      <c r="BA65" s="1712"/>
      <c r="BB65" s="1713">
        <f t="shared" si="5"/>
        <v>0</v>
      </c>
      <c r="BC65" s="1713"/>
      <c r="BD65" s="1713"/>
      <c r="BE65" s="1720"/>
      <c r="BF65" s="1721"/>
      <c r="BG65" s="1722"/>
      <c r="BH65" s="1723"/>
      <c r="BI65" s="1724"/>
      <c r="BJ65" s="1725"/>
      <c r="BK65" s="1718"/>
      <c r="BL65" s="1718"/>
      <c r="BM65" s="1718"/>
      <c r="BN65" s="1719"/>
      <c r="CE65" s="576"/>
      <c r="CF65" s="576"/>
      <c r="CG65" s="576"/>
    </row>
    <row r="66" spans="2:85" ht="21" customHeight="1" thickBot="1">
      <c r="B66" s="1761"/>
      <c r="C66" s="1708"/>
      <c r="D66" s="1709"/>
      <c r="E66" s="1709"/>
      <c r="F66" s="1709"/>
      <c r="G66" s="1709"/>
      <c r="H66" s="1709"/>
      <c r="I66" s="1710"/>
      <c r="J66" s="1693"/>
      <c r="K66" s="1693"/>
      <c r="L66" s="1693"/>
      <c r="M66" s="1693"/>
      <c r="N66" s="1693"/>
      <c r="O66" s="1693"/>
      <c r="P66" s="1694"/>
      <c r="Q66" s="1695"/>
      <c r="R66" s="1695"/>
      <c r="S66" s="1695"/>
      <c r="T66" s="1695"/>
      <c r="U66" s="1695"/>
      <c r="V66" s="1696"/>
      <c r="W66" s="709"/>
      <c r="X66" s="710"/>
      <c r="Y66" s="710"/>
      <c r="Z66" s="710"/>
      <c r="AA66" s="710"/>
      <c r="AB66" s="710"/>
      <c r="AC66" s="711"/>
      <c r="AD66" s="709"/>
      <c r="AE66" s="710"/>
      <c r="AF66" s="710"/>
      <c r="AG66" s="710"/>
      <c r="AH66" s="710"/>
      <c r="AI66" s="710"/>
      <c r="AJ66" s="711"/>
      <c r="AK66" s="709"/>
      <c r="AL66" s="710"/>
      <c r="AM66" s="710"/>
      <c r="AN66" s="710"/>
      <c r="AO66" s="710"/>
      <c r="AP66" s="710"/>
      <c r="AQ66" s="711"/>
      <c r="AR66" s="709"/>
      <c r="AS66" s="710"/>
      <c r="AT66" s="710"/>
      <c r="AU66" s="710"/>
      <c r="AV66" s="710"/>
      <c r="AW66" s="710"/>
      <c r="AX66" s="711"/>
      <c r="AY66" s="1697">
        <f>SUM(W66:AX66)</f>
        <v>0</v>
      </c>
      <c r="AZ66" s="1698"/>
      <c r="BA66" s="1698"/>
      <c r="BB66" s="1699">
        <f t="shared" si="5"/>
        <v>0</v>
      </c>
      <c r="BC66" s="1699"/>
      <c r="BD66" s="1699"/>
      <c r="BE66" s="1720"/>
      <c r="BF66" s="1721"/>
      <c r="BG66" s="1722"/>
      <c r="BH66" s="1723"/>
      <c r="BI66" s="1724"/>
      <c r="BJ66" s="1725"/>
      <c r="BK66" s="1700"/>
      <c r="BL66" s="1700"/>
      <c r="BM66" s="1700"/>
      <c r="BN66" s="1701"/>
    </row>
    <row r="67" spans="2:85" ht="21" customHeight="1" thickBot="1">
      <c r="B67" s="1762"/>
      <c r="C67" s="1683" t="s">
        <v>671</v>
      </c>
      <c r="D67" s="1683"/>
      <c r="E67" s="1683"/>
      <c r="F67" s="1683"/>
      <c r="G67" s="1683"/>
      <c r="H67" s="1683"/>
      <c r="I67" s="1683"/>
      <c r="J67" s="1683"/>
      <c r="K67" s="1683"/>
      <c r="L67" s="1683"/>
      <c r="M67" s="1683"/>
      <c r="N67" s="1683"/>
      <c r="O67" s="1683"/>
      <c r="P67" s="1683"/>
      <c r="Q67" s="1683"/>
      <c r="R67" s="1683"/>
      <c r="S67" s="1683"/>
      <c r="T67" s="1683"/>
      <c r="U67" s="1683"/>
      <c r="V67" s="1684"/>
      <c r="W67" s="716">
        <f t="shared" ref="W67:AX67" si="6">SUM(W37:W66)</f>
        <v>0</v>
      </c>
      <c r="X67" s="717">
        <f t="shared" si="6"/>
        <v>0</v>
      </c>
      <c r="Y67" s="717">
        <f t="shared" si="6"/>
        <v>0</v>
      </c>
      <c r="Z67" s="717">
        <f t="shared" si="6"/>
        <v>0</v>
      </c>
      <c r="AA67" s="717">
        <f t="shared" si="6"/>
        <v>0</v>
      </c>
      <c r="AB67" s="717">
        <f t="shared" si="6"/>
        <v>0</v>
      </c>
      <c r="AC67" s="718">
        <f t="shared" si="6"/>
        <v>0</v>
      </c>
      <c r="AD67" s="716">
        <f t="shared" si="6"/>
        <v>0</v>
      </c>
      <c r="AE67" s="717">
        <f t="shared" si="6"/>
        <v>0</v>
      </c>
      <c r="AF67" s="717">
        <f t="shared" si="6"/>
        <v>0</v>
      </c>
      <c r="AG67" s="717">
        <f t="shared" si="6"/>
        <v>0</v>
      </c>
      <c r="AH67" s="717">
        <f t="shared" si="6"/>
        <v>0</v>
      </c>
      <c r="AI67" s="717">
        <f t="shared" si="6"/>
        <v>0</v>
      </c>
      <c r="AJ67" s="718">
        <f t="shared" si="6"/>
        <v>0</v>
      </c>
      <c r="AK67" s="716">
        <f t="shared" si="6"/>
        <v>0</v>
      </c>
      <c r="AL67" s="717">
        <f t="shared" si="6"/>
        <v>0</v>
      </c>
      <c r="AM67" s="717">
        <f t="shared" si="6"/>
        <v>0</v>
      </c>
      <c r="AN67" s="717">
        <f t="shared" si="6"/>
        <v>0</v>
      </c>
      <c r="AO67" s="717">
        <f t="shared" si="6"/>
        <v>0</v>
      </c>
      <c r="AP67" s="717">
        <f t="shared" si="6"/>
        <v>0</v>
      </c>
      <c r="AQ67" s="718">
        <f t="shared" si="6"/>
        <v>0</v>
      </c>
      <c r="AR67" s="716">
        <f t="shared" si="6"/>
        <v>0</v>
      </c>
      <c r="AS67" s="717">
        <f t="shared" si="6"/>
        <v>0</v>
      </c>
      <c r="AT67" s="717">
        <f t="shared" si="6"/>
        <v>0</v>
      </c>
      <c r="AU67" s="717">
        <f t="shared" si="6"/>
        <v>0</v>
      </c>
      <c r="AV67" s="717">
        <f t="shared" si="6"/>
        <v>0</v>
      </c>
      <c r="AW67" s="717">
        <f t="shared" si="6"/>
        <v>0</v>
      </c>
      <c r="AX67" s="718">
        <f t="shared" si="6"/>
        <v>0</v>
      </c>
      <c r="AY67" s="1685">
        <f>SUM(AY37:BA62)</f>
        <v>0</v>
      </c>
      <c r="AZ67" s="1686"/>
      <c r="BA67" s="1686"/>
      <c r="BB67" s="1687">
        <f>SUM($BB$37:$BD$66)</f>
        <v>0</v>
      </c>
      <c r="BC67" s="1687"/>
      <c r="BD67" s="1687"/>
      <c r="BE67" s="1688" t="e">
        <f>SUM(BE37:BG66)</f>
        <v>#DIV/0!</v>
      </c>
      <c r="BF67" s="1688"/>
      <c r="BG67" s="1688"/>
      <c r="BH67" s="1689">
        <f>SUM(BH37:BJ66)</f>
        <v>0</v>
      </c>
      <c r="BI67" s="1690"/>
      <c r="BJ67" s="1690"/>
      <c r="BK67" s="1691"/>
      <c r="BL67" s="1691"/>
      <c r="BM67" s="1691"/>
      <c r="BN67" s="1692"/>
    </row>
    <row r="68" spans="2:85" ht="21" customHeight="1" thickBot="1">
      <c r="B68" s="719" t="s">
        <v>672</v>
      </c>
      <c r="C68" s="720"/>
      <c r="D68" s="721"/>
      <c r="E68" s="722"/>
      <c r="F68" s="722"/>
      <c r="G68" s="722"/>
      <c r="H68" s="722"/>
      <c r="I68" s="722"/>
      <c r="J68" s="722"/>
      <c r="K68" s="722"/>
      <c r="L68" s="722"/>
      <c r="M68" s="722"/>
      <c r="N68" s="722"/>
      <c r="O68" s="722"/>
      <c r="P68" s="722"/>
      <c r="Q68" s="722"/>
      <c r="R68" s="722"/>
      <c r="S68" s="722"/>
      <c r="T68" s="722"/>
      <c r="U68" s="722"/>
      <c r="V68" s="722"/>
      <c r="W68" s="687"/>
      <c r="X68" s="687"/>
      <c r="Y68" s="687"/>
      <c r="Z68" s="687"/>
      <c r="AA68" s="687"/>
      <c r="AB68" s="687"/>
      <c r="AC68" s="687"/>
      <c r="AD68" s="687"/>
      <c r="AE68" s="687"/>
      <c r="AF68" s="687"/>
      <c r="AG68" s="687"/>
      <c r="AH68" s="687"/>
      <c r="AI68" s="687"/>
      <c r="AJ68" s="687"/>
      <c r="AK68" s="687"/>
      <c r="AL68" s="687"/>
      <c r="AM68" s="687"/>
      <c r="AN68" s="687"/>
      <c r="AO68" s="687"/>
      <c r="AP68" s="687"/>
      <c r="AQ68" s="687"/>
      <c r="AR68" s="687"/>
      <c r="AS68" s="687"/>
      <c r="AT68" s="687"/>
      <c r="AU68" s="687"/>
      <c r="AV68" s="687"/>
      <c r="AW68" s="687"/>
      <c r="AX68" s="723"/>
      <c r="AY68" s="1680"/>
      <c r="AZ68" s="1681"/>
      <c r="BA68" s="1681"/>
      <c r="BB68" s="1681"/>
      <c r="BC68" s="1681"/>
      <c r="BD68" s="1681"/>
      <c r="BE68" s="1681"/>
      <c r="BF68" s="1681"/>
      <c r="BG68" s="1681"/>
      <c r="BH68" s="1681"/>
      <c r="BI68" s="1681"/>
      <c r="BJ68" s="1681"/>
      <c r="BK68" s="1681"/>
      <c r="BL68" s="1681"/>
      <c r="BM68" s="1681"/>
      <c r="BN68" s="1682"/>
    </row>
    <row r="69" spans="2:85" ht="21" customHeight="1">
      <c r="B69" s="128" t="s">
        <v>673</v>
      </c>
    </row>
    <row r="70" spans="2:85" ht="21" customHeight="1">
      <c r="G70" s="128"/>
    </row>
  </sheetData>
  <mergeCells count="40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I12:CK12"/>
    <mergeCell ref="D13:E13"/>
    <mergeCell ref="F13:V13"/>
    <mergeCell ref="AE13:AH13"/>
    <mergeCell ref="AI13:AK13"/>
    <mergeCell ref="BZ13:CC13"/>
    <mergeCell ref="CD13:CF13"/>
    <mergeCell ref="CG13:CI13"/>
    <mergeCell ref="CB11:CE11"/>
    <mergeCell ref="CF11:CH11"/>
    <mergeCell ref="CI11:CK11"/>
    <mergeCell ref="D12:E12"/>
    <mergeCell ref="F12:V12"/>
    <mergeCell ref="AE12:AK12"/>
    <mergeCell ref="AL12:AN13"/>
    <mergeCell ref="BW12:CA12"/>
    <mergeCell ref="CB12:CE12"/>
    <mergeCell ref="CF12:CH12"/>
    <mergeCell ref="BZ14:CC14"/>
    <mergeCell ref="CD14:CF14"/>
    <mergeCell ref="CG14:CI14"/>
    <mergeCell ref="Z15:AD15"/>
    <mergeCell ref="AE15:AH15"/>
    <mergeCell ref="AI15:AK15"/>
    <mergeCell ref="AL15:AN15"/>
    <mergeCell ref="D14:E14"/>
    <mergeCell ref="F14:V14"/>
    <mergeCell ref="Z14:AD14"/>
    <mergeCell ref="AE14:AH14"/>
    <mergeCell ref="AI14:AK14"/>
    <mergeCell ref="AL14:AN14"/>
    <mergeCell ref="Z20:BM22"/>
    <mergeCell ref="D24:AF24"/>
    <mergeCell ref="AJ24:BL24"/>
    <mergeCell ref="D25:H25"/>
    <mergeCell ref="T25:X25"/>
    <mergeCell ref="AJ25:AN25"/>
    <mergeCell ref="AZ25:BD25"/>
    <mergeCell ref="Z16:AD16"/>
    <mergeCell ref="AE16:AH16"/>
    <mergeCell ref="AI16:AK16"/>
    <mergeCell ref="AL16:AN16"/>
    <mergeCell ref="Z17:AD17"/>
    <mergeCell ref="AE17:AH17"/>
    <mergeCell ref="AI17:AK17"/>
    <mergeCell ref="AL17:AN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K35:BN36"/>
    <mergeCell ref="B37:B67"/>
    <mergeCell ref="C37:I51"/>
    <mergeCell ref="J37:L37"/>
    <mergeCell ref="M37:O37"/>
    <mergeCell ref="P37:V37"/>
    <mergeCell ref="AY37:BA37"/>
    <mergeCell ref="BB37:BD37"/>
    <mergeCell ref="BE37:BG51"/>
    <mergeCell ref="BH37:BJ51"/>
    <mergeCell ref="AK35:AQ35"/>
    <mergeCell ref="AR35:AX35"/>
    <mergeCell ref="AY35:BA36"/>
    <mergeCell ref="BB35:BD36"/>
    <mergeCell ref="BE35:BG36"/>
    <mergeCell ref="BH35:BJ36"/>
    <mergeCell ref="B35:B36"/>
    <mergeCell ref="C35:I36"/>
    <mergeCell ref="J35:O36"/>
    <mergeCell ref="P35:V36"/>
    <mergeCell ref="W35:AC35"/>
    <mergeCell ref="AD35:AJ35"/>
    <mergeCell ref="BK37:BN37"/>
    <mergeCell ref="J41:L41"/>
    <mergeCell ref="CK39:CO39"/>
    <mergeCell ref="J40:L40"/>
    <mergeCell ref="M40:O40"/>
    <mergeCell ref="P40:V40"/>
    <mergeCell ref="AY40:BA40"/>
    <mergeCell ref="BB40:BD40"/>
    <mergeCell ref="BK40:BN40"/>
    <mergeCell ref="J39:L39"/>
    <mergeCell ref="M39:O39"/>
    <mergeCell ref="P39:V39"/>
    <mergeCell ref="AY39:BA39"/>
    <mergeCell ref="BB39:BD39"/>
    <mergeCell ref="BK39:BN39"/>
    <mergeCell ref="CE37:CJ39"/>
    <mergeCell ref="CK37:CO37"/>
    <mergeCell ref="J38:L38"/>
    <mergeCell ref="M38:O38"/>
    <mergeCell ref="P38:V38"/>
    <mergeCell ref="AY38:BA38"/>
    <mergeCell ref="BB38:BD38"/>
    <mergeCell ref="BK38:BN38"/>
    <mergeCell ref="CK38:CO38"/>
    <mergeCell ref="J42:L42"/>
    <mergeCell ref="M42:O42"/>
    <mergeCell ref="P42:V42"/>
    <mergeCell ref="AY42:BA42"/>
    <mergeCell ref="BB42:BD42"/>
    <mergeCell ref="BK42:BN42"/>
    <mergeCell ref="M41:O41"/>
    <mergeCell ref="P41:V41"/>
    <mergeCell ref="AY41:BA41"/>
    <mergeCell ref="BB41:BD41"/>
    <mergeCell ref="BK41:BN41"/>
    <mergeCell ref="J44:L44"/>
    <mergeCell ref="M44:O44"/>
    <mergeCell ref="P44:V44"/>
    <mergeCell ref="AY44:BA44"/>
    <mergeCell ref="BB44:BD44"/>
    <mergeCell ref="BK44:BN44"/>
    <mergeCell ref="J43:L43"/>
    <mergeCell ref="M43:O43"/>
    <mergeCell ref="P43:V43"/>
    <mergeCell ref="AY43:BA43"/>
    <mergeCell ref="BB43:BD43"/>
    <mergeCell ref="BK43:BN43"/>
    <mergeCell ref="J46:L46"/>
    <mergeCell ref="M46:O46"/>
    <mergeCell ref="P46:V46"/>
    <mergeCell ref="AY46:BA46"/>
    <mergeCell ref="BB46:BD46"/>
    <mergeCell ref="BK46:BN46"/>
    <mergeCell ref="J45:L45"/>
    <mergeCell ref="M45:O45"/>
    <mergeCell ref="P45:V45"/>
    <mergeCell ref="AY45:BA45"/>
    <mergeCell ref="BB45:BD45"/>
    <mergeCell ref="BK45:BN45"/>
    <mergeCell ref="J48:L48"/>
    <mergeCell ref="M48:O48"/>
    <mergeCell ref="P48:V48"/>
    <mergeCell ref="AY48:BA48"/>
    <mergeCell ref="BB48:BD48"/>
    <mergeCell ref="BK48:BN48"/>
    <mergeCell ref="J47:L47"/>
    <mergeCell ref="M47:O47"/>
    <mergeCell ref="P47:V47"/>
    <mergeCell ref="AY47:BA47"/>
    <mergeCell ref="BB47:BD47"/>
    <mergeCell ref="BK47:BN47"/>
    <mergeCell ref="BK51:BN51"/>
    <mergeCell ref="J50:L50"/>
    <mergeCell ref="M50:O50"/>
    <mergeCell ref="P50:V50"/>
    <mergeCell ref="AY50:BA50"/>
    <mergeCell ref="BB50:BD50"/>
    <mergeCell ref="BK50:BN50"/>
    <mergeCell ref="J49:L49"/>
    <mergeCell ref="M49:O49"/>
    <mergeCell ref="P49:V49"/>
    <mergeCell ref="AY49:BA49"/>
    <mergeCell ref="BB49:BD49"/>
    <mergeCell ref="BK49:BN49"/>
    <mergeCell ref="M52:O52"/>
    <mergeCell ref="P52:V52"/>
    <mergeCell ref="AY52:BA52"/>
    <mergeCell ref="BB52:BD52"/>
    <mergeCell ref="M54:O54"/>
    <mergeCell ref="P54:V54"/>
    <mergeCell ref="J51:L51"/>
    <mergeCell ref="M51:O51"/>
    <mergeCell ref="P51:V51"/>
    <mergeCell ref="AY51:BA51"/>
    <mergeCell ref="BB51:BD51"/>
    <mergeCell ref="J56:L56"/>
    <mergeCell ref="M56:O56"/>
    <mergeCell ref="P56:V56"/>
    <mergeCell ref="AY56:BA56"/>
    <mergeCell ref="BB56:BD56"/>
    <mergeCell ref="BK56:BN56"/>
    <mergeCell ref="BK54:BN54"/>
    <mergeCell ref="J55:L55"/>
    <mergeCell ref="M55:O55"/>
    <mergeCell ref="P55:V55"/>
    <mergeCell ref="AY55:BA55"/>
    <mergeCell ref="BB55:BD55"/>
    <mergeCell ref="BK55:BN55"/>
    <mergeCell ref="BE52:BG66"/>
    <mergeCell ref="BH52:BJ66"/>
    <mergeCell ref="BK52:BN52"/>
    <mergeCell ref="J53:L53"/>
    <mergeCell ref="M53:O53"/>
    <mergeCell ref="P53:V53"/>
    <mergeCell ref="AY53:BA53"/>
    <mergeCell ref="BB53:BD53"/>
    <mergeCell ref="BK53:BN53"/>
    <mergeCell ref="J54:L54"/>
    <mergeCell ref="J52:L52"/>
    <mergeCell ref="J58:L58"/>
    <mergeCell ref="M58:O58"/>
    <mergeCell ref="P58:V58"/>
    <mergeCell ref="AY58:BA58"/>
    <mergeCell ref="BB58:BD58"/>
    <mergeCell ref="BK58:BN58"/>
    <mergeCell ref="J57:L57"/>
    <mergeCell ref="M57:O57"/>
    <mergeCell ref="P57:V57"/>
    <mergeCell ref="AY57:BA57"/>
    <mergeCell ref="BB57:BD57"/>
    <mergeCell ref="BK57:BN57"/>
    <mergeCell ref="J60:L60"/>
    <mergeCell ref="M60:O60"/>
    <mergeCell ref="P60:V60"/>
    <mergeCell ref="AY60:BA60"/>
    <mergeCell ref="BB60:BD60"/>
    <mergeCell ref="BK60:BN60"/>
    <mergeCell ref="J59:L59"/>
    <mergeCell ref="M59:O59"/>
    <mergeCell ref="P59:V59"/>
    <mergeCell ref="AY59:BA59"/>
    <mergeCell ref="BB59:BD59"/>
    <mergeCell ref="BK59:BN59"/>
    <mergeCell ref="J62:L62"/>
    <mergeCell ref="M62:O62"/>
    <mergeCell ref="P62:V62"/>
    <mergeCell ref="AY62:BA62"/>
    <mergeCell ref="BB62:BD62"/>
    <mergeCell ref="BK62:BN62"/>
    <mergeCell ref="J61:L61"/>
    <mergeCell ref="M61:O61"/>
    <mergeCell ref="P61:V61"/>
    <mergeCell ref="AY61:BA61"/>
    <mergeCell ref="BB61:BD61"/>
    <mergeCell ref="BK61:BN61"/>
    <mergeCell ref="P64:V64"/>
    <mergeCell ref="AY64:BA64"/>
    <mergeCell ref="BB64:BD64"/>
    <mergeCell ref="BK64:BN64"/>
    <mergeCell ref="J63:L63"/>
    <mergeCell ref="M63:O63"/>
    <mergeCell ref="P63:V63"/>
    <mergeCell ref="AY63:BA63"/>
    <mergeCell ref="BB63:BD63"/>
    <mergeCell ref="BK63:BN63"/>
    <mergeCell ref="AY68:BN68"/>
    <mergeCell ref="C67:V67"/>
    <mergeCell ref="AY67:BA67"/>
    <mergeCell ref="BB67:BD67"/>
    <mergeCell ref="BE67:BG67"/>
    <mergeCell ref="BH67:BJ67"/>
    <mergeCell ref="BK67:BN67"/>
    <mergeCell ref="J66:L66"/>
    <mergeCell ref="M66:O66"/>
    <mergeCell ref="P66:V66"/>
    <mergeCell ref="AY66:BA66"/>
    <mergeCell ref="BB66:BD66"/>
    <mergeCell ref="BK66:BN66"/>
    <mergeCell ref="C52:I66"/>
    <mergeCell ref="AY54:BA54"/>
    <mergeCell ref="BB54:BD54"/>
    <mergeCell ref="J65:L65"/>
    <mergeCell ref="M65:O65"/>
    <mergeCell ref="P65:V65"/>
    <mergeCell ref="AY65:BA65"/>
    <mergeCell ref="BB65:BD65"/>
    <mergeCell ref="BK65:BN65"/>
    <mergeCell ref="J64:L64"/>
    <mergeCell ref="M64:O64"/>
  </mergeCells>
  <phoneticPr fontId="9"/>
  <conditionalFormatting sqref="C31:N31 C27:D27 T27 Q27:S28 T28:X28 C28:H29 C30:AG30 AG31 C25:H26 Q25:X26 I25:L29 Y25:AB29 AG25:AG29 BV27:BV28 BV29:BY29 M27:M28 M29:X29 CA29:CD29 CA25:CD26 AC29:AF29 AC25:AF26">
    <cfRule type="expression" dxfId="81" priority="25">
      <formula>COUNTA($D$7)&gt;=1</formula>
    </cfRule>
  </conditionalFormatting>
  <conditionalFormatting sqref="C24:AG24">
    <cfRule type="expression" dxfId="80" priority="31">
      <formula>COUNTA($D$7)&gt;=1</formula>
    </cfRule>
  </conditionalFormatting>
  <conditionalFormatting sqref="C32:AG33">
    <cfRule type="expression" dxfId="79" priority="27">
      <formula>COUNTA($D$7)&gt;=1</formula>
    </cfRule>
  </conditionalFormatting>
  <conditionalFormatting sqref="D5:D7 E16:E17">
    <cfRule type="expression" dxfId="78" priority="40">
      <formula>IF($E$9:$F$9="〇",TRUE,FALSE)</formula>
    </cfRule>
  </conditionalFormatting>
  <conditionalFormatting sqref="D5:D7">
    <cfRule type="expression" dxfId="77" priority="39">
      <formula>IF($E$10:$F$11="〇",TRUE,FALSE)</formula>
    </cfRule>
  </conditionalFormatting>
  <conditionalFormatting sqref="D10">
    <cfRule type="expression" dxfId="76" priority="38">
      <formula>IF($E$9:$F$9="〇",TRUE,FALSE)</formula>
    </cfRule>
  </conditionalFormatting>
  <conditionalFormatting sqref="D12:E12 D13:D14">
    <cfRule type="expression" dxfId="75" priority="36">
      <formula>IF($E$9:$F$9="〇",TRUE,FALSE)</formula>
    </cfRule>
    <cfRule type="expression" dxfId="74" priority="37">
      <formula>IF($E$10:$F$11="〇",TRUE,FALSE)</formula>
    </cfRule>
  </conditionalFormatting>
  <conditionalFormatting sqref="N31:P31">
    <cfRule type="beginsWith" dxfId="73" priority="15" operator="beginsWith" text="可">
      <formula>LEFT(N31,LEN("可"))="可"</formula>
    </cfRule>
    <cfRule type="containsText" dxfId="72" priority="16" operator="containsText" text="不可">
      <formula>NOT(ISERROR(SEARCH("不可",N31)))</formula>
    </cfRule>
  </conditionalFormatting>
  <conditionalFormatting sqref="Q31:AD31">
    <cfRule type="expression" dxfId="71" priority="24">
      <formula>COUNTA($D$7)&gt;=1</formula>
    </cfRule>
  </conditionalFormatting>
  <conditionalFormatting sqref="AD31:AF31">
    <cfRule type="beginsWith" dxfId="70" priority="13" operator="beginsWith" text="可">
      <formula>LEFT(AD31,LEN("可"))="可"</formula>
    </cfRule>
    <cfRule type="containsText" dxfId="69" priority="14" operator="containsText" text="不可">
      <formula>NOT(ISERROR(SEARCH("不可",AD31)))</formula>
    </cfRule>
  </conditionalFormatting>
  <conditionalFormatting sqref="AE15">
    <cfRule type="expression" dxfId="68" priority="35">
      <formula>COUNTA($D$5,$D$6)&gt;=1</formula>
    </cfRule>
  </conditionalFormatting>
  <conditionalFormatting sqref="AE14:AN14">
    <cfRule type="expression" dxfId="67" priority="30">
      <formula>COUNTA($D$7)&gt;=1</formula>
    </cfRule>
  </conditionalFormatting>
  <conditionalFormatting sqref="AE16:AN16">
    <cfRule type="expression" dxfId="66" priority="34">
      <formula>COUNTA($D$6)&gt;=1</formula>
    </cfRule>
  </conditionalFormatting>
  <conditionalFormatting sqref="AI15:AN15">
    <cfRule type="expression" dxfId="65" priority="41">
      <formula>COUNTA($D$5,$D$6)&gt;=1</formula>
    </cfRule>
  </conditionalFormatting>
  <conditionalFormatting sqref="AI31:AT31 AI24:BM24 AI30:BM30 AI25:AR29 BM25:BM29 AW25:BH29">
    <cfRule type="expression" dxfId="64" priority="23">
      <formula>COUNTA($D$5:$D$6)&gt;=1</formula>
    </cfRule>
  </conditionalFormatting>
  <conditionalFormatting sqref="BM31">
    <cfRule type="expression" dxfId="63" priority="28">
      <formula>COUNTA($D$5:$D$6)&gt;=1</formula>
    </cfRule>
  </conditionalFormatting>
  <conditionalFormatting sqref="AI32:BM32">
    <cfRule type="expression" dxfId="62" priority="26">
      <formula>COUNTA($D$5:$D$6)&gt;=1</formula>
    </cfRule>
  </conditionalFormatting>
  <conditionalFormatting sqref="AT31:AV31">
    <cfRule type="beginsWith" dxfId="61" priority="10" operator="beginsWith" text="可">
      <formula>LEFT(AT31,LEN("可"))="可"</formula>
    </cfRule>
    <cfRule type="containsText" dxfId="60" priority="12" operator="containsText" text="不可">
      <formula>NOT(ISERROR(SEARCH("不可",AT31)))</formula>
    </cfRule>
  </conditionalFormatting>
  <conditionalFormatting sqref="AV14:BE14">
    <cfRule type="expression" dxfId="59" priority="17">
      <formula>COUNTA($D$7)&gt;=1</formula>
    </cfRule>
  </conditionalFormatting>
  <conditionalFormatting sqref="AV16:BE16">
    <cfRule type="expression" dxfId="58" priority="18">
      <formula>COUNTA($D$6)&gt;=1</formula>
    </cfRule>
  </conditionalFormatting>
  <conditionalFormatting sqref="AW31:BJ31">
    <cfRule type="expression" dxfId="57" priority="22">
      <formula>COUNTA($D$5:$D$6)&gt;=1</formula>
    </cfRule>
  </conditionalFormatting>
  <conditionalFormatting sqref="BJ31:BL31">
    <cfRule type="beginsWith" dxfId="56" priority="9" operator="beginsWith" text="可">
      <formula>LEFT(BJ31,LEN("可"))="可"</formula>
    </cfRule>
    <cfRule type="containsText" dxfId="55" priority="11" operator="containsText" text="不可">
      <formula>NOT(ISERROR(SEARCH("不可",BJ31)))</formula>
    </cfRule>
  </conditionalFormatting>
  <conditionalFormatting sqref="BM14:BS14">
    <cfRule type="expression" dxfId="54" priority="29">
      <formula>COUNTA($D$7)&gt;=1</formula>
    </cfRule>
  </conditionalFormatting>
  <conditionalFormatting sqref="CB9:CK9">
    <cfRule type="expression" dxfId="53" priority="19">
      <formula>COUNTA($D$7)&gt;=1</formula>
    </cfRule>
  </conditionalFormatting>
  <conditionalFormatting sqref="CB10:CK10">
    <cfRule type="expression" dxfId="52" priority="20">
      <formula>COUNTA($D$5,$D$6)&gt;=1</formula>
    </cfRule>
  </conditionalFormatting>
  <conditionalFormatting sqref="CB11:CK11">
    <cfRule type="expression" dxfId="51" priority="21">
      <formula>COUNTA($D$6)&gt;=1</formula>
    </cfRule>
  </conditionalFormatting>
  <conditionalFormatting sqref="CP37:CR37">
    <cfRule type="expression" dxfId="50" priority="33">
      <formula>COUNTA($AN$8)&gt;=1</formula>
    </cfRule>
  </conditionalFormatting>
  <conditionalFormatting sqref="CP38:CR39">
    <cfRule type="expression" dxfId="49" priority="32">
      <formula>COUNTA($AN$6:$AP$7)&gt;=1</formula>
    </cfRule>
  </conditionalFormatting>
  <conditionalFormatting sqref="BV25:BY26">
    <cfRule type="expression" dxfId="48" priority="8">
      <formula>COUNTA($D$7)&gt;=1</formula>
    </cfRule>
  </conditionalFormatting>
  <conditionalFormatting sqref="M25:P26">
    <cfRule type="expression" dxfId="47" priority="7">
      <formula>COUNTA($D$7)&gt;=1</formula>
    </cfRule>
  </conditionalFormatting>
  <conditionalFormatting sqref="CA27:CA28">
    <cfRule type="expression" dxfId="46" priority="6">
      <formula>COUNTA($D$7)&gt;=1</formula>
    </cfRule>
  </conditionalFormatting>
  <conditionalFormatting sqref="AC27:AC28">
    <cfRule type="expression" dxfId="45" priority="5">
      <formula>COUNTA($D$7)&gt;=1</formula>
    </cfRule>
  </conditionalFormatting>
  <conditionalFormatting sqref="CF25:CI29">
    <cfRule type="expression" dxfId="44" priority="4">
      <formula>COUNTA($D$5:$D$6)&gt;=1</formula>
    </cfRule>
  </conditionalFormatting>
  <conditionalFormatting sqref="AS25:AV29">
    <cfRule type="expression" dxfId="43" priority="3">
      <formula>COUNTA($D$5:$D$6)&gt;=1</formula>
    </cfRule>
  </conditionalFormatting>
  <conditionalFormatting sqref="CK25:CN29">
    <cfRule type="expression" dxfId="42" priority="2">
      <formula>COUNTA($D$5:$D$6)&gt;=1</formula>
    </cfRule>
  </conditionalFormatting>
  <conditionalFormatting sqref="BI25:BL29">
    <cfRule type="expression" dxfId="41" priority="1">
      <formula>COUNTA($D$5:$D$6)&gt;=1</formula>
    </cfRule>
  </conditionalFormatting>
  <dataValidations count="2">
    <dataValidation type="list" allowBlank="1" showInputMessage="1" showErrorMessage="1" sqref="E16:E17 D10" xr:uid="{C9EEF447-F6D1-4391-8EE0-FF430ED00E59}">
      <formula1>$X$1:$X$2</formula1>
    </dataValidation>
    <dataValidation type="list" allowBlank="1" showInputMessage="1" showErrorMessage="1" sqref="E12 D5:D7 D12:D14" xr:uid="{947EA881-A96A-43E3-BBB4-1847AD887FE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18602-E945-4BB5-B83A-F96481737F6B}">
  <sheetPr>
    <tabColor rgb="FFCCFFFF"/>
    <pageSetUpPr fitToPage="1"/>
  </sheetPr>
  <dimension ref="B1:DH70"/>
  <sheetViews>
    <sheetView view="pageBreakPreview" zoomScale="60" zoomScaleNormal="100" workbookViewId="0">
      <selection activeCell="BZ34" sqref="BZ34"/>
    </sheetView>
  </sheetViews>
  <sheetFormatPr defaultColWidth="9" defaultRowHeight="21" customHeight="1"/>
  <cols>
    <col min="1" max="1" width="3.77734375" style="128" customWidth="1"/>
    <col min="2" max="2" width="3" style="128" customWidth="1"/>
    <col min="3" max="3" width="5.33203125" style="128" customWidth="1"/>
    <col min="4" max="7" width="3.44140625" style="576" customWidth="1"/>
    <col min="8" max="64" width="3.44140625" style="128" customWidth="1"/>
    <col min="65" max="65" width="3.33203125" style="128" customWidth="1"/>
    <col min="66" max="68" width="3.21875" style="128" customWidth="1"/>
    <col min="69" max="76" width="3.33203125" style="128" customWidth="1"/>
    <col min="77" max="78" width="7.6640625" style="128" customWidth="1"/>
    <col min="79" max="80" width="2.6640625" style="128" customWidth="1"/>
    <col min="81" max="16384" width="9" style="128"/>
  </cols>
  <sheetData>
    <row r="1" spans="2:112" ht="21" customHeight="1">
      <c r="B1" s="576"/>
      <c r="C1" s="576"/>
      <c r="G1" s="128"/>
      <c r="W1" s="128" t="s">
        <v>26</v>
      </c>
      <c r="AK1" s="577"/>
      <c r="AO1" s="578"/>
      <c r="AZ1" s="578"/>
      <c r="BA1" s="578"/>
      <c r="BB1" s="578"/>
      <c r="BC1" s="578"/>
      <c r="BD1" s="578"/>
      <c r="BE1" s="578"/>
      <c r="BF1" s="578"/>
      <c r="BG1" s="578"/>
      <c r="BH1" s="578"/>
      <c r="BI1" s="578"/>
      <c r="BJ1" s="578"/>
      <c r="BK1" s="578"/>
      <c r="BL1" s="578"/>
      <c r="BM1" s="578"/>
      <c r="BN1" s="578"/>
      <c r="BO1" s="578"/>
      <c r="BP1" s="578"/>
      <c r="BQ1" s="578"/>
      <c r="BR1" s="578"/>
      <c r="BS1" s="577"/>
      <c r="BT1" s="577"/>
      <c r="BU1" s="577"/>
      <c r="BV1" s="577"/>
      <c r="BW1" s="577"/>
      <c r="BX1" s="577"/>
      <c r="BY1" s="577"/>
      <c r="BZ1" s="577"/>
      <c r="CA1" s="577"/>
      <c r="CB1" s="577"/>
      <c r="CC1" s="577"/>
      <c r="CD1" s="577"/>
      <c r="CE1" s="577"/>
    </row>
    <row r="2" spans="2:112" ht="21" customHeight="1">
      <c r="B2" s="576"/>
      <c r="C2" s="576"/>
      <c r="G2" s="128"/>
      <c r="Y2" s="128">
        <v>-1</v>
      </c>
      <c r="AO2" s="1891" t="s">
        <v>608</v>
      </c>
      <c r="AP2" s="1891"/>
      <c r="AQ2" s="1891"/>
      <c r="AR2" s="1891"/>
      <c r="AS2" s="1891"/>
      <c r="AT2" s="1891"/>
      <c r="AU2" s="1891"/>
      <c r="AV2" s="1891"/>
      <c r="AW2" s="1892"/>
      <c r="AX2" s="1893"/>
      <c r="AY2" s="1893"/>
      <c r="AZ2" s="1893"/>
      <c r="BA2" s="1893"/>
      <c r="BB2" s="1893"/>
      <c r="BC2" s="1893"/>
      <c r="BD2" s="1893"/>
      <c r="BE2" s="1893"/>
      <c r="BF2" s="1893"/>
      <c r="BG2" s="1893"/>
      <c r="BH2" s="1893"/>
      <c r="BI2" s="1893"/>
      <c r="BJ2" s="1893"/>
      <c r="BK2" s="1893"/>
      <c r="BL2" s="1893"/>
      <c r="BM2" s="1893"/>
      <c r="BN2" s="1893"/>
      <c r="BO2" s="1893"/>
      <c r="BP2" s="1893"/>
      <c r="BQ2" s="1893"/>
      <c r="BR2" s="1894"/>
      <c r="BS2" s="579"/>
      <c r="BT2" s="579"/>
      <c r="BU2" s="579"/>
      <c r="BV2" s="579"/>
      <c r="BW2" s="579"/>
      <c r="BX2" s="579"/>
      <c r="BY2" s="579"/>
      <c r="CA2" s="579"/>
      <c r="CB2" s="579"/>
      <c r="CC2" s="579"/>
      <c r="CD2" s="579"/>
      <c r="CE2" s="579"/>
    </row>
    <row r="3" spans="2:112" ht="21" customHeight="1">
      <c r="B3" s="576"/>
      <c r="C3" s="576"/>
      <c r="G3" s="128"/>
      <c r="AO3" s="1891" t="s">
        <v>609</v>
      </c>
      <c r="AP3" s="1891"/>
      <c r="AQ3" s="1891"/>
      <c r="AR3" s="1891"/>
      <c r="AS3" s="1891"/>
      <c r="AT3" s="1891"/>
      <c r="AU3" s="1891"/>
      <c r="AV3" s="1891"/>
      <c r="AW3" s="1895"/>
      <c r="AX3" s="1895"/>
      <c r="AY3" s="1895"/>
      <c r="AZ3" s="1895"/>
      <c r="BA3" s="1895"/>
      <c r="BB3" s="1895"/>
      <c r="BC3" s="1895"/>
      <c r="BD3" s="1895"/>
      <c r="BE3" s="1895"/>
      <c r="BF3" s="1895"/>
      <c r="BG3" s="1895"/>
      <c r="BH3" s="1895"/>
      <c r="BI3" s="1895"/>
      <c r="BJ3" s="1895"/>
      <c r="BK3" s="1896" t="s">
        <v>610</v>
      </c>
      <c r="BL3" s="1897"/>
      <c r="BM3" s="1897"/>
      <c r="BN3" s="1898"/>
      <c r="BO3" s="1899"/>
      <c r="BP3" s="1900"/>
      <c r="BQ3" s="1900"/>
      <c r="BR3" s="1901"/>
      <c r="BS3" s="579"/>
      <c r="BT3" s="579"/>
      <c r="BU3" s="579"/>
      <c r="BV3" s="579"/>
      <c r="BW3" s="579"/>
      <c r="BX3" s="579"/>
      <c r="BY3" s="579"/>
      <c r="CA3" s="579"/>
      <c r="CB3" s="579"/>
      <c r="CC3" s="579"/>
      <c r="CD3" s="579"/>
      <c r="CE3" s="579"/>
    </row>
    <row r="4" spans="2:112" ht="21" customHeight="1">
      <c r="B4" s="576"/>
      <c r="C4" s="580"/>
      <c r="D4" s="1890" t="s">
        <v>611</v>
      </c>
      <c r="E4" s="1890"/>
      <c r="F4" s="1890"/>
      <c r="G4" s="1890"/>
      <c r="H4" s="1890"/>
      <c r="I4" s="1890"/>
      <c r="J4" s="1890"/>
      <c r="K4" s="581"/>
      <c r="L4" s="581"/>
      <c r="M4" s="582"/>
      <c r="N4" s="582"/>
      <c r="O4" s="582"/>
      <c r="P4" s="582"/>
      <c r="Q4" s="582"/>
      <c r="R4" s="582"/>
      <c r="S4" s="582"/>
      <c r="T4" s="582"/>
      <c r="U4" s="583"/>
      <c r="V4" s="584"/>
      <c r="W4" s="585"/>
      <c r="X4" s="586"/>
      <c r="Y4" s="586"/>
      <c r="Z4" s="587" t="s">
        <v>612</v>
      </c>
      <c r="AA4" s="588"/>
      <c r="CA4" s="1758"/>
      <c r="CB4" s="1758"/>
      <c r="CC4" s="1758"/>
      <c r="CD4" s="1758"/>
      <c r="CE4" s="1758"/>
      <c r="CF4" s="1758"/>
      <c r="CG4" s="1758"/>
      <c r="CH4" s="1888"/>
      <c r="CI4" s="1888"/>
      <c r="CJ4" s="1888"/>
      <c r="CK4" s="1888"/>
      <c r="CL4" s="1758"/>
      <c r="CM4" s="1758"/>
      <c r="CN4" s="1758"/>
      <c r="CO4" s="1758"/>
      <c r="CP4" s="1758"/>
      <c r="CQ4" s="1758"/>
      <c r="CR4" s="1758"/>
      <c r="CS4" s="1758"/>
      <c r="CT4" s="1758"/>
      <c r="CU4" s="1758"/>
      <c r="CV4" s="1758"/>
      <c r="CW4" s="1758"/>
      <c r="CX4" s="1758"/>
      <c r="CY4" s="1758"/>
      <c r="CZ4" s="1758"/>
      <c r="DA4" s="1758"/>
      <c r="DB4" s="1758"/>
      <c r="DC4" s="1758"/>
      <c r="DD4" s="1758"/>
      <c r="DE4" s="1758"/>
      <c r="DF4" s="1758"/>
      <c r="DG4" s="1758"/>
      <c r="DH4" s="1758"/>
    </row>
    <row r="5" spans="2:112" ht="27.75" customHeight="1">
      <c r="B5" s="576"/>
      <c r="C5" s="580"/>
      <c r="D5" s="1886" t="s">
        <v>27</v>
      </c>
      <c r="E5" s="1886"/>
      <c r="F5" s="1886"/>
      <c r="G5" s="1848" t="s">
        <v>613</v>
      </c>
      <c r="H5" s="1848"/>
      <c r="I5" s="1848"/>
      <c r="J5" s="1848"/>
      <c r="K5" s="1848"/>
      <c r="L5" s="1848"/>
      <c r="M5" s="1848"/>
      <c r="N5" s="1848"/>
      <c r="O5" s="1848"/>
      <c r="P5" s="1848"/>
      <c r="Q5" s="1848"/>
      <c r="R5" s="1848"/>
      <c r="S5" s="1848"/>
      <c r="T5" s="1849"/>
      <c r="U5" s="583"/>
      <c r="V5" s="583"/>
      <c r="W5" s="585"/>
      <c r="X5" s="586"/>
      <c r="Y5" s="586"/>
      <c r="Z5" s="1847"/>
      <c r="AA5" s="1848"/>
      <c r="AB5" s="1848"/>
      <c r="AC5" s="1848"/>
      <c r="AD5" s="1848"/>
      <c r="AE5" s="1848"/>
      <c r="AF5" s="1849"/>
      <c r="AG5" s="1746" t="s">
        <v>614</v>
      </c>
      <c r="AH5" s="1747"/>
      <c r="AI5" s="1747"/>
      <c r="AJ5" s="1831"/>
      <c r="AK5" s="1847" t="s">
        <v>615</v>
      </c>
      <c r="AL5" s="1848"/>
      <c r="AM5" s="1848"/>
      <c r="AN5" s="1849"/>
      <c r="AO5" s="1847" t="s">
        <v>616</v>
      </c>
      <c r="AP5" s="1848"/>
      <c r="AQ5" s="1848"/>
      <c r="AR5" s="1849"/>
      <c r="AS5" s="1847" t="s">
        <v>617</v>
      </c>
      <c r="AT5" s="1848"/>
      <c r="AU5" s="1848"/>
      <c r="AV5" s="1849"/>
      <c r="AW5" s="1847" t="s">
        <v>618</v>
      </c>
      <c r="AX5" s="1848"/>
      <c r="AY5" s="1848"/>
      <c r="AZ5" s="1849"/>
      <c r="BA5" s="1847" t="s">
        <v>619</v>
      </c>
      <c r="BB5" s="1848"/>
      <c r="BC5" s="1848"/>
      <c r="BD5" s="1849"/>
      <c r="BE5" s="1847" t="s">
        <v>23</v>
      </c>
      <c r="BF5" s="1848"/>
      <c r="BG5" s="1849"/>
      <c r="BK5" s="589"/>
      <c r="BL5" s="589"/>
      <c r="BM5" s="589"/>
      <c r="BN5" s="589"/>
      <c r="BO5" s="590"/>
      <c r="BP5" s="591"/>
      <c r="BQ5" s="592"/>
      <c r="BR5" s="592"/>
      <c r="BS5" s="592"/>
      <c r="CA5" s="1888"/>
      <c r="CB5" s="1888"/>
      <c r="CC5" s="1888"/>
      <c r="CD5" s="1888"/>
      <c r="CE5" s="1888"/>
      <c r="CF5" s="1888"/>
      <c r="CG5" s="1888"/>
      <c r="CH5" s="1882"/>
      <c r="CI5" s="1882"/>
      <c r="CJ5" s="1882"/>
      <c r="CK5" s="1882"/>
      <c r="CL5" s="1882"/>
      <c r="CM5" s="1882"/>
      <c r="CN5" s="1882"/>
      <c r="CO5" s="1882"/>
      <c r="CP5" s="1882"/>
      <c r="CQ5" s="1882"/>
      <c r="CR5" s="1882"/>
      <c r="CS5" s="1882"/>
      <c r="CT5" s="1882"/>
      <c r="CU5" s="1882"/>
      <c r="CV5" s="1882"/>
      <c r="CW5" s="1882"/>
      <c r="CX5" s="1882"/>
      <c r="CY5" s="1882"/>
      <c r="CZ5" s="1882"/>
      <c r="DA5" s="1882"/>
      <c r="DB5" s="1882"/>
      <c r="DC5" s="1882"/>
      <c r="DD5" s="1882"/>
      <c r="DE5" s="1882"/>
      <c r="DF5" s="1872"/>
      <c r="DG5" s="1872"/>
      <c r="DH5" s="1872"/>
    </row>
    <row r="6" spans="2:112" ht="21" customHeight="1">
      <c r="B6" s="576"/>
      <c r="C6" s="580"/>
      <c r="D6" s="1886"/>
      <c r="E6" s="1886"/>
      <c r="F6" s="1886"/>
      <c r="G6" s="1848" t="s">
        <v>620</v>
      </c>
      <c r="H6" s="1848"/>
      <c r="I6" s="1848"/>
      <c r="J6" s="1848"/>
      <c r="K6" s="1848"/>
      <c r="L6" s="1848"/>
      <c r="M6" s="1848"/>
      <c r="N6" s="1848"/>
      <c r="O6" s="1848"/>
      <c r="P6" s="1848"/>
      <c r="Q6" s="1848"/>
      <c r="R6" s="1848"/>
      <c r="S6" s="1848"/>
      <c r="T6" s="1849"/>
      <c r="U6" s="583"/>
      <c r="V6" s="583"/>
      <c r="W6" s="585"/>
      <c r="X6" s="586"/>
      <c r="Y6" s="586"/>
      <c r="Z6" s="1749" t="s">
        <v>621</v>
      </c>
      <c r="AA6" s="1750"/>
      <c r="AB6" s="1750"/>
      <c r="AC6" s="1750"/>
      <c r="AD6" s="1750"/>
      <c r="AE6" s="1750"/>
      <c r="AF6" s="1887"/>
      <c r="AG6" s="1877">
        <v>2.1</v>
      </c>
      <c r="AH6" s="1878"/>
      <c r="AI6" s="1878"/>
      <c r="AJ6" s="1879"/>
      <c r="AK6" s="1877">
        <v>2</v>
      </c>
      <c r="AL6" s="1878"/>
      <c r="AM6" s="1878"/>
      <c r="AN6" s="1879"/>
      <c r="AO6" s="1877">
        <v>3</v>
      </c>
      <c r="AP6" s="1878"/>
      <c r="AQ6" s="1878"/>
      <c r="AR6" s="1879"/>
      <c r="AS6" s="1877">
        <v>3</v>
      </c>
      <c r="AT6" s="1878"/>
      <c r="AU6" s="1878"/>
      <c r="AV6" s="1879"/>
      <c r="AW6" s="1877">
        <v>3</v>
      </c>
      <c r="AX6" s="1878"/>
      <c r="AY6" s="1878"/>
      <c r="AZ6" s="1879"/>
      <c r="BA6" s="1877">
        <v>3</v>
      </c>
      <c r="BB6" s="1878"/>
      <c r="BC6" s="1878"/>
      <c r="BD6" s="1879"/>
      <c r="BE6" s="1873">
        <f>SUM(AG6:BD6)</f>
        <v>16.100000000000001</v>
      </c>
      <c r="BF6" s="1874"/>
      <c r="BG6" s="1875"/>
      <c r="BL6" s="593"/>
      <c r="BM6" s="593"/>
      <c r="BN6" s="593"/>
      <c r="BW6" s="594"/>
      <c r="CC6" s="593"/>
      <c r="CD6" s="593"/>
      <c r="CE6" s="593"/>
      <c r="CL6" s="1889"/>
      <c r="CM6" s="1889"/>
      <c r="CN6" s="1889"/>
      <c r="CO6" s="1889"/>
      <c r="CP6" s="1889"/>
      <c r="CQ6" s="1889"/>
      <c r="CR6" s="1889"/>
      <c r="CS6" s="1889"/>
      <c r="CT6" s="1882"/>
      <c r="CU6" s="1882"/>
      <c r="CV6" s="1882"/>
      <c r="CW6" s="1882"/>
      <c r="CX6" s="1882"/>
      <c r="CY6" s="1882"/>
      <c r="CZ6" s="1882"/>
      <c r="DA6" s="1882"/>
      <c r="DB6" s="1882"/>
      <c r="DC6" s="1882"/>
      <c r="DD6" s="1882"/>
      <c r="DE6" s="1882"/>
      <c r="DF6" s="1872"/>
      <c r="DG6" s="1872"/>
      <c r="DH6" s="1872"/>
    </row>
    <row r="7" spans="2:112" ht="21" customHeight="1">
      <c r="B7" s="576"/>
      <c r="C7" s="580"/>
      <c r="D7" s="1886"/>
      <c r="E7" s="1886"/>
      <c r="F7" s="1886"/>
      <c r="G7" s="1848" t="s">
        <v>622</v>
      </c>
      <c r="H7" s="1848"/>
      <c r="I7" s="1848"/>
      <c r="J7" s="1848"/>
      <c r="K7" s="1848"/>
      <c r="L7" s="1848"/>
      <c r="M7" s="1848"/>
      <c r="N7" s="1848"/>
      <c r="O7" s="1848"/>
      <c r="P7" s="1848"/>
      <c r="Q7" s="1848"/>
      <c r="R7" s="1848"/>
      <c r="S7" s="1848"/>
      <c r="T7" s="1849"/>
      <c r="U7" s="595"/>
      <c r="V7" s="583"/>
      <c r="W7" s="585"/>
      <c r="X7" s="586"/>
      <c r="Y7" s="586"/>
      <c r="Z7" s="596" t="s">
        <v>623</v>
      </c>
      <c r="AA7" s="1746" t="s">
        <v>624</v>
      </c>
      <c r="AB7" s="1747"/>
      <c r="AC7" s="1747"/>
      <c r="AD7" s="1747"/>
      <c r="AE7" s="1747"/>
      <c r="AF7" s="1831"/>
      <c r="AG7" s="1883"/>
      <c r="AH7" s="1884"/>
      <c r="AI7" s="1884"/>
      <c r="AJ7" s="1885"/>
      <c r="AK7" s="1883"/>
      <c r="AL7" s="1884"/>
      <c r="AM7" s="1884"/>
      <c r="AN7" s="1885"/>
      <c r="AO7" s="1883"/>
      <c r="AP7" s="1884"/>
      <c r="AQ7" s="1884"/>
      <c r="AR7" s="1885"/>
      <c r="AS7" s="1877"/>
      <c r="AT7" s="1878"/>
      <c r="AU7" s="1878"/>
      <c r="AV7" s="1879"/>
      <c r="AW7" s="1877"/>
      <c r="AX7" s="1878"/>
      <c r="AY7" s="1878"/>
      <c r="AZ7" s="1879"/>
      <c r="BA7" s="1877"/>
      <c r="BB7" s="1878"/>
      <c r="BC7" s="1878"/>
      <c r="BD7" s="1879"/>
      <c r="BE7" s="1873">
        <f>SUM(AG7:BD7)</f>
        <v>0</v>
      </c>
      <c r="BF7" s="1874"/>
      <c r="BG7" s="1875"/>
      <c r="CB7" s="1758"/>
      <c r="CC7" s="1758"/>
      <c r="CD7" s="1758"/>
      <c r="CE7" s="1758"/>
      <c r="CF7" s="1758"/>
      <c r="CG7" s="1758"/>
      <c r="CH7" s="1758"/>
      <c r="CI7" s="1881"/>
      <c r="CJ7" s="1881"/>
      <c r="CK7" s="1881"/>
      <c r="CL7" s="1882"/>
      <c r="CM7" s="1882"/>
      <c r="CN7" s="1882"/>
      <c r="CO7" s="1882"/>
      <c r="CP7" s="1882"/>
      <c r="CQ7" s="1882"/>
      <c r="CR7" s="1882"/>
      <c r="CS7" s="1882"/>
      <c r="CT7" s="1882"/>
      <c r="CU7" s="1882"/>
      <c r="CV7" s="1882"/>
      <c r="CW7" s="1882"/>
      <c r="CX7" s="1882"/>
      <c r="CY7" s="1882"/>
      <c r="CZ7" s="1882"/>
      <c r="DA7" s="1882"/>
      <c r="DB7" s="1882"/>
      <c r="DC7" s="1882"/>
      <c r="DD7" s="1882"/>
      <c r="DE7" s="1882"/>
      <c r="DF7" s="1872"/>
      <c r="DG7" s="1872"/>
      <c r="DH7" s="1872"/>
    </row>
    <row r="8" spans="2:112" ht="21" customHeight="1">
      <c r="B8" s="586"/>
      <c r="C8" s="597"/>
      <c r="D8" s="582"/>
      <c r="E8" s="582"/>
      <c r="F8" s="582"/>
      <c r="G8" s="582"/>
      <c r="H8" s="582"/>
      <c r="I8" s="582"/>
      <c r="J8" s="582"/>
      <c r="K8" s="582"/>
      <c r="L8" s="598" t="str">
        <f>IF(COUNTIF(D5:F7,"○")&gt;1,"いずれか１つを選択してください。","")</f>
        <v/>
      </c>
      <c r="M8" s="582"/>
      <c r="N8" s="582"/>
      <c r="O8" s="582"/>
      <c r="P8" s="582"/>
      <c r="Q8" s="582"/>
      <c r="R8" s="582"/>
      <c r="S8" s="582"/>
      <c r="T8" s="582"/>
      <c r="U8" s="599"/>
      <c r="V8" s="599"/>
      <c r="W8" s="585"/>
      <c r="X8" s="586"/>
      <c r="Y8" s="586"/>
      <c r="Z8" s="1746" t="s">
        <v>625</v>
      </c>
      <c r="AA8" s="1747"/>
      <c r="AB8" s="1747"/>
      <c r="AC8" s="1747"/>
      <c r="AD8" s="1747"/>
      <c r="AE8" s="1747"/>
      <c r="AF8" s="1831"/>
      <c r="AG8" s="1877"/>
      <c r="AH8" s="1878"/>
      <c r="AI8" s="1878"/>
      <c r="AJ8" s="1879"/>
      <c r="AK8" s="1877"/>
      <c r="AL8" s="1878"/>
      <c r="AM8" s="1878"/>
      <c r="AN8" s="1879"/>
      <c r="AO8" s="1877"/>
      <c r="AP8" s="1878"/>
      <c r="AQ8" s="1878"/>
      <c r="AR8" s="1879"/>
      <c r="AS8" s="1877"/>
      <c r="AT8" s="1878"/>
      <c r="AU8" s="1878"/>
      <c r="AV8" s="1879"/>
      <c r="AW8" s="1877"/>
      <c r="AX8" s="1878"/>
      <c r="AY8" s="1878"/>
      <c r="AZ8" s="1879"/>
      <c r="BA8" s="1877"/>
      <c r="BB8" s="1878"/>
      <c r="BC8" s="1878"/>
      <c r="BD8" s="1879"/>
      <c r="BE8" s="1873">
        <f>SUM(AG8:BD8)</f>
        <v>0</v>
      </c>
      <c r="BF8" s="1874"/>
      <c r="BG8" s="1875"/>
      <c r="BU8" s="594"/>
      <c r="BW8" s="1880"/>
      <c r="BX8" s="1880"/>
      <c r="BY8" s="1880"/>
      <c r="BZ8" s="1880"/>
      <c r="CA8" s="1880"/>
      <c r="CB8" s="1876"/>
      <c r="CC8" s="1876"/>
      <c r="CD8" s="1876"/>
      <c r="CE8" s="1876"/>
      <c r="CF8" s="1876"/>
      <c r="CG8" s="1876"/>
      <c r="CH8" s="1876"/>
      <c r="CI8" s="1881"/>
      <c r="CJ8" s="1881"/>
      <c r="CK8" s="1881"/>
      <c r="CL8" s="1872"/>
      <c r="CM8" s="1872"/>
      <c r="CN8" s="1872"/>
      <c r="CO8" s="1872"/>
      <c r="CP8" s="1872"/>
      <c r="CQ8" s="1872"/>
      <c r="CR8" s="1872"/>
      <c r="CS8" s="1872"/>
      <c r="CT8" s="1872"/>
      <c r="CU8" s="1872"/>
      <c r="CV8" s="1872"/>
      <c r="CW8" s="1872"/>
      <c r="CX8" s="1872"/>
      <c r="CY8" s="1872"/>
      <c r="CZ8" s="1872"/>
      <c r="DA8" s="1872"/>
      <c r="DB8" s="1872"/>
      <c r="DC8" s="1872"/>
      <c r="DD8" s="1872"/>
      <c r="DE8" s="1872"/>
      <c r="DF8" s="1872"/>
      <c r="DG8" s="1872"/>
      <c r="DH8" s="1872"/>
    </row>
    <row r="9" spans="2:112" ht="21" customHeight="1">
      <c r="B9" s="586"/>
      <c r="C9" s="597"/>
      <c r="D9" s="582"/>
      <c r="E9" s="599"/>
      <c r="F9" s="583"/>
      <c r="G9" s="583"/>
      <c r="H9" s="583"/>
      <c r="I9" s="583"/>
      <c r="J9" s="583"/>
      <c r="K9" s="583"/>
      <c r="L9" s="583"/>
      <c r="M9" s="583"/>
      <c r="N9" s="583"/>
      <c r="O9" s="583"/>
      <c r="P9" s="583"/>
      <c r="Q9" s="583"/>
      <c r="R9" s="583"/>
      <c r="S9" s="583"/>
      <c r="T9" s="583"/>
      <c r="U9" s="583"/>
      <c r="V9" s="599"/>
      <c r="W9" s="585"/>
      <c r="X9" s="586"/>
      <c r="Y9" s="586"/>
      <c r="Z9" s="1746" t="s">
        <v>23</v>
      </c>
      <c r="AA9" s="1747"/>
      <c r="AB9" s="1747"/>
      <c r="AC9" s="1747"/>
      <c r="AD9" s="1747"/>
      <c r="AE9" s="1747"/>
      <c r="AF9" s="1831"/>
      <c r="AG9" s="1873">
        <f>AG6+AG8</f>
        <v>2.1</v>
      </c>
      <c r="AH9" s="1874"/>
      <c r="AI9" s="1874"/>
      <c r="AJ9" s="1875"/>
      <c r="AK9" s="1873">
        <f t="shared" ref="AK9" si="0">AK6+AK8</f>
        <v>2</v>
      </c>
      <c r="AL9" s="1874"/>
      <c r="AM9" s="1874"/>
      <c r="AN9" s="1875"/>
      <c r="AO9" s="1873">
        <f t="shared" ref="AO9" si="1">AO6+AO8</f>
        <v>3</v>
      </c>
      <c r="AP9" s="1874"/>
      <c r="AQ9" s="1874"/>
      <c r="AR9" s="1875"/>
      <c r="AS9" s="1873">
        <f>AS6+AS8</f>
        <v>3</v>
      </c>
      <c r="AT9" s="1874"/>
      <c r="AU9" s="1874"/>
      <c r="AV9" s="1875"/>
      <c r="AW9" s="1873">
        <f t="shared" ref="AW9" si="2">AW6+AW8</f>
        <v>3</v>
      </c>
      <c r="AX9" s="1874"/>
      <c r="AY9" s="1874"/>
      <c r="AZ9" s="1875"/>
      <c r="BA9" s="1873">
        <f t="shared" ref="BA9" si="3">BA6+BA8</f>
        <v>3</v>
      </c>
      <c r="BB9" s="1874"/>
      <c r="BC9" s="1874"/>
      <c r="BD9" s="1875"/>
      <c r="BE9" s="1915">
        <f>BE6+BE8</f>
        <v>16.100000000000001</v>
      </c>
      <c r="BF9" s="1916"/>
      <c r="BG9" s="1917"/>
      <c r="BW9" s="1758"/>
      <c r="BX9" s="1758"/>
      <c r="BY9" s="1758"/>
      <c r="BZ9" s="1758"/>
      <c r="CA9" s="1758"/>
      <c r="CB9" s="1862"/>
      <c r="CC9" s="1862"/>
      <c r="CD9" s="1862"/>
      <c r="CE9" s="1862"/>
      <c r="CF9" s="1863"/>
      <c r="CG9" s="1863"/>
      <c r="CH9" s="1863"/>
      <c r="CI9" s="1863"/>
      <c r="CJ9" s="1863"/>
      <c r="CK9" s="1863"/>
    </row>
    <row r="10" spans="2:112" ht="21" customHeight="1">
      <c r="B10" s="586"/>
      <c r="C10" s="597"/>
      <c r="D10" s="582"/>
      <c r="E10" s="599"/>
      <c r="F10" s="583"/>
      <c r="G10" s="583"/>
      <c r="H10" s="583"/>
      <c r="I10" s="583"/>
      <c r="J10" s="583"/>
      <c r="K10" s="583"/>
      <c r="L10" s="583"/>
      <c r="M10" s="583"/>
      <c r="N10" s="583"/>
      <c r="O10" s="583"/>
      <c r="P10" s="583"/>
      <c r="Q10" s="583"/>
      <c r="R10" s="583"/>
      <c r="S10" s="583"/>
      <c r="T10" s="583"/>
      <c r="U10" s="583"/>
      <c r="V10" s="599"/>
      <c r="W10" s="600"/>
      <c r="X10" s="586"/>
      <c r="Y10" s="586"/>
      <c r="Z10" s="586"/>
      <c r="AA10" s="586"/>
      <c r="BG10" s="601" t="str">
        <f>IF(AND(BE9&lt;&gt;BO3,D12="○"),"「事業者名簿」の定員数と想定される利用者数が一致しません。","")</f>
        <v/>
      </c>
      <c r="BK10" s="589"/>
      <c r="BL10" s="589"/>
      <c r="BM10" s="589"/>
      <c r="BN10" s="589"/>
      <c r="BO10" s="590"/>
      <c r="BP10" s="591"/>
      <c r="BQ10" s="592"/>
      <c r="BR10" s="592"/>
      <c r="BS10" s="592"/>
      <c r="BW10" s="1758"/>
      <c r="BX10" s="1758"/>
      <c r="BY10" s="1758"/>
      <c r="BZ10" s="1758"/>
      <c r="CA10" s="1758"/>
      <c r="CB10" s="1862"/>
      <c r="CC10" s="1862"/>
      <c r="CD10" s="1862"/>
      <c r="CE10" s="1862"/>
      <c r="CF10" s="1863"/>
      <c r="CG10" s="1863"/>
      <c r="CH10" s="1863"/>
      <c r="CI10" s="1863"/>
      <c r="CJ10" s="1863"/>
      <c r="CK10" s="1863"/>
    </row>
    <row r="11" spans="2:112" ht="21" customHeight="1">
      <c r="B11" s="586"/>
      <c r="C11" s="597"/>
      <c r="D11" s="602" t="s">
        <v>626</v>
      </c>
      <c r="E11" s="603"/>
      <c r="F11" s="603"/>
      <c r="G11" s="603"/>
      <c r="H11" s="603"/>
      <c r="I11" s="603"/>
      <c r="J11" s="583"/>
      <c r="K11" s="583"/>
      <c r="L11" s="583"/>
      <c r="M11" s="583"/>
      <c r="N11" s="583"/>
      <c r="O11" s="583"/>
      <c r="P11" s="583"/>
      <c r="Q11" s="583"/>
      <c r="R11" s="583"/>
      <c r="S11" s="583"/>
      <c r="T11" s="583"/>
      <c r="U11" s="583"/>
      <c r="V11" s="599"/>
      <c r="W11" s="604"/>
      <c r="Z11" s="594" t="s">
        <v>627</v>
      </c>
      <c r="AP11" s="594"/>
      <c r="AQ11" s="594"/>
      <c r="AW11" s="593"/>
      <c r="AX11" s="593"/>
      <c r="AY11" s="593"/>
      <c r="BG11" s="605"/>
      <c r="BH11" s="594"/>
      <c r="BN11" s="593"/>
      <c r="BO11" s="593"/>
      <c r="BP11" s="593"/>
      <c r="BW11" s="586"/>
      <c r="BX11" s="586"/>
      <c r="BY11" s="586"/>
      <c r="BZ11" s="586"/>
      <c r="CA11" s="586"/>
      <c r="CB11" s="1862"/>
      <c r="CC11" s="1862"/>
      <c r="CD11" s="1862"/>
      <c r="CE11" s="1862"/>
      <c r="CF11" s="1863"/>
      <c r="CG11" s="1863"/>
      <c r="CH11" s="1863"/>
      <c r="CI11" s="1863"/>
      <c r="CJ11" s="1863"/>
      <c r="CK11" s="1863"/>
    </row>
    <row r="12" spans="2:112" ht="21" customHeight="1">
      <c r="B12" s="586"/>
      <c r="C12" s="597"/>
      <c r="D12" s="1853"/>
      <c r="E12" s="1864"/>
      <c r="F12" s="1855" t="s">
        <v>628</v>
      </c>
      <c r="G12" s="1856"/>
      <c r="H12" s="1856"/>
      <c r="I12" s="1856"/>
      <c r="J12" s="1856"/>
      <c r="K12" s="1856"/>
      <c r="L12" s="1856"/>
      <c r="M12" s="1856"/>
      <c r="N12" s="1856"/>
      <c r="O12" s="1856"/>
      <c r="P12" s="1856"/>
      <c r="Q12" s="1856"/>
      <c r="R12" s="1856"/>
      <c r="S12" s="1856"/>
      <c r="T12" s="1856"/>
      <c r="U12" s="1856"/>
      <c r="V12" s="1857"/>
      <c r="W12" s="600"/>
      <c r="AE12" s="1847" t="s">
        <v>629</v>
      </c>
      <c r="AF12" s="1848"/>
      <c r="AG12" s="1848"/>
      <c r="AH12" s="1848"/>
      <c r="AI12" s="1848"/>
      <c r="AJ12" s="1848"/>
      <c r="AK12" s="1849"/>
      <c r="AL12" s="1865" t="s">
        <v>630</v>
      </c>
      <c r="AM12" s="1866"/>
      <c r="AN12" s="1867"/>
      <c r="BC12" s="143"/>
      <c r="BD12" s="143"/>
      <c r="BE12" s="143"/>
      <c r="BF12" s="143"/>
      <c r="BG12" s="605"/>
      <c r="BW12" s="1858"/>
      <c r="BX12" s="1858"/>
      <c r="BY12" s="1858"/>
      <c r="BZ12" s="1858"/>
      <c r="CA12" s="1858"/>
      <c r="CB12" s="1845"/>
      <c r="CC12" s="1845"/>
      <c r="CD12" s="1845"/>
      <c r="CE12" s="1845"/>
      <c r="CF12" s="1871"/>
      <c r="CG12" s="1871"/>
      <c r="CH12" s="1871"/>
      <c r="CI12" s="1858"/>
      <c r="CJ12" s="1858"/>
      <c r="CK12" s="1858"/>
    </row>
    <row r="13" spans="2:112" ht="26.25" customHeight="1">
      <c r="B13" s="586"/>
      <c r="C13" s="597"/>
      <c r="D13" s="1853"/>
      <c r="E13" s="1854"/>
      <c r="F13" s="1855" t="s">
        <v>631</v>
      </c>
      <c r="G13" s="1856"/>
      <c r="H13" s="1856"/>
      <c r="I13" s="1856"/>
      <c r="J13" s="1856"/>
      <c r="K13" s="1856"/>
      <c r="L13" s="1856"/>
      <c r="M13" s="1856"/>
      <c r="N13" s="1856"/>
      <c r="O13" s="1856"/>
      <c r="P13" s="1856"/>
      <c r="Q13" s="1856"/>
      <c r="R13" s="1856"/>
      <c r="S13" s="1856"/>
      <c r="T13" s="1856"/>
      <c r="U13" s="1856"/>
      <c r="V13" s="1857"/>
      <c r="W13" s="606"/>
      <c r="AE13" s="1859" t="s">
        <v>632</v>
      </c>
      <c r="AF13" s="1860"/>
      <c r="AG13" s="1860"/>
      <c r="AH13" s="1861"/>
      <c r="AI13" s="1859" t="s">
        <v>633</v>
      </c>
      <c r="AJ13" s="1860"/>
      <c r="AK13" s="1861"/>
      <c r="AL13" s="1868"/>
      <c r="AM13" s="1869"/>
      <c r="AN13" s="1870"/>
      <c r="AV13" s="607"/>
      <c r="AW13" s="607"/>
      <c r="AX13" s="607"/>
      <c r="AY13" s="607"/>
      <c r="AZ13" s="607"/>
      <c r="BA13" s="607"/>
      <c r="BB13" s="607"/>
      <c r="BC13" s="143"/>
      <c r="BD13" s="143"/>
      <c r="BE13" s="143"/>
      <c r="BF13" s="143"/>
      <c r="BG13" s="608"/>
      <c r="BM13" s="607"/>
      <c r="BN13" s="607"/>
      <c r="BO13" s="607"/>
      <c r="BP13" s="607"/>
      <c r="BQ13" s="607"/>
      <c r="BR13" s="607"/>
      <c r="BS13" s="607"/>
      <c r="BW13" s="586"/>
      <c r="BX13" s="586"/>
      <c r="BY13" s="586"/>
      <c r="BZ13" s="1862"/>
      <c r="CA13" s="1862"/>
      <c r="CB13" s="1862"/>
      <c r="CC13" s="1862"/>
      <c r="CD13" s="1863"/>
      <c r="CE13" s="1863"/>
      <c r="CF13" s="1863"/>
      <c r="CG13" s="1863"/>
      <c r="CH13" s="1863"/>
      <c r="CI13" s="1863"/>
    </row>
    <row r="14" spans="2:112" ht="21" customHeight="1">
      <c r="B14" s="586"/>
      <c r="C14" s="597"/>
      <c r="D14" s="1853" t="s">
        <v>27</v>
      </c>
      <c r="E14" s="1854"/>
      <c r="F14" s="1855" t="s">
        <v>634</v>
      </c>
      <c r="G14" s="1856"/>
      <c r="H14" s="1856"/>
      <c r="I14" s="1856"/>
      <c r="J14" s="1856"/>
      <c r="K14" s="1856"/>
      <c r="L14" s="1856"/>
      <c r="M14" s="1856"/>
      <c r="N14" s="1856"/>
      <c r="O14" s="1856"/>
      <c r="P14" s="1856"/>
      <c r="Q14" s="1856"/>
      <c r="R14" s="1856"/>
      <c r="S14" s="1856"/>
      <c r="T14" s="1856"/>
      <c r="U14" s="1856"/>
      <c r="V14" s="1857"/>
      <c r="W14" s="606"/>
      <c r="Z14" s="1847" t="s">
        <v>635</v>
      </c>
      <c r="AA14" s="1848"/>
      <c r="AB14" s="1848"/>
      <c r="AC14" s="1848"/>
      <c r="AD14" s="1849"/>
      <c r="AE14" s="1912">
        <f>IF((OR($D$5="○",$D$6="○")),ROUNDDOWN(((BE$6+BE$8*0.9))/6,1))</f>
        <v>2.6</v>
      </c>
      <c r="AF14" s="1913"/>
      <c r="AG14" s="1913"/>
      <c r="AH14" s="1914"/>
      <c r="AI14" s="1835">
        <f>AE14*$AY$68</f>
        <v>91</v>
      </c>
      <c r="AJ14" s="1836"/>
      <c r="AK14" s="1837"/>
      <c r="AL14" s="1909">
        <f>AE14*40</f>
        <v>104</v>
      </c>
      <c r="AM14" s="1910"/>
      <c r="AN14" s="1911"/>
      <c r="AV14" s="593"/>
      <c r="AW14" s="593"/>
      <c r="AX14" s="593"/>
      <c r="AY14" s="593"/>
      <c r="AZ14" s="609"/>
      <c r="BA14" s="609"/>
      <c r="BB14" s="609"/>
      <c r="BC14" s="609"/>
      <c r="BD14" s="609"/>
      <c r="BE14" s="609"/>
      <c r="BF14" s="609"/>
      <c r="BG14" s="605"/>
      <c r="BM14" s="593"/>
      <c r="BN14" s="593"/>
      <c r="BO14" s="593"/>
      <c r="BP14" s="593"/>
      <c r="BQ14" s="609"/>
      <c r="BR14" s="609"/>
      <c r="BS14" s="609"/>
      <c r="BU14" s="594"/>
      <c r="BW14" s="594"/>
      <c r="BX14" s="594"/>
      <c r="BY14" s="594"/>
      <c r="BZ14" s="1845"/>
      <c r="CA14" s="1845"/>
      <c r="CB14" s="1845"/>
      <c r="CC14" s="1845"/>
      <c r="CD14" s="1846"/>
      <c r="CE14" s="1846"/>
      <c r="CF14" s="1846"/>
      <c r="CG14" s="1758"/>
      <c r="CH14" s="1758"/>
      <c r="CI14" s="1758"/>
    </row>
    <row r="15" spans="2:112" ht="21" customHeight="1">
      <c r="B15" s="586"/>
      <c r="C15" s="610"/>
      <c r="D15" s="611"/>
      <c r="E15" s="611"/>
      <c r="F15" s="611"/>
      <c r="G15" s="611"/>
      <c r="H15" s="611"/>
      <c r="I15" s="611"/>
      <c r="J15" s="611"/>
      <c r="K15" s="611"/>
      <c r="L15" s="612" t="str">
        <f>IF(COUNTIF(D12:E14,"○")&gt;1,"いずれか１つを選択してください。","")</f>
        <v/>
      </c>
      <c r="M15" s="611"/>
      <c r="N15" s="611"/>
      <c r="O15" s="611"/>
      <c r="P15" s="611"/>
      <c r="Q15" s="611"/>
      <c r="R15" s="611"/>
      <c r="S15" s="611"/>
      <c r="T15" s="611"/>
      <c r="U15" s="611"/>
      <c r="V15" s="613"/>
      <c r="W15" s="614"/>
      <c r="Z15" s="1847" t="s">
        <v>636</v>
      </c>
      <c r="AA15" s="1848"/>
      <c r="AB15" s="1848"/>
      <c r="AC15" s="1848"/>
      <c r="AD15" s="1849"/>
      <c r="AE15" s="1850" t="b">
        <f>IF((OR($D$7="○")),ROUNDDOWN((BE$6+BE$8*0.9)/5,1))</f>
        <v>0</v>
      </c>
      <c r="AF15" s="1851"/>
      <c r="AG15" s="1851"/>
      <c r="AH15" s="1852"/>
      <c r="AI15" s="1835">
        <f>AE15*$AY$68</f>
        <v>0</v>
      </c>
      <c r="AJ15" s="1836"/>
      <c r="AK15" s="1837"/>
      <c r="AL15" s="1835">
        <f>AE15*40</f>
        <v>0</v>
      </c>
      <c r="AM15" s="1836"/>
      <c r="AN15" s="1837"/>
      <c r="AT15" s="594"/>
      <c r="AU15" s="594"/>
      <c r="AV15" s="594"/>
      <c r="AW15" s="615"/>
      <c r="AX15" s="615"/>
      <c r="AY15" s="615"/>
      <c r="AZ15" s="615"/>
      <c r="BA15" s="616"/>
      <c r="BB15" s="616"/>
      <c r="BC15" s="616"/>
      <c r="BG15" s="617"/>
    </row>
    <row r="16" spans="2:112" ht="21" customHeight="1">
      <c r="B16" s="586"/>
      <c r="C16" s="586"/>
      <c r="D16" s="586"/>
      <c r="E16" s="589"/>
      <c r="F16" s="589"/>
      <c r="G16" s="589"/>
      <c r="H16" s="589"/>
      <c r="I16" s="589"/>
      <c r="J16" s="589"/>
      <c r="K16" s="589"/>
      <c r="L16" s="589"/>
      <c r="M16" s="589"/>
      <c r="N16" s="589"/>
      <c r="O16" s="589"/>
      <c r="P16" s="589"/>
      <c r="Q16" s="589"/>
      <c r="R16" s="589"/>
      <c r="S16" s="589"/>
      <c r="T16" s="589"/>
      <c r="U16" s="589"/>
      <c r="V16" s="586"/>
      <c r="W16" s="586"/>
      <c r="X16" s="586"/>
      <c r="Y16" s="586"/>
      <c r="Z16" s="1746" t="s">
        <v>637</v>
      </c>
      <c r="AA16" s="1747"/>
      <c r="AB16" s="1747"/>
      <c r="AC16" s="1747"/>
      <c r="AD16" s="1831"/>
      <c r="AE16" s="1906">
        <f>IF($D$6="○","",ROUNDDOWN(($AO$6+$AO$8*0.9)/9,1)+ROUNDDOWN(($AS$6-$AS$7+$AS$8*0.9)/6,1)+ROUNDDOWN($AS$7/12,1)+ROUNDDOWN(($AW$6-$AW$7+$AW$8*0.9)/4,1)+ROUNDDOWN($AW$7/8,1)+ROUNDDOWN(($BA$6-$BA$7+$BA$8*0.9)/2.5,1)+ROUNDDOWN($BA$7/5,1))</f>
        <v>2.7</v>
      </c>
      <c r="AF16" s="1907"/>
      <c r="AG16" s="1907"/>
      <c r="AH16" s="1908"/>
      <c r="AI16" s="1835">
        <f>AE16*$AY$68</f>
        <v>94.5</v>
      </c>
      <c r="AJ16" s="1836"/>
      <c r="AK16" s="1837"/>
      <c r="AL16" s="1909">
        <f>AE16*40</f>
        <v>108</v>
      </c>
      <c r="AM16" s="1910"/>
      <c r="AN16" s="1911"/>
      <c r="AO16" s="586"/>
      <c r="AP16" s="586"/>
      <c r="AQ16" s="586"/>
      <c r="AR16" s="586"/>
      <c r="AS16" s="586"/>
      <c r="AT16" s="586"/>
      <c r="AU16" s="586"/>
      <c r="AV16" s="593"/>
      <c r="AW16" s="593"/>
      <c r="AX16" s="593"/>
      <c r="AY16" s="593"/>
      <c r="AZ16" s="609"/>
      <c r="BA16" s="609"/>
      <c r="BB16" s="609"/>
      <c r="BC16" s="609"/>
      <c r="BD16" s="609"/>
      <c r="BE16" s="609"/>
      <c r="BF16" s="609"/>
      <c r="BG16" s="605"/>
      <c r="BH16" s="586"/>
      <c r="BI16" s="586"/>
      <c r="BJ16" s="586"/>
      <c r="BK16" s="586"/>
      <c r="BL16" s="586"/>
      <c r="BM16" s="593"/>
      <c r="BN16" s="593"/>
      <c r="BO16" s="593"/>
      <c r="BP16" s="593"/>
      <c r="BQ16" s="609"/>
      <c r="BR16" s="609"/>
      <c r="BS16" s="609"/>
    </row>
    <row r="17" spans="2:92" ht="21" customHeight="1">
      <c r="B17" s="586"/>
      <c r="C17" s="586"/>
      <c r="D17" s="586"/>
      <c r="E17" s="589"/>
      <c r="F17" s="589"/>
      <c r="G17" s="589"/>
      <c r="H17" s="589"/>
      <c r="I17" s="589"/>
      <c r="J17" s="589"/>
      <c r="K17" s="589"/>
      <c r="L17" s="589"/>
      <c r="M17" s="589"/>
      <c r="N17" s="589"/>
      <c r="O17" s="589"/>
      <c r="P17" s="589"/>
      <c r="Q17" s="589"/>
      <c r="R17" s="589"/>
      <c r="S17" s="589"/>
      <c r="T17" s="589"/>
      <c r="U17" s="589"/>
      <c r="V17" s="586"/>
      <c r="W17" s="594"/>
      <c r="X17" s="594"/>
      <c r="Y17" s="594"/>
      <c r="Z17" s="1838" t="s">
        <v>30</v>
      </c>
      <c r="AA17" s="1839"/>
      <c r="AB17" s="1839"/>
      <c r="AC17" s="1839"/>
      <c r="AD17" s="1840"/>
      <c r="AE17" s="1841">
        <f>SUM(AE14:AH16)</f>
        <v>5.3000000000000007</v>
      </c>
      <c r="AF17" s="1842"/>
      <c r="AG17" s="1842"/>
      <c r="AH17" s="1843"/>
      <c r="AI17" s="1844">
        <f>SUMIF(AI14:AK16,"&lt;&gt;#VALUE!")</f>
        <v>185.5</v>
      </c>
      <c r="AJ17" s="1844"/>
      <c r="AK17" s="1844"/>
      <c r="AL17" s="1844">
        <f>SUMIF(AL14:AN16,"&lt;&gt;#VALUE!")</f>
        <v>212</v>
      </c>
      <c r="AM17" s="1844"/>
      <c r="AN17" s="1844"/>
      <c r="AO17" s="594"/>
      <c r="AP17" s="594"/>
      <c r="AQ17" s="594"/>
      <c r="AR17" s="594"/>
      <c r="AS17" s="594"/>
      <c r="AT17" s="594"/>
      <c r="AU17" s="594"/>
      <c r="AV17" s="615"/>
      <c r="AW17" s="615"/>
      <c r="AX17" s="615"/>
      <c r="AY17" s="615"/>
      <c r="AZ17" s="616"/>
      <c r="BA17" s="616"/>
      <c r="BB17" s="616"/>
      <c r="BC17" s="594"/>
      <c r="BD17" s="594"/>
      <c r="BE17" s="594"/>
      <c r="BF17" s="594"/>
      <c r="BG17" s="618"/>
      <c r="BH17" s="594"/>
      <c r="BI17" s="594"/>
      <c r="BJ17" s="594"/>
      <c r="BK17" s="594"/>
      <c r="BL17" s="594"/>
      <c r="BM17" s="615"/>
      <c r="BN17" s="615"/>
      <c r="BO17" s="615"/>
      <c r="BP17" s="615"/>
      <c r="BQ17" s="616"/>
      <c r="BR17" s="616"/>
      <c r="BS17" s="616"/>
      <c r="BT17" s="594"/>
      <c r="BU17" s="594"/>
      <c r="BV17" s="594"/>
      <c r="BW17" s="619"/>
      <c r="BX17" s="620"/>
    </row>
    <row r="18" spans="2:92" ht="21" customHeight="1" thickBot="1">
      <c r="B18" s="586"/>
      <c r="C18" s="586"/>
      <c r="D18" s="586"/>
      <c r="E18" s="589"/>
      <c r="F18" s="589"/>
      <c r="G18" s="589"/>
      <c r="H18" s="589"/>
      <c r="I18" s="589"/>
      <c r="J18" s="589"/>
      <c r="K18" s="589"/>
      <c r="L18" s="589"/>
      <c r="M18" s="589"/>
      <c r="N18" s="589"/>
      <c r="O18" s="589"/>
      <c r="P18" s="589"/>
      <c r="Q18" s="589"/>
      <c r="R18" s="589"/>
      <c r="S18" s="589"/>
      <c r="T18" s="589"/>
      <c r="U18" s="589"/>
      <c r="V18" s="586"/>
      <c r="W18" s="621"/>
      <c r="X18" s="621"/>
      <c r="Y18" s="621"/>
      <c r="Z18" s="621"/>
      <c r="AA18" s="621"/>
      <c r="AB18" s="622"/>
      <c r="AC18" s="622"/>
      <c r="AD18" s="622"/>
      <c r="AE18" s="622"/>
      <c r="AF18" s="589"/>
      <c r="AG18" s="589"/>
      <c r="AH18" s="589"/>
      <c r="AI18" s="589"/>
      <c r="AJ18" s="589"/>
      <c r="AK18" s="589"/>
      <c r="AM18" s="621"/>
      <c r="AN18" s="621"/>
      <c r="AO18" s="621"/>
      <c r="AP18" s="621"/>
      <c r="AQ18" s="621"/>
      <c r="AR18" s="622"/>
      <c r="AS18" s="622"/>
      <c r="AT18" s="622"/>
      <c r="AU18" s="622"/>
      <c r="AV18" s="623"/>
      <c r="AW18" s="623"/>
      <c r="AX18" s="623"/>
      <c r="AY18" s="589"/>
      <c r="AZ18" s="589"/>
      <c r="BA18" s="589"/>
      <c r="BD18" s="618"/>
      <c r="BE18" s="618"/>
      <c r="BF18" s="618"/>
      <c r="BG18" s="618"/>
      <c r="BH18" s="618"/>
      <c r="BI18" s="624"/>
      <c r="BJ18" s="624"/>
      <c r="BK18" s="624"/>
      <c r="BL18" s="624"/>
      <c r="BM18" s="625"/>
      <c r="BN18" s="625"/>
      <c r="BO18" s="625"/>
      <c r="BP18" s="625"/>
      <c r="BQ18" s="588"/>
      <c r="BR18" s="619"/>
      <c r="BS18" s="619"/>
      <c r="BT18" s="619"/>
      <c r="BU18" s="617"/>
      <c r="BV18" s="617"/>
      <c r="BW18" s="617"/>
      <c r="BX18" s="620"/>
    </row>
    <row r="19" spans="2:92" ht="8.25" customHeight="1">
      <c r="B19" s="626"/>
      <c r="C19" s="627"/>
      <c r="D19" s="627"/>
      <c r="E19" s="628"/>
      <c r="F19" s="628"/>
      <c r="G19" s="628"/>
      <c r="H19" s="628"/>
      <c r="I19" s="628"/>
      <c r="J19" s="628"/>
      <c r="K19" s="628"/>
      <c r="L19" s="628"/>
      <c r="M19" s="628"/>
      <c r="N19" s="628"/>
      <c r="O19" s="628"/>
      <c r="P19" s="628"/>
      <c r="Q19" s="628"/>
      <c r="R19" s="628"/>
      <c r="S19" s="628"/>
      <c r="T19" s="628"/>
      <c r="U19" s="628"/>
      <c r="V19" s="627"/>
      <c r="W19" s="629"/>
      <c r="X19" s="629"/>
      <c r="Y19" s="629"/>
      <c r="Z19" s="629"/>
      <c r="AA19" s="629"/>
      <c r="AB19" s="630"/>
      <c r="AC19" s="630"/>
      <c r="AD19" s="630"/>
      <c r="AE19" s="630"/>
      <c r="AF19" s="628"/>
      <c r="AG19" s="628"/>
      <c r="AH19" s="628"/>
      <c r="AI19" s="628"/>
      <c r="AJ19" s="628"/>
      <c r="AK19" s="628"/>
      <c r="AL19" s="631"/>
      <c r="AM19" s="629"/>
      <c r="AN19" s="629"/>
      <c r="AO19" s="629"/>
      <c r="AP19" s="629"/>
      <c r="AQ19" s="629"/>
      <c r="AR19" s="630"/>
      <c r="AS19" s="630"/>
      <c r="AT19" s="630"/>
      <c r="AU19" s="630"/>
      <c r="AV19" s="632"/>
      <c r="AW19" s="632"/>
      <c r="AX19" s="632"/>
      <c r="AY19" s="628"/>
      <c r="AZ19" s="628"/>
      <c r="BA19" s="628"/>
      <c r="BB19" s="631"/>
      <c r="BC19" s="631"/>
      <c r="BD19" s="633"/>
      <c r="BE19" s="633"/>
      <c r="BF19" s="633"/>
      <c r="BG19" s="633"/>
      <c r="BH19" s="633"/>
      <c r="BI19" s="634"/>
      <c r="BJ19" s="634"/>
      <c r="BK19" s="634"/>
      <c r="BL19" s="634"/>
      <c r="BM19" s="635"/>
      <c r="BN19" s="636"/>
      <c r="BO19" s="625"/>
      <c r="BP19" s="625"/>
      <c r="BQ19" s="588"/>
      <c r="BR19" s="619"/>
      <c r="BS19" s="619"/>
      <c r="BT19" s="619"/>
      <c r="BU19" s="617"/>
      <c r="BV19" s="617"/>
      <c r="BW19" s="617"/>
      <c r="BX19" s="620"/>
    </row>
    <row r="20" spans="2:92" ht="21" customHeight="1">
      <c r="B20" s="637"/>
      <c r="D20" s="594" t="s">
        <v>638</v>
      </c>
      <c r="E20" s="607"/>
      <c r="F20" s="607"/>
      <c r="G20" s="607"/>
      <c r="H20" s="607"/>
      <c r="I20" s="142"/>
      <c r="J20" s="624"/>
      <c r="K20" s="624"/>
      <c r="L20" s="624"/>
      <c r="M20" s="625"/>
      <c r="N20" s="625"/>
      <c r="O20" s="142"/>
      <c r="P20" s="625"/>
      <c r="Q20" s="589"/>
      <c r="R20" s="589"/>
      <c r="S20" s="589"/>
      <c r="T20" s="589"/>
      <c r="U20" s="589"/>
      <c r="V20" s="586"/>
      <c r="W20" s="638"/>
      <c r="X20" s="639"/>
      <c r="Y20" s="639"/>
      <c r="Z20" s="1823" t="s">
        <v>639</v>
      </c>
      <c r="AA20" s="1823"/>
      <c r="AB20" s="1823"/>
      <c r="AC20" s="1823"/>
      <c r="AD20" s="1823"/>
      <c r="AE20" s="1823"/>
      <c r="AF20" s="1823"/>
      <c r="AG20" s="1823"/>
      <c r="AH20" s="1823"/>
      <c r="AI20" s="1823"/>
      <c r="AJ20" s="1823"/>
      <c r="AK20" s="1823"/>
      <c r="AL20" s="1823"/>
      <c r="AM20" s="1823"/>
      <c r="AN20" s="1823"/>
      <c r="AO20" s="1823"/>
      <c r="AP20" s="1823"/>
      <c r="AQ20" s="1823"/>
      <c r="AR20" s="1823"/>
      <c r="AS20" s="1823"/>
      <c r="AT20" s="1823"/>
      <c r="AU20" s="1823"/>
      <c r="AV20" s="1823"/>
      <c r="AW20" s="1823"/>
      <c r="AX20" s="1823"/>
      <c r="AY20" s="1823"/>
      <c r="AZ20" s="1823"/>
      <c r="BA20" s="1823"/>
      <c r="BB20" s="1823"/>
      <c r="BC20" s="1823"/>
      <c r="BD20" s="1823"/>
      <c r="BE20" s="1823"/>
      <c r="BF20" s="1823"/>
      <c r="BG20" s="1823"/>
      <c r="BH20" s="1823"/>
      <c r="BI20" s="1823"/>
      <c r="BJ20" s="1823"/>
      <c r="BK20" s="1823"/>
      <c r="BL20" s="1823"/>
      <c r="BM20" s="1824"/>
      <c r="BN20" s="640"/>
      <c r="BO20" s="625"/>
      <c r="BP20" s="625"/>
      <c r="BQ20" s="588"/>
      <c r="BR20" s="619"/>
      <c r="BS20" s="619"/>
      <c r="BT20" s="619"/>
      <c r="BU20" s="617"/>
      <c r="BV20" s="617"/>
      <c r="BW20" s="617"/>
      <c r="BX20" s="625"/>
    </row>
    <row r="21" spans="2:92" ht="16.5" customHeight="1">
      <c r="B21" s="637"/>
      <c r="C21" s="586"/>
      <c r="D21" s="586"/>
      <c r="E21" s="128"/>
      <c r="F21" s="624"/>
      <c r="G21" s="624"/>
      <c r="H21" s="624"/>
      <c r="I21" s="625"/>
      <c r="J21" s="625"/>
      <c r="L21" s="625"/>
      <c r="M21" s="589"/>
      <c r="N21" s="589"/>
      <c r="Q21" s="589"/>
      <c r="S21" s="624"/>
      <c r="T21" s="624"/>
      <c r="U21" s="624"/>
      <c r="V21" s="625"/>
      <c r="W21" s="641" t="s">
        <v>640</v>
      </c>
      <c r="X21" s="642"/>
      <c r="Y21" s="643"/>
      <c r="Z21" s="1825"/>
      <c r="AA21" s="1825"/>
      <c r="AB21" s="1825"/>
      <c r="AC21" s="1825"/>
      <c r="AD21" s="1825"/>
      <c r="AE21" s="1825"/>
      <c r="AF21" s="1825"/>
      <c r="AG21" s="1825"/>
      <c r="AH21" s="1825"/>
      <c r="AI21" s="1825"/>
      <c r="AJ21" s="1825"/>
      <c r="AK21" s="1825"/>
      <c r="AL21" s="1825"/>
      <c r="AM21" s="1825"/>
      <c r="AN21" s="1825"/>
      <c r="AO21" s="1825"/>
      <c r="AP21" s="1825"/>
      <c r="AQ21" s="1825"/>
      <c r="AR21" s="1825"/>
      <c r="AS21" s="1825"/>
      <c r="AT21" s="1825"/>
      <c r="AU21" s="1825"/>
      <c r="AV21" s="1825"/>
      <c r="AW21" s="1825"/>
      <c r="AX21" s="1825"/>
      <c r="AY21" s="1825"/>
      <c r="AZ21" s="1825"/>
      <c r="BA21" s="1825"/>
      <c r="BB21" s="1825"/>
      <c r="BC21" s="1825"/>
      <c r="BD21" s="1825"/>
      <c r="BE21" s="1825"/>
      <c r="BF21" s="1825"/>
      <c r="BG21" s="1825"/>
      <c r="BH21" s="1825"/>
      <c r="BI21" s="1825"/>
      <c r="BJ21" s="1825"/>
      <c r="BK21" s="1825"/>
      <c r="BL21" s="1825"/>
      <c r="BM21" s="1826"/>
      <c r="BN21" s="640"/>
      <c r="BO21" s="625"/>
      <c r="BQ21" s="607"/>
      <c r="BR21" s="644"/>
      <c r="BS21" s="644"/>
      <c r="BT21" s="645"/>
      <c r="BU21" s="645"/>
      <c r="BX21" s="625"/>
    </row>
    <row r="22" spans="2:92" ht="16.5" customHeight="1">
      <c r="B22" s="637"/>
      <c r="C22" s="586"/>
      <c r="D22" s="586"/>
      <c r="E22" s="128"/>
      <c r="F22" s="624"/>
      <c r="G22" s="624"/>
      <c r="H22" s="624"/>
      <c r="I22" s="625"/>
      <c r="J22" s="625"/>
      <c r="L22" s="625"/>
      <c r="M22" s="589"/>
      <c r="N22" s="589"/>
      <c r="Q22" s="589"/>
      <c r="S22" s="624"/>
      <c r="T22" s="624"/>
      <c r="U22" s="624"/>
      <c r="V22" s="625"/>
      <c r="W22" s="646"/>
      <c r="X22" s="647"/>
      <c r="Y22" s="647"/>
      <c r="Z22" s="1827"/>
      <c r="AA22" s="1827"/>
      <c r="AB22" s="1827"/>
      <c r="AC22" s="1827"/>
      <c r="AD22" s="1827"/>
      <c r="AE22" s="1827"/>
      <c r="AF22" s="1827"/>
      <c r="AG22" s="1827"/>
      <c r="AH22" s="1827"/>
      <c r="AI22" s="1827"/>
      <c r="AJ22" s="1827"/>
      <c r="AK22" s="1827"/>
      <c r="AL22" s="1827"/>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827"/>
      <c r="BH22" s="1827"/>
      <c r="BI22" s="1827"/>
      <c r="BJ22" s="1827"/>
      <c r="BK22" s="1827"/>
      <c r="BL22" s="1827"/>
      <c r="BM22" s="1828"/>
      <c r="BN22" s="640"/>
      <c r="BO22" s="619"/>
      <c r="BQ22" s="607"/>
      <c r="BR22" s="644"/>
      <c r="BS22" s="644"/>
      <c r="BT22" s="645"/>
      <c r="BU22" s="645"/>
      <c r="BX22" s="625"/>
    </row>
    <row r="23" spans="2:92" ht="12" customHeight="1">
      <c r="B23" s="637"/>
      <c r="C23" s="586"/>
      <c r="D23" s="586"/>
      <c r="E23" s="128"/>
      <c r="F23" s="624"/>
      <c r="G23" s="624"/>
      <c r="H23" s="624"/>
      <c r="I23" s="625"/>
      <c r="J23" s="625"/>
      <c r="L23" s="625"/>
      <c r="M23" s="589"/>
      <c r="N23" s="589"/>
      <c r="Q23" s="589"/>
      <c r="S23" s="624"/>
      <c r="T23" s="624"/>
      <c r="U23" s="624"/>
      <c r="V23" s="625"/>
      <c r="W23" s="648"/>
      <c r="X23" s="649"/>
      <c r="Y23" s="649"/>
      <c r="Z23" s="650"/>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40"/>
      <c r="BO23" s="619"/>
      <c r="BQ23" s="607"/>
      <c r="BR23" s="644"/>
      <c r="BS23" s="644"/>
      <c r="BT23" s="645"/>
      <c r="BU23" s="645"/>
      <c r="BX23" s="625"/>
    </row>
    <row r="24" spans="2:92" ht="21" customHeight="1">
      <c r="B24" s="637"/>
      <c r="C24" s="652"/>
      <c r="D24" s="1829" t="s">
        <v>641</v>
      </c>
      <c r="E24" s="1829"/>
      <c r="F24" s="1829"/>
      <c r="G24" s="1829"/>
      <c r="H24" s="1829"/>
      <c r="I24" s="1829"/>
      <c r="J24" s="1829"/>
      <c r="K24" s="1829"/>
      <c r="L24" s="1829"/>
      <c r="M24" s="1829"/>
      <c r="N24" s="1829"/>
      <c r="O24" s="1829"/>
      <c r="P24" s="1829"/>
      <c r="Q24" s="1829"/>
      <c r="R24" s="1829"/>
      <c r="S24" s="1829"/>
      <c r="T24" s="1829"/>
      <c r="U24" s="1829"/>
      <c r="V24" s="1829"/>
      <c r="W24" s="1829"/>
      <c r="X24" s="1829"/>
      <c r="Y24" s="1829"/>
      <c r="Z24" s="1829"/>
      <c r="AA24" s="1829"/>
      <c r="AB24" s="1829"/>
      <c r="AC24" s="1829"/>
      <c r="AD24" s="1829"/>
      <c r="AE24" s="1829"/>
      <c r="AF24" s="1829"/>
      <c r="AG24" s="653"/>
      <c r="AH24" s="625"/>
      <c r="AI24" s="654"/>
      <c r="AJ24" s="1830" t="s">
        <v>642</v>
      </c>
      <c r="AK24" s="1830"/>
      <c r="AL24" s="1830"/>
      <c r="AM24" s="1830"/>
      <c r="AN24" s="1830"/>
      <c r="AO24" s="1830"/>
      <c r="AP24" s="1830"/>
      <c r="AQ24" s="1830"/>
      <c r="AR24" s="1830"/>
      <c r="AS24" s="1830"/>
      <c r="AT24" s="1830"/>
      <c r="AU24" s="1830"/>
      <c r="AV24" s="1830"/>
      <c r="AW24" s="1830"/>
      <c r="AX24" s="1830"/>
      <c r="AY24" s="1830"/>
      <c r="AZ24" s="1830"/>
      <c r="BA24" s="1830"/>
      <c r="BB24" s="1830"/>
      <c r="BC24" s="1830"/>
      <c r="BD24" s="1830"/>
      <c r="BE24" s="1830"/>
      <c r="BF24" s="1830"/>
      <c r="BG24" s="1830"/>
      <c r="BH24" s="1830"/>
      <c r="BI24" s="1830"/>
      <c r="BJ24" s="1830"/>
      <c r="BK24" s="1830"/>
      <c r="BL24" s="1830"/>
      <c r="BM24" s="655"/>
      <c r="BN24" s="640"/>
      <c r="BO24" s="619"/>
      <c r="BQ24" s="607"/>
      <c r="BR24" s="644"/>
      <c r="BS24" s="644"/>
      <c r="BT24" s="645"/>
      <c r="BU24" s="645"/>
    </row>
    <row r="25" spans="2:92" ht="21" customHeight="1">
      <c r="B25" s="637"/>
      <c r="C25" s="656"/>
      <c r="D25" s="1822" t="s">
        <v>643</v>
      </c>
      <c r="E25" s="1822"/>
      <c r="F25" s="1822"/>
      <c r="G25" s="1822"/>
      <c r="H25" s="1822"/>
      <c r="I25" s="657" t="s">
        <v>644</v>
      </c>
      <c r="J25" s="657"/>
      <c r="K25" s="657"/>
      <c r="L25" s="657"/>
      <c r="M25" s="657" t="s">
        <v>645</v>
      </c>
      <c r="N25" s="657"/>
      <c r="O25" s="657"/>
      <c r="P25" s="657"/>
      <c r="Q25" s="218"/>
      <c r="R25" s="658"/>
      <c r="S25" s="658"/>
      <c r="T25" s="1822" t="s">
        <v>646</v>
      </c>
      <c r="U25" s="1822"/>
      <c r="V25" s="1822"/>
      <c r="W25" s="1822"/>
      <c r="X25" s="1822"/>
      <c r="Y25" s="657" t="s">
        <v>644</v>
      </c>
      <c r="Z25" s="657"/>
      <c r="AA25" s="657"/>
      <c r="AB25" s="657"/>
      <c r="AC25" s="657" t="s">
        <v>645</v>
      </c>
      <c r="AD25" s="657"/>
      <c r="AE25" s="657"/>
      <c r="AF25" s="657"/>
      <c r="AG25" s="659"/>
      <c r="AH25" s="658"/>
      <c r="AI25" s="660"/>
      <c r="AJ25" s="1822" t="s">
        <v>647</v>
      </c>
      <c r="AK25" s="1822"/>
      <c r="AL25" s="1822"/>
      <c r="AM25" s="1822"/>
      <c r="AN25" s="1822"/>
      <c r="AO25" s="657" t="s">
        <v>644</v>
      </c>
      <c r="AP25" s="657"/>
      <c r="AQ25" s="657"/>
      <c r="AR25" s="657"/>
      <c r="AS25" s="657" t="s">
        <v>645</v>
      </c>
      <c r="AT25" s="657"/>
      <c r="AU25" s="657"/>
      <c r="AV25" s="657"/>
      <c r="AW25" s="661"/>
      <c r="AX25" s="658"/>
      <c r="AY25" s="662"/>
      <c r="AZ25" s="1822" t="s">
        <v>648</v>
      </c>
      <c r="BA25" s="1822"/>
      <c r="BB25" s="1822"/>
      <c r="BC25" s="1822"/>
      <c r="BD25" s="1822"/>
      <c r="BE25" s="657" t="s">
        <v>644</v>
      </c>
      <c r="BF25" s="657"/>
      <c r="BG25" s="657"/>
      <c r="BH25" s="657"/>
      <c r="BI25" s="657" t="s">
        <v>645</v>
      </c>
      <c r="BJ25" s="657"/>
      <c r="BK25" s="657"/>
      <c r="BL25" s="657"/>
      <c r="BM25" s="663"/>
      <c r="BN25" s="664"/>
      <c r="BO25" s="625"/>
      <c r="BQ25" s="607"/>
      <c r="BR25" s="644"/>
      <c r="BS25" s="644"/>
      <c r="BT25" s="645"/>
      <c r="BU25" s="645"/>
      <c r="BV25" s="661"/>
      <c r="BW25" s="661"/>
      <c r="BX25" s="661"/>
      <c r="BY25" s="661"/>
      <c r="CA25" s="661"/>
      <c r="CB25" s="661"/>
      <c r="CC25" s="661"/>
      <c r="CD25" s="661"/>
      <c r="CF25" s="661"/>
      <c r="CG25" s="661"/>
      <c r="CH25" s="661"/>
      <c r="CI25" s="661"/>
      <c r="CK25" s="661"/>
      <c r="CL25" s="661"/>
      <c r="CM25" s="661"/>
      <c r="CN25" s="661"/>
    </row>
    <row r="26" spans="2:92" ht="21" customHeight="1">
      <c r="B26" s="637"/>
      <c r="C26" s="656"/>
      <c r="D26" s="1822" t="s">
        <v>649</v>
      </c>
      <c r="E26" s="1822"/>
      <c r="F26" s="1822"/>
      <c r="G26" s="1822"/>
      <c r="H26" s="1822"/>
      <c r="I26" s="1818">
        <f>(ROUNDDOWN(M26/40,1))</f>
        <v>-1.3</v>
      </c>
      <c r="J26" s="1818"/>
      <c r="K26" s="1818"/>
      <c r="L26" s="1818"/>
      <c r="M26" s="1818">
        <f>((((ROUNDDOWN($BE$9/12,1))*40)))*-1</f>
        <v>-52</v>
      </c>
      <c r="N26" s="1818"/>
      <c r="O26" s="1818"/>
      <c r="P26" s="1818"/>
      <c r="Q26" s="218"/>
      <c r="R26" s="658"/>
      <c r="S26" s="658"/>
      <c r="T26" s="1822" t="s">
        <v>649</v>
      </c>
      <c r="U26" s="1822"/>
      <c r="V26" s="1822"/>
      <c r="W26" s="1822"/>
      <c r="X26" s="1822"/>
      <c r="Y26" s="1905">
        <f>(ROUNDDOWN(AC26/40,1))</f>
        <v>-0.5</v>
      </c>
      <c r="Z26" s="1905"/>
      <c r="AA26" s="1905"/>
      <c r="AB26" s="1905"/>
      <c r="AC26" s="1905">
        <f>((((ROUNDDOWN($BE$9/30,1))*40)))*-1</f>
        <v>-20</v>
      </c>
      <c r="AD26" s="1905"/>
      <c r="AE26" s="1905"/>
      <c r="AF26" s="1905"/>
      <c r="AG26" s="659"/>
      <c r="AH26" s="658"/>
      <c r="AI26" s="660"/>
      <c r="AJ26" s="1822" t="s">
        <v>649</v>
      </c>
      <c r="AK26" s="1822"/>
      <c r="AL26" s="1822"/>
      <c r="AM26" s="1822"/>
      <c r="AN26" s="1822"/>
      <c r="AO26" s="1818">
        <f>(ROUNDDOWN(AS26/40,1))</f>
        <v>-2.1</v>
      </c>
      <c r="AP26" s="1818"/>
      <c r="AQ26" s="1818"/>
      <c r="AR26" s="1818"/>
      <c r="AS26" s="1818">
        <f>((((ROUNDDOWN($BE$9/7.5,1))*40)))*-1</f>
        <v>-84</v>
      </c>
      <c r="AT26" s="1818"/>
      <c r="AU26" s="1818"/>
      <c r="AV26" s="1818"/>
      <c r="AW26" s="665"/>
      <c r="AX26" s="658"/>
      <c r="AY26" s="662"/>
      <c r="AZ26" s="1822" t="s">
        <v>649</v>
      </c>
      <c r="BA26" s="1822"/>
      <c r="BB26" s="1822"/>
      <c r="BC26" s="1822"/>
      <c r="BD26" s="1822"/>
      <c r="BE26" s="1818">
        <f>(ROUNDDOWN(BI26/40,1))</f>
        <v>-0.8</v>
      </c>
      <c r="BF26" s="1818"/>
      <c r="BG26" s="1818"/>
      <c r="BH26" s="1818"/>
      <c r="BI26" s="1819">
        <f>((((ROUNDDOWN($BE$9/20,1))*40)))*-1</f>
        <v>-32</v>
      </c>
      <c r="BJ26" s="1820"/>
      <c r="BK26" s="1820"/>
      <c r="BL26" s="1821"/>
      <c r="BM26" s="663"/>
      <c r="BN26" s="664"/>
      <c r="BO26" s="625"/>
      <c r="BQ26" s="607"/>
      <c r="BR26" s="644"/>
      <c r="BS26" s="644"/>
      <c r="BT26" s="645"/>
      <c r="BU26" s="645"/>
      <c r="BV26" s="666"/>
      <c r="BW26" s="666"/>
      <c r="BX26" s="666"/>
      <c r="BY26" s="666"/>
      <c r="CA26" s="666"/>
      <c r="CB26" s="666"/>
      <c r="CC26" s="666"/>
      <c r="CD26" s="666"/>
      <c r="CF26" s="666"/>
      <c r="CG26" s="666"/>
      <c r="CH26" s="666"/>
      <c r="CI26" s="666"/>
      <c r="CK26" s="666"/>
      <c r="CL26" s="666"/>
      <c r="CM26" s="666"/>
      <c r="CN26" s="666"/>
    </row>
    <row r="27" spans="2:92" ht="21" customHeight="1">
      <c r="B27" s="637"/>
      <c r="C27" s="656"/>
      <c r="D27" s="1815" t="s">
        <v>650</v>
      </c>
      <c r="E27" s="1816"/>
      <c r="F27" s="1816"/>
      <c r="G27" s="1816"/>
      <c r="H27" s="1817"/>
      <c r="I27" s="1818">
        <f>(ROUNDDOWN(M27/40,1))</f>
        <v>-0.6</v>
      </c>
      <c r="J27" s="1818"/>
      <c r="K27" s="1818"/>
      <c r="L27" s="1818"/>
      <c r="M27" s="1819">
        <f>($AL$17-$AI$17)*-1</f>
        <v>-26.5</v>
      </c>
      <c r="N27" s="1820"/>
      <c r="O27" s="1820"/>
      <c r="P27" s="1821"/>
      <c r="Q27" s="218"/>
      <c r="R27" s="658"/>
      <c r="S27" s="658"/>
      <c r="T27" s="1815" t="s">
        <v>650</v>
      </c>
      <c r="U27" s="1816"/>
      <c r="V27" s="1816"/>
      <c r="W27" s="1816"/>
      <c r="X27" s="1817"/>
      <c r="Y27" s="1818">
        <f>(ROUNDDOWN(AC27/40,1))</f>
        <v>-0.6</v>
      </c>
      <c r="Z27" s="1818"/>
      <c r="AA27" s="1818"/>
      <c r="AB27" s="1818"/>
      <c r="AC27" s="1819">
        <f>($AL$17-$AI$17)*-1</f>
        <v>-26.5</v>
      </c>
      <c r="AD27" s="1820"/>
      <c r="AE27" s="1820"/>
      <c r="AF27" s="1821"/>
      <c r="AG27" s="659"/>
      <c r="AH27" s="658"/>
      <c r="AI27" s="660"/>
      <c r="AJ27" s="1815" t="s">
        <v>650</v>
      </c>
      <c r="AK27" s="1816"/>
      <c r="AL27" s="1816"/>
      <c r="AM27" s="1816"/>
      <c r="AN27" s="1817"/>
      <c r="AO27" s="1818">
        <f>(ROUNDDOWN(AS27/40,1))</f>
        <v>-0.6</v>
      </c>
      <c r="AP27" s="1818"/>
      <c r="AQ27" s="1818"/>
      <c r="AR27" s="1818"/>
      <c r="AS27" s="1819">
        <f>($AL$17-$AI$17)*-1</f>
        <v>-26.5</v>
      </c>
      <c r="AT27" s="1820"/>
      <c r="AU27" s="1820"/>
      <c r="AV27" s="1821"/>
      <c r="AW27" s="665"/>
      <c r="AX27" s="658"/>
      <c r="AY27" s="662"/>
      <c r="AZ27" s="1815" t="s">
        <v>650</v>
      </c>
      <c r="BA27" s="1816"/>
      <c r="BB27" s="1816"/>
      <c r="BC27" s="1816"/>
      <c r="BD27" s="1817"/>
      <c r="BE27" s="1818">
        <f>(ROUNDDOWN(BI27/40,1))</f>
        <v>-0.6</v>
      </c>
      <c r="BF27" s="1818"/>
      <c r="BG27" s="1818"/>
      <c r="BH27" s="1818"/>
      <c r="BI27" s="1819">
        <f>($AL$17-$AI$17)*-1</f>
        <v>-26.5</v>
      </c>
      <c r="BJ27" s="1820"/>
      <c r="BK27" s="1820"/>
      <c r="BL27" s="1821"/>
      <c r="BM27" s="663"/>
      <c r="BN27" s="664"/>
      <c r="BO27" s="625"/>
      <c r="BQ27" s="607"/>
      <c r="BR27" s="644"/>
      <c r="BS27" s="644"/>
      <c r="BT27" s="645"/>
      <c r="BU27" s="645"/>
      <c r="BV27" s="666"/>
      <c r="BW27" s="666"/>
      <c r="BX27" s="666"/>
      <c r="BY27" s="666"/>
      <c r="CA27" s="666"/>
      <c r="CB27" s="666"/>
      <c r="CC27" s="666"/>
      <c r="CD27" s="666"/>
      <c r="CF27" s="666"/>
      <c r="CG27" s="666"/>
      <c r="CH27" s="666"/>
      <c r="CI27" s="666"/>
      <c r="CK27" s="666"/>
      <c r="CL27" s="666"/>
      <c r="CM27" s="666"/>
      <c r="CN27" s="666"/>
    </row>
    <row r="28" spans="2:92" ht="21" customHeight="1" thickBot="1">
      <c r="B28" s="637"/>
      <c r="C28" s="656"/>
      <c r="D28" s="1806" t="s">
        <v>651</v>
      </c>
      <c r="E28" s="1806"/>
      <c r="F28" s="1806"/>
      <c r="G28" s="1806"/>
      <c r="H28" s="1806"/>
      <c r="I28" s="1807">
        <f>(ROUNDDOWN(M28/40,1))</f>
        <v>1.7</v>
      </c>
      <c r="J28" s="1807"/>
      <c r="K28" s="1807"/>
      <c r="L28" s="1807"/>
      <c r="M28" s="1812">
        <f>BB67-AI17</f>
        <v>69.5</v>
      </c>
      <c r="N28" s="1813"/>
      <c r="O28" s="1813"/>
      <c r="P28" s="1814"/>
      <c r="Q28" s="218"/>
      <c r="R28" s="658"/>
      <c r="S28" s="658"/>
      <c r="T28" s="1806" t="s">
        <v>651</v>
      </c>
      <c r="U28" s="1806"/>
      <c r="V28" s="1806"/>
      <c r="W28" s="1806"/>
      <c r="X28" s="1806"/>
      <c r="Y28" s="1807">
        <f>(ROUNDDOWN(AC28/40,1))</f>
        <v>1.7</v>
      </c>
      <c r="Z28" s="1807"/>
      <c r="AA28" s="1807"/>
      <c r="AB28" s="1807"/>
      <c r="AC28" s="1808">
        <f>BB67-AI17</f>
        <v>69.5</v>
      </c>
      <c r="AD28" s="1809"/>
      <c r="AE28" s="1809"/>
      <c r="AF28" s="1810"/>
      <c r="AG28" s="659"/>
      <c r="AH28" s="658"/>
      <c r="AI28" s="660"/>
      <c r="AJ28" s="1806" t="s">
        <v>651</v>
      </c>
      <c r="AK28" s="1806"/>
      <c r="AL28" s="1806"/>
      <c r="AM28" s="1806"/>
      <c r="AN28" s="1806"/>
      <c r="AO28" s="1807">
        <f>(ROUNDDOWN(AS28/40,1))</f>
        <v>1.7</v>
      </c>
      <c r="AP28" s="1807"/>
      <c r="AQ28" s="1807"/>
      <c r="AR28" s="1807"/>
      <c r="AS28" s="1808">
        <f>BB67-AI17</f>
        <v>69.5</v>
      </c>
      <c r="AT28" s="1809"/>
      <c r="AU28" s="1809"/>
      <c r="AV28" s="1810"/>
      <c r="AW28" s="665"/>
      <c r="AX28" s="658"/>
      <c r="AY28" s="662"/>
      <c r="AZ28" s="1806" t="s">
        <v>651</v>
      </c>
      <c r="BA28" s="1806"/>
      <c r="BB28" s="1806"/>
      <c r="BC28" s="1806"/>
      <c r="BD28" s="1806"/>
      <c r="BE28" s="1811">
        <f>(ROUNDDOWN(BI28/40,1))</f>
        <v>1.7</v>
      </c>
      <c r="BF28" s="1811"/>
      <c r="BG28" s="1811"/>
      <c r="BH28" s="1811"/>
      <c r="BI28" s="1808">
        <f>BB67-AI17</f>
        <v>69.5</v>
      </c>
      <c r="BJ28" s="1809"/>
      <c r="BK28" s="1809"/>
      <c r="BL28" s="1810"/>
      <c r="BM28" s="663"/>
      <c r="BN28" s="664"/>
      <c r="BO28" s="625"/>
      <c r="BV28" s="665"/>
      <c r="BW28" s="665"/>
      <c r="BX28" s="665"/>
      <c r="BY28" s="665"/>
      <c r="CA28" s="665"/>
      <c r="CB28" s="665"/>
      <c r="CC28" s="665"/>
      <c r="CD28" s="665"/>
      <c r="CF28" s="665"/>
      <c r="CG28" s="665"/>
      <c r="CH28" s="665"/>
      <c r="CI28" s="665"/>
      <c r="CK28" s="665"/>
      <c r="CL28" s="665"/>
      <c r="CM28" s="665"/>
      <c r="CN28" s="665"/>
    </row>
    <row r="29" spans="2:92" ht="30.75" customHeight="1" thickTop="1">
      <c r="B29" s="637"/>
      <c r="C29" s="656"/>
      <c r="D29" s="1802" t="s">
        <v>652</v>
      </c>
      <c r="E29" s="1803"/>
      <c r="F29" s="1803"/>
      <c r="G29" s="1803"/>
      <c r="H29" s="1803"/>
      <c r="I29" s="1805">
        <f>SUM(I26:L28)</f>
        <v>-0.19999999999999996</v>
      </c>
      <c r="J29" s="1805"/>
      <c r="K29" s="1805"/>
      <c r="L29" s="1805"/>
      <c r="M29" s="1805">
        <f>SUM(M26:P28)</f>
        <v>-9</v>
      </c>
      <c r="N29" s="1805"/>
      <c r="O29" s="1805"/>
      <c r="P29" s="1805"/>
      <c r="Q29" s="658"/>
      <c r="R29" s="658"/>
      <c r="S29" s="658"/>
      <c r="T29" s="1802" t="s">
        <v>652</v>
      </c>
      <c r="U29" s="1803"/>
      <c r="V29" s="1803"/>
      <c r="W29" s="1803"/>
      <c r="X29" s="1803"/>
      <c r="Y29" s="1805">
        <f>SUM(Y26:AB28)</f>
        <v>0.59999999999999987</v>
      </c>
      <c r="Z29" s="1805"/>
      <c r="AA29" s="1805"/>
      <c r="AB29" s="1805"/>
      <c r="AC29" s="1805">
        <f>SUM(AC26:AF28)</f>
        <v>23</v>
      </c>
      <c r="AD29" s="1805"/>
      <c r="AE29" s="1805"/>
      <c r="AF29" s="1805"/>
      <c r="AG29" s="659"/>
      <c r="AH29" s="658"/>
      <c r="AI29" s="660"/>
      <c r="AJ29" s="1802" t="s">
        <v>653</v>
      </c>
      <c r="AK29" s="1803"/>
      <c r="AL29" s="1803"/>
      <c r="AM29" s="1803"/>
      <c r="AN29" s="1803"/>
      <c r="AO29" s="1804">
        <f>SUM(AO26:AR28)</f>
        <v>-1.0000000000000002</v>
      </c>
      <c r="AP29" s="1804"/>
      <c r="AQ29" s="1804"/>
      <c r="AR29" s="1804"/>
      <c r="AS29" s="1805">
        <f>SUM(AS26:AV28)</f>
        <v>-41</v>
      </c>
      <c r="AT29" s="1805"/>
      <c r="AU29" s="1805"/>
      <c r="AV29" s="1805"/>
      <c r="AW29" s="665"/>
      <c r="AX29" s="658"/>
      <c r="AY29" s="662"/>
      <c r="AZ29" s="1802" t="s">
        <v>653</v>
      </c>
      <c r="BA29" s="1803"/>
      <c r="BB29" s="1803"/>
      <c r="BC29" s="1803"/>
      <c r="BD29" s="1803"/>
      <c r="BE29" s="1804">
        <f>SUM(BE26:BH28)</f>
        <v>0.30000000000000004</v>
      </c>
      <c r="BF29" s="1804"/>
      <c r="BG29" s="1804"/>
      <c r="BH29" s="1804"/>
      <c r="BI29" s="1805">
        <f>SUM(BI26:BL28)</f>
        <v>11</v>
      </c>
      <c r="BJ29" s="1805"/>
      <c r="BK29" s="1805"/>
      <c r="BL29" s="1805"/>
      <c r="BM29" s="663"/>
      <c r="BN29" s="664"/>
      <c r="BO29" s="625"/>
      <c r="BQ29" s="607"/>
      <c r="BR29" s="644"/>
      <c r="BS29" s="644"/>
      <c r="BT29" s="645"/>
      <c r="BU29" s="645"/>
      <c r="BV29" s="667"/>
      <c r="BW29" s="667"/>
      <c r="BX29" s="667"/>
      <c r="BY29" s="667"/>
      <c r="CA29" s="667"/>
      <c r="CB29" s="667"/>
      <c r="CC29" s="667"/>
      <c r="CD29" s="667"/>
      <c r="CF29" s="667"/>
      <c r="CG29" s="667"/>
      <c r="CH29" s="667"/>
      <c r="CI29" s="667"/>
      <c r="CK29" s="667"/>
      <c r="CL29" s="667"/>
      <c r="CM29" s="667"/>
      <c r="CN29" s="667"/>
    </row>
    <row r="30" spans="2:92" ht="20.25" customHeight="1">
      <c r="B30" s="637"/>
      <c r="C30" s="656"/>
      <c r="D30" s="668"/>
      <c r="E30" s="668"/>
      <c r="F30" s="668"/>
      <c r="G30" s="668"/>
      <c r="H30" s="668"/>
      <c r="I30" s="669"/>
      <c r="J30" s="669"/>
      <c r="K30" s="669"/>
      <c r="L30" s="669"/>
      <c r="M30" s="669"/>
      <c r="N30" s="669"/>
      <c r="O30" s="669"/>
      <c r="P30" s="669"/>
      <c r="Q30" s="589"/>
      <c r="R30" s="589"/>
      <c r="S30" s="589"/>
      <c r="T30" s="668"/>
      <c r="U30" s="668"/>
      <c r="V30" s="668"/>
      <c r="W30" s="668"/>
      <c r="X30" s="668"/>
      <c r="Y30" s="669"/>
      <c r="Z30" s="669"/>
      <c r="AA30" s="669"/>
      <c r="AB30" s="669"/>
      <c r="AC30" s="669"/>
      <c r="AD30" s="669"/>
      <c r="AE30" s="669"/>
      <c r="AF30" s="669"/>
      <c r="AG30" s="670"/>
      <c r="AH30" s="589"/>
      <c r="AI30" s="671"/>
      <c r="AJ30" s="668"/>
      <c r="AK30" s="668"/>
      <c r="AL30" s="668"/>
      <c r="AM30" s="668"/>
      <c r="AN30" s="668"/>
      <c r="AO30" s="669"/>
      <c r="AP30" s="669"/>
      <c r="AQ30" s="669"/>
      <c r="AR30" s="669"/>
      <c r="AS30" s="669"/>
      <c r="AT30" s="669"/>
      <c r="AU30" s="669"/>
      <c r="AV30" s="669"/>
      <c r="AW30" s="624"/>
      <c r="AX30" s="589"/>
      <c r="AY30" s="605"/>
      <c r="AZ30" s="668"/>
      <c r="BA30" s="668"/>
      <c r="BB30" s="668"/>
      <c r="BC30" s="668"/>
      <c r="BD30" s="668"/>
      <c r="BE30" s="669"/>
      <c r="BF30" s="669"/>
      <c r="BG30" s="669"/>
      <c r="BH30" s="669"/>
      <c r="BI30" s="669"/>
      <c r="BJ30" s="669"/>
      <c r="BK30" s="669"/>
      <c r="BL30" s="669"/>
      <c r="BM30" s="663"/>
      <c r="BN30" s="664"/>
      <c r="BO30" s="625"/>
      <c r="BQ30" s="607"/>
      <c r="BR30" s="644"/>
      <c r="BS30" s="644"/>
      <c r="BT30" s="645"/>
      <c r="BU30" s="645"/>
      <c r="BX30" s="625"/>
    </row>
    <row r="31" spans="2:92" ht="20.25" customHeight="1">
      <c r="B31" s="637"/>
      <c r="C31" s="656"/>
      <c r="D31" s="668"/>
      <c r="E31" s="668"/>
      <c r="F31" s="668"/>
      <c r="G31" s="668"/>
      <c r="H31" s="668"/>
      <c r="I31" s="669"/>
      <c r="J31" s="669"/>
      <c r="K31" s="672"/>
      <c r="L31" s="672"/>
      <c r="M31" s="672"/>
      <c r="N31" s="673"/>
      <c r="O31" s="673"/>
      <c r="P31" s="673"/>
      <c r="Q31" s="589"/>
      <c r="R31" s="589"/>
      <c r="S31" s="589"/>
      <c r="T31" s="668"/>
      <c r="U31" s="668"/>
      <c r="V31" s="668"/>
      <c r="W31" s="668"/>
      <c r="X31" s="668"/>
      <c r="Y31" s="669"/>
      <c r="Z31" s="669"/>
      <c r="AA31" s="672"/>
      <c r="AB31" s="672"/>
      <c r="AC31" s="672"/>
      <c r="AD31" s="673"/>
      <c r="AE31" s="673"/>
      <c r="AF31" s="673"/>
      <c r="AG31" s="670"/>
      <c r="AH31" s="589"/>
      <c r="AI31" s="671"/>
      <c r="AJ31" s="668"/>
      <c r="AK31" s="668"/>
      <c r="AL31" s="668"/>
      <c r="AM31" s="668"/>
      <c r="AN31" s="668"/>
      <c r="AO31" s="669"/>
      <c r="AP31" s="669"/>
      <c r="AQ31" s="672"/>
      <c r="AR31" s="672"/>
      <c r="AS31" s="672"/>
      <c r="AT31" s="673"/>
      <c r="AU31" s="673"/>
      <c r="AV31" s="673"/>
      <c r="AW31" s="624"/>
      <c r="AX31" s="589"/>
      <c r="AY31" s="605"/>
      <c r="AZ31" s="668"/>
      <c r="BA31" s="668"/>
      <c r="BB31" s="668"/>
      <c r="BC31" s="668"/>
      <c r="BD31" s="668"/>
      <c r="BE31" s="669"/>
      <c r="BF31" s="669"/>
      <c r="BG31" s="672"/>
      <c r="BH31" s="672"/>
      <c r="BI31" s="672"/>
      <c r="BJ31" s="673"/>
      <c r="BK31" s="673"/>
      <c r="BL31" s="673"/>
      <c r="BM31" s="663"/>
      <c r="BN31" s="664"/>
      <c r="BO31" s="625"/>
      <c r="BQ31" s="607"/>
      <c r="BR31" s="644"/>
      <c r="BS31" s="644"/>
      <c r="BT31" s="645"/>
      <c r="BU31" s="645"/>
      <c r="BX31" s="625"/>
    </row>
    <row r="32" spans="2:92" ht="20.25" customHeight="1">
      <c r="B32" s="637"/>
      <c r="C32" s="674"/>
      <c r="D32" s="675"/>
      <c r="E32" s="675"/>
      <c r="F32" s="675"/>
      <c r="G32" s="675"/>
      <c r="H32" s="675"/>
      <c r="I32" s="676"/>
      <c r="J32" s="676"/>
      <c r="K32" s="676"/>
      <c r="L32" s="676"/>
      <c r="M32" s="676"/>
      <c r="N32" s="676"/>
      <c r="O32" s="676"/>
      <c r="P32" s="676"/>
      <c r="Q32" s="677"/>
      <c r="R32" s="677"/>
      <c r="S32" s="677"/>
      <c r="T32" s="675"/>
      <c r="U32" s="675"/>
      <c r="V32" s="675"/>
      <c r="W32" s="675"/>
      <c r="X32" s="675"/>
      <c r="Y32" s="676"/>
      <c r="Z32" s="676"/>
      <c r="AA32" s="676"/>
      <c r="AB32" s="676"/>
      <c r="AC32" s="676"/>
      <c r="AD32" s="676"/>
      <c r="AE32" s="676"/>
      <c r="AF32" s="676"/>
      <c r="AG32" s="678"/>
      <c r="AH32" s="589"/>
      <c r="AI32" s="679"/>
      <c r="AJ32" s="675"/>
      <c r="AK32" s="675"/>
      <c r="AL32" s="675"/>
      <c r="AM32" s="675"/>
      <c r="AN32" s="675"/>
      <c r="AO32" s="676"/>
      <c r="AP32" s="676"/>
      <c r="AQ32" s="676"/>
      <c r="AR32" s="676"/>
      <c r="AS32" s="676"/>
      <c r="AT32" s="676"/>
      <c r="AU32" s="676"/>
      <c r="AV32" s="676"/>
      <c r="AW32" s="680"/>
      <c r="AX32" s="677"/>
      <c r="AY32" s="681"/>
      <c r="AZ32" s="675"/>
      <c r="BA32" s="675"/>
      <c r="BB32" s="675"/>
      <c r="BC32" s="675"/>
      <c r="BD32" s="675"/>
      <c r="BE32" s="676"/>
      <c r="BF32" s="676"/>
      <c r="BG32" s="676"/>
      <c r="BH32" s="676"/>
      <c r="BI32" s="676"/>
      <c r="BJ32" s="676"/>
      <c r="BK32" s="676"/>
      <c r="BL32" s="676"/>
      <c r="BM32" s="682"/>
      <c r="BN32" s="664"/>
      <c r="BO32" s="625"/>
      <c r="BQ32" s="607"/>
      <c r="BR32" s="644"/>
      <c r="BS32" s="644"/>
      <c r="BT32" s="645"/>
      <c r="BU32" s="645"/>
      <c r="BX32" s="625"/>
    </row>
    <row r="33" spans="2:96" ht="20.25" customHeight="1" thickBot="1">
      <c r="B33" s="683"/>
      <c r="C33" s="684"/>
      <c r="D33" s="685"/>
      <c r="E33" s="685"/>
      <c r="F33" s="685"/>
      <c r="G33" s="685"/>
      <c r="H33" s="685"/>
      <c r="I33" s="686"/>
      <c r="J33" s="686"/>
      <c r="K33" s="686"/>
      <c r="L33" s="686"/>
      <c r="M33" s="686"/>
      <c r="N33" s="686"/>
      <c r="O33" s="686"/>
      <c r="P33" s="686"/>
      <c r="Q33" s="687"/>
      <c r="R33" s="687"/>
      <c r="S33" s="687"/>
      <c r="T33" s="685"/>
      <c r="U33" s="685"/>
      <c r="V33" s="685"/>
      <c r="W33" s="685"/>
      <c r="X33" s="685"/>
      <c r="Y33" s="686"/>
      <c r="Z33" s="686"/>
      <c r="AA33" s="686"/>
      <c r="AB33" s="686"/>
      <c r="AC33" s="686"/>
      <c r="AD33" s="686"/>
      <c r="AE33" s="686"/>
      <c r="AF33" s="686"/>
      <c r="AG33" s="687"/>
      <c r="AH33" s="687"/>
      <c r="AI33" s="687"/>
      <c r="AJ33" s="685"/>
      <c r="AK33" s="685"/>
      <c r="AL33" s="685"/>
      <c r="AM33" s="685"/>
      <c r="AN33" s="685"/>
      <c r="AO33" s="686"/>
      <c r="AP33" s="686"/>
      <c r="AQ33" s="686"/>
      <c r="AR33" s="686"/>
      <c r="AS33" s="686"/>
      <c r="AT33" s="686"/>
      <c r="AU33" s="686"/>
      <c r="AV33" s="686"/>
      <c r="AW33" s="688"/>
      <c r="AX33" s="687"/>
      <c r="AY33" s="689"/>
      <c r="AZ33" s="685"/>
      <c r="BA33" s="685"/>
      <c r="BB33" s="685"/>
      <c r="BC33" s="685"/>
      <c r="BD33" s="685"/>
      <c r="BE33" s="686"/>
      <c r="BF33" s="686"/>
      <c r="BG33" s="686"/>
      <c r="BH33" s="686"/>
      <c r="BI33" s="686"/>
      <c r="BJ33" s="686"/>
      <c r="BK33" s="686"/>
      <c r="BL33" s="686"/>
      <c r="BM33" s="690"/>
      <c r="BN33" s="691"/>
      <c r="BO33" s="619"/>
      <c r="BQ33" s="607"/>
      <c r="BR33" s="644"/>
      <c r="BS33" s="644"/>
      <c r="BT33" s="645"/>
      <c r="BU33" s="645"/>
      <c r="BX33" s="625"/>
    </row>
    <row r="34" spans="2:96" ht="21" customHeight="1" thickBot="1">
      <c r="B34" s="594" t="s">
        <v>654</v>
      </c>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142"/>
      <c r="BB34" s="648"/>
      <c r="BC34" s="142"/>
      <c r="BD34" s="142"/>
      <c r="BE34" s="648"/>
      <c r="BF34" s="142"/>
      <c r="BG34" s="648"/>
      <c r="BH34" s="648"/>
      <c r="BI34" s="648"/>
      <c r="BJ34" s="648"/>
      <c r="BK34" s="648"/>
      <c r="BL34" s="648"/>
      <c r="BM34" s="648"/>
      <c r="BN34" s="648"/>
      <c r="BO34" s="619"/>
      <c r="BQ34" s="607"/>
      <c r="BR34" s="644"/>
      <c r="BS34" s="644"/>
      <c r="BT34" s="645"/>
      <c r="BU34" s="645"/>
    </row>
    <row r="35" spans="2:96" ht="32.25" customHeight="1" thickBot="1">
      <c r="B35" s="1791"/>
      <c r="C35" s="1784" t="s">
        <v>29</v>
      </c>
      <c r="D35" s="1755"/>
      <c r="E35" s="1755"/>
      <c r="F35" s="1755"/>
      <c r="G35" s="1755"/>
      <c r="H35" s="1755"/>
      <c r="I35" s="1793"/>
      <c r="J35" s="1789" t="s">
        <v>320</v>
      </c>
      <c r="K35" s="1785"/>
      <c r="L35" s="1785"/>
      <c r="M35" s="1785"/>
      <c r="N35" s="1785"/>
      <c r="O35" s="1786"/>
      <c r="P35" s="1754" t="s">
        <v>31</v>
      </c>
      <c r="Q35" s="1755"/>
      <c r="R35" s="1755"/>
      <c r="S35" s="1755"/>
      <c r="T35" s="1755"/>
      <c r="U35" s="1755"/>
      <c r="V35" s="1756"/>
      <c r="W35" s="1781" t="s">
        <v>655</v>
      </c>
      <c r="X35" s="1782"/>
      <c r="Y35" s="1782"/>
      <c r="Z35" s="1782"/>
      <c r="AA35" s="1782"/>
      <c r="AB35" s="1782"/>
      <c r="AC35" s="1783"/>
      <c r="AD35" s="1781" t="s">
        <v>656</v>
      </c>
      <c r="AE35" s="1782"/>
      <c r="AF35" s="1782"/>
      <c r="AG35" s="1782"/>
      <c r="AH35" s="1782"/>
      <c r="AI35" s="1782"/>
      <c r="AJ35" s="1783"/>
      <c r="AK35" s="1781" t="s">
        <v>657</v>
      </c>
      <c r="AL35" s="1782"/>
      <c r="AM35" s="1782"/>
      <c r="AN35" s="1782"/>
      <c r="AO35" s="1782"/>
      <c r="AP35" s="1782"/>
      <c r="AQ35" s="1783"/>
      <c r="AR35" s="1784" t="s">
        <v>658</v>
      </c>
      <c r="AS35" s="1755"/>
      <c r="AT35" s="1755"/>
      <c r="AU35" s="1755"/>
      <c r="AV35" s="1755"/>
      <c r="AW35" s="1755"/>
      <c r="AX35" s="1756"/>
      <c r="AY35" s="1785" t="s">
        <v>659</v>
      </c>
      <c r="AZ35" s="1785"/>
      <c r="BA35" s="1786"/>
      <c r="BB35" s="1789" t="s">
        <v>660</v>
      </c>
      <c r="BC35" s="1785"/>
      <c r="BD35" s="1786"/>
      <c r="BE35" s="1789" t="s">
        <v>661</v>
      </c>
      <c r="BF35" s="1785"/>
      <c r="BG35" s="1785"/>
      <c r="BH35" s="1789" t="s">
        <v>662</v>
      </c>
      <c r="BI35" s="1785"/>
      <c r="BJ35" s="1785"/>
      <c r="BK35" s="1754" t="s">
        <v>663</v>
      </c>
      <c r="BL35" s="1755"/>
      <c r="BM35" s="1755"/>
      <c r="BN35" s="1756"/>
      <c r="BQ35" s="607"/>
      <c r="BR35" s="644"/>
      <c r="BS35" s="644"/>
      <c r="BT35" s="645"/>
      <c r="BU35" s="645"/>
    </row>
    <row r="36" spans="2:96" ht="32.25" customHeight="1" thickBot="1">
      <c r="B36" s="1792"/>
      <c r="C36" s="1794"/>
      <c r="D36" s="1795"/>
      <c r="E36" s="1795"/>
      <c r="F36" s="1795"/>
      <c r="G36" s="1795"/>
      <c r="H36" s="1795"/>
      <c r="I36" s="1796"/>
      <c r="J36" s="1790"/>
      <c r="K36" s="1787"/>
      <c r="L36" s="1787"/>
      <c r="M36" s="1787"/>
      <c r="N36" s="1787"/>
      <c r="O36" s="1788"/>
      <c r="P36" s="1797"/>
      <c r="Q36" s="1795"/>
      <c r="R36" s="1795"/>
      <c r="S36" s="1795"/>
      <c r="T36" s="1795"/>
      <c r="U36" s="1795"/>
      <c r="V36" s="1798"/>
      <c r="W36" s="692" t="s">
        <v>417</v>
      </c>
      <c r="X36" s="693" t="s">
        <v>664</v>
      </c>
      <c r="Y36" s="693" t="s">
        <v>665</v>
      </c>
      <c r="Z36" s="693" t="s">
        <v>666</v>
      </c>
      <c r="AA36" s="693" t="s">
        <v>667</v>
      </c>
      <c r="AB36" s="693" t="s">
        <v>668</v>
      </c>
      <c r="AC36" s="694" t="s">
        <v>418</v>
      </c>
      <c r="AD36" s="692" t="s">
        <v>417</v>
      </c>
      <c r="AE36" s="693" t="s">
        <v>664</v>
      </c>
      <c r="AF36" s="693" t="s">
        <v>665</v>
      </c>
      <c r="AG36" s="693" t="s">
        <v>666</v>
      </c>
      <c r="AH36" s="693" t="s">
        <v>667</v>
      </c>
      <c r="AI36" s="693" t="s">
        <v>668</v>
      </c>
      <c r="AJ36" s="694" t="s">
        <v>418</v>
      </c>
      <c r="AK36" s="692" t="s">
        <v>417</v>
      </c>
      <c r="AL36" s="693" t="s">
        <v>664</v>
      </c>
      <c r="AM36" s="693" t="s">
        <v>665</v>
      </c>
      <c r="AN36" s="693" t="s">
        <v>666</v>
      </c>
      <c r="AO36" s="693" t="s">
        <v>667</v>
      </c>
      <c r="AP36" s="693" t="s">
        <v>668</v>
      </c>
      <c r="AQ36" s="694" t="s">
        <v>418</v>
      </c>
      <c r="AR36" s="695" t="s">
        <v>417</v>
      </c>
      <c r="AS36" s="696" t="s">
        <v>664</v>
      </c>
      <c r="AT36" s="696" t="s">
        <v>665</v>
      </c>
      <c r="AU36" s="696" t="s">
        <v>666</v>
      </c>
      <c r="AV36" s="696" t="s">
        <v>667</v>
      </c>
      <c r="AW36" s="696" t="s">
        <v>668</v>
      </c>
      <c r="AX36" s="697" t="s">
        <v>418</v>
      </c>
      <c r="AY36" s="1787"/>
      <c r="AZ36" s="1787"/>
      <c r="BA36" s="1788"/>
      <c r="BB36" s="1790"/>
      <c r="BC36" s="1787"/>
      <c r="BD36" s="1788"/>
      <c r="BE36" s="1790"/>
      <c r="BF36" s="1787"/>
      <c r="BG36" s="1787"/>
      <c r="BH36" s="1790"/>
      <c r="BI36" s="1787"/>
      <c r="BJ36" s="1787"/>
      <c r="BK36" s="1757"/>
      <c r="BL36" s="1758"/>
      <c r="BM36" s="1758"/>
      <c r="BN36" s="1759"/>
      <c r="BQ36" s="607"/>
      <c r="BR36" s="644"/>
      <c r="BS36" s="644"/>
      <c r="BT36" s="645"/>
      <c r="BU36" s="645"/>
    </row>
    <row r="37" spans="2:96" ht="21" customHeight="1">
      <c r="B37" s="1760" t="s">
        <v>669</v>
      </c>
      <c r="C37" s="1702" t="s">
        <v>670</v>
      </c>
      <c r="D37" s="1703"/>
      <c r="E37" s="1703"/>
      <c r="F37" s="1703"/>
      <c r="G37" s="1703"/>
      <c r="H37" s="1703"/>
      <c r="I37" s="1704"/>
      <c r="J37" s="1729" t="s">
        <v>678</v>
      </c>
      <c r="K37" s="1729"/>
      <c r="L37" s="1729"/>
      <c r="M37" s="1729"/>
      <c r="N37" s="1729"/>
      <c r="O37" s="1729"/>
      <c r="P37" s="1730" t="s">
        <v>679</v>
      </c>
      <c r="Q37" s="1731"/>
      <c r="R37" s="1731"/>
      <c r="S37" s="1731"/>
      <c r="T37" s="1731"/>
      <c r="U37" s="1731"/>
      <c r="V37" s="1732"/>
      <c r="W37" s="698">
        <v>7</v>
      </c>
      <c r="X37" s="699">
        <v>7</v>
      </c>
      <c r="Y37" s="699">
        <v>7</v>
      </c>
      <c r="Z37" s="699">
        <v>7</v>
      </c>
      <c r="AA37" s="699">
        <v>7</v>
      </c>
      <c r="AB37" s="699"/>
      <c r="AC37" s="700"/>
      <c r="AD37" s="698">
        <v>7</v>
      </c>
      <c r="AE37" s="699">
        <v>7</v>
      </c>
      <c r="AF37" s="699">
        <v>7</v>
      </c>
      <c r="AG37" s="699">
        <v>7</v>
      </c>
      <c r="AH37" s="699">
        <v>7</v>
      </c>
      <c r="AI37" s="699"/>
      <c r="AJ37" s="700"/>
      <c r="AK37" s="698">
        <v>7</v>
      </c>
      <c r="AL37" s="699">
        <v>7</v>
      </c>
      <c r="AM37" s="699">
        <v>7</v>
      </c>
      <c r="AN37" s="699">
        <v>7</v>
      </c>
      <c r="AO37" s="699">
        <v>7</v>
      </c>
      <c r="AP37" s="699"/>
      <c r="AQ37" s="700"/>
      <c r="AR37" s="701">
        <v>7</v>
      </c>
      <c r="AS37" s="699">
        <v>7</v>
      </c>
      <c r="AT37" s="699">
        <v>7</v>
      </c>
      <c r="AU37" s="699">
        <v>7</v>
      </c>
      <c r="AV37" s="699">
        <v>7</v>
      </c>
      <c r="AW37" s="699"/>
      <c r="AX37" s="700"/>
      <c r="AY37" s="1763">
        <f t="shared" ref="AY37:AY65" si="4">SUM(W37:AX37)</f>
        <v>140</v>
      </c>
      <c r="AZ37" s="1764"/>
      <c r="BA37" s="1764"/>
      <c r="BB37" s="1765">
        <f>AY37/4</f>
        <v>35</v>
      </c>
      <c r="BC37" s="1765"/>
      <c r="BD37" s="1765"/>
      <c r="BE37" s="1766">
        <f>ROUNDDOWN(SUM(BB37:BD51)/AY68,1)</f>
        <v>3.2</v>
      </c>
      <c r="BF37" s="1767"/>
      <c r="BG37" s="1768"/>
      <c r="BH37" s="1772">
        <f>ROUNDDOWN(SUM(BB37:BD51)/40,1)</f>
        <v>2.8</v>
      </c>
      <c r="BI37" s="1773"/>
      <c r="BJ37" s="1774"/>
      <c r="BK37" s="1799"/>
      <c r="BL37" s="1800"/>
      <c r="BM37" s="1800"/>
      <c r="BN37" s="1801"/>
      <c r="BO37" s="702"/>
      <c r="BP37" s="703"/>
      <c r="CC37" s="577"/>
      <c r="CD37" s="577"/>
      <c r="CE37" s="1753"/>
      <c r="CF37" s="1753"/>
      <c r="CG37" s="1753"/>
      <c r="CH37" s="1753"/>
      <c r="CI37" s="1753"/>
      <c r="CJ37" s="1753"/>
      <c r="CK37" s="1752"/>
      <c r="CL37" s="1752"/>
      <c r="CM37" s="1752"/>
      <c r="CN37" s="1752"/>
      <c r="CO37" s="1752"/>
      <c r="CP37" s="645"/>
      <c r="CQ37" s="645"/>
      <c r="CR37" s="645"/>
    </row>
    <row r="38" spans="2:96" ht="21" customHeight="1">
      <c r="B38" s="1761"/>
      <c r="C38" s="1705"/>
      <c r="D38" s="1706"/>
      <c r="E38" s="1706"/>
      <c r="F38" s="1706"/>
      <c r="G38" s="1706"/>
      <c r="H38" s="1706"/>
      <c r="I38" s="1707"/>
      <c r="J38" s="1714" t="s">
        <v>680</v>
      </c>
      <c r="K38" s="1714"/>
      <c r="L38" s="1714"/>
      <c r="M38" s="1714"/>
      <c r="N38" s="1714"/>
      <c r="O38" s="1714"/>
      <c r="P38" s="1715" t="s">
        <v>681</v>
      </c>
      <c r="Q38" s="1716"/>
      <c r="R38" s="1716"/>
      <c r="S38" s="1716"/>
      <c r="T38" s="1716"/>
      <c r="U38" s="1716"/>
      <c r="V38" s="1717"/>
      <c r="W38" s="704">
        <v>3</v>
      </c>
      <c r="X38" s="705">
        <v>3</v>
      </c>
      <c r="Y38" s="705">
        <v>3</v>
      </c>
      <c r="Z38" s="705">
        <v>3</v>
      </c>
      <c r="AA38" s="705">
        <v>3</v>
      </c>
      <c r="AB38" s="705"/>
      <c r="AC38" s="706"/>
      <c r="AD38" s="704">
        <v>3</v>
      </c>
      <c r="AE38" s="705">
        <v>3</v>
      </c>
      <c r="AF38" s="705">
        <v>3</v>
      </c>
      <c r="AG38" s="705">
        <v>3</v>
      </c>
      <c r="AH38" s="705">
        <v>3</v>
      </c>
      <c r="AI38" s="705"/>
      <c r="AJ38" s="706"/>
      <c r="AK38" s="704">
        <v>3</v>
      </c>
      <c r="AL38" s="705">
        <v>3</v>
      </c>
      <c r="AM38" s="705">
        <v>3</v>
      </c>
      <c r="AN38" s="705">
        <v>3</v>
      </c>
      <c r="AO38" s="705">
        <v>3</v>
      </c>
      <c r="AP38" s="705"/>
      <c r="AQ38" s="706"/>
      <c r="AR38" s="707">
        <v>3</v>
      </c>
      <c r="AS38" s="705">
        <v>3</v>
      </c>
      <c r="AT38" s="705">
        <v>3</v>
      </c>
      <c r="AU38" s="705">
        <v>3</v>
      </c>
      <c r="AV38" s="705">
        <v>3</v>
      </c>
      <c r="AW38" s="705"/>
      <c r="AX38" s="706"/>
      <c r="AY38" s="1711">
        <f t="shared" si="4"/>
        <v>60</v>
      </c>
      <c r="AZ38" s="1712"/>
      <c r="BA38" s="1712"/>
      <c r="BB38" s="1713">
        <f>AY38/4</f>
        <v>15</v>
      </c>
      <c r="BC38" s="1713"/>
      <c r="BD38" s="1713"/>
      <c r="BE38" s="1720"/>
      <c r="BF38" s="1721"/>
      <c r="BG38" s="1722"/>
      <c r="BH38" s="1775"/>
      <c r="BI38" s="1776"/>
      <c r="BJ38" s="1777"/>
      <c r="BK38" s="1746"/>
      <c r="BL38" s="1747"/>
      <c r="BM38" s="1747"/>
      <c r="BN38" s="1748"/>
      <c r="BO38" s="702"/>
      <c r="CC38" s="577"/>
      <c r="CD38" s="577"/>
      <c r="CE38" s="1753"/>
      <c r="CF38" s="1753"/>
      <c r="CG38" s="1753"/>
      <c r="CH38" s="1753"/>
      <c r="CI38" s="1753"/>
      <c r="CJ38" s="1753"/>
      <c r="CK38" s="1752"/>
      <c r="CL38" s="1752"/>
      <c r="CM38" s="1752"/>
      <c r="CN38" s="1752"/>
      <c r="CO38" s="1752"/>
      <c r="CP38" s="645"/>
      <c r="CQ38" s="645"/>
      <c r="CR38" s="645"/>
    </row>
    <row r="39" spans="2:96" ht="21" customHeight="1">
      <c r="B39" s="1761"/>
      <c r="C39" s="1705"/>
      <c r="D39" s="1706"/>
      <c r="E39" s="1706"/>
      <c r="F39" s="1706"/>
      <c r="G39" s="1706"/>
      <c r="H39" s="1706"/>
      <c r="I39" s="1707"/>
      <c r="J39" s="1714" t="s">
        <v>680</v>
      </c>
      <c r="K39" s="1714"/>
      <c r="L39" s="1714"/>
      <c r="M39" s="1714"/>
      <c r="N39" s="1714"/>
      <c r="O39" s="1714"/>
      <c r="P39" s="1715" t="s">
        <v>682</v>
      </c>
      <c r="Q39" s="1716"/>
      <c r="R39" s="1716"/>
      <c r="S39" s="1716"/>
      <c r="T39" s="1716"/>
      <c r="U39" s="1716"/>
      <c r="V39" s="1717"/>
      <c r="W39" s="704">
        <v>4</v>
      </c>
      <c r="X39" s="705">
        <v>4</v>
      </c>
      <c r="Y39" s="705">
        <v>4</v>
      </c>
      <c r="Z39" s="705">
        <v>4</v>
      </c>
      <c r="AA39" s="705">
        <v>4</v>
      </c>
      <c r="AB39" s="705"/>
      <c r="AC39" s="706"/>
      <c r="AD39" s="704">
        <v>4</v>
      </c>
      <c r="AE39" s="705">
        <v>4</v>
      </c>
      <c r="AF39" s="705">
        <v>4</v>
      </c>
      <c r="AG39" s="705">
        <v>4</v>
      </c>
      <c r="AH39" s="705">
        <v>4</v>
      </c>
      <c r="AI39" s="705"/>
      <c r="AJ39" s="706"/>
      <c r="AK39" s="704">
        <v>4</v>
      </c>
      <c r="AL39" s="705">
        <v>4</v>
      </c>
      <c r="AM39" s="705">
        <v>4</v>
      </c>
      <c r="AN39" s="705">
        <v>4</v>
      </c>
      <c r="AO39" s="705">
        <v>4</v>
      </c>
      <c r="AP39" s="705"/>
      <c r="AQ39" s="706"/>
      <c r="AR39" s="707">
        <v>4</v>
      </c>
      <c r="AS39" s="705">
        <v>4</v>
      </c>
      <c r="AT39" s="705">
        <v>4</v>
      </c>
      <c r="AU39" s="705">
        <v>4</v>
      </c>
      <c r="AV39" s="705">
        <v>4</v>
      </c>
      <c r="AW39" s="705"/>
      <c r="AX39" s="706"/>
      <c r="AY39" s="1711">
        <f t="shared" si="4"/>
        <v>80</v>
      </c>
      <c r="AZ39" s="1712"/>
      <c r="BA39" s="1712"/>
      <c r="BB39" s="1713">
        <f t="shared" ref="BB39:BB66" si="5">AY39/4</f>
        <v>20</v>
      </c>
      <c r="BC39" s="1713"/>
      <c r="BD39" s="1713"/>
      <c r="BE39" s="1720"/>
      <c r="BF39" s="1721"/>
      <c r="BG39" s="1722"/>
      <c r="BH39" s="1775"/>
      <c r="BI39" s="1776"/>
      <c r="BJ39" s="1777"/>
      <c r="BK39" s="1746"/>
      <c r="BL39" s="1747"/>
      <c r="BM39" s="1747"/>
      <c r="BN39" s="1748"/>
      <c r="BO39" s="702"/>
      <c r="CC39" s="708"/>
      <c r="CD39" s="577"/>
      <c r="CE39" s="1753"/>
      <c r="CF39" s="1753"/>
      <c r="CG39" s="1753"/>
      <c r="CH39" s="1753"/>
      <c r="CI39" s="1753"/>
      <c r="CJ39" s="1753"/>
      <c r="CK39" s="1752"/>
      <c r="CL39" s="1752"/>
      <c r="CM39" s="1752"/>
      <c r="CN39" s="1752"/>
      <c r="CO39" s="1752"/>
      <c r="CP39" s="645"/>
      <c r="CQ39" s="645"/>
      <c r="CR39" s="645"/>
    </row>
    <row r="40" spans="2:96" ht="21" customHeight="1">
      <c r="B40" s="1761"/>
      <c r="C40" s="1705"/>
      <c r="D40" s="1706"/>
      <c r="E40" s="1706"/>
      <c r="F40" s="1706"/>
      <c r="G40" s="1706"/>
      <c r="H40" s="1706"/>
      <c r="I40" s="1707"/>
      <c r="J40" s="1714" t="s">
        <v>683</v>
      </c>
      <c r="K40" s="1714"/>
      <c r="L40" s="1714"/>
      <c r="M40" s="1714"/>
      <c r="N40" s="1714"/>
      <c r="O40" s="1714"/>
      <c r="P40" s="1715" t="s">
        <v>684</v>
      </c>
      <c r="Q40" s="1716"/>
      <c r="R40" s="1716"/>
      <c r="S40" s="1716"/>
      <c r="T40" s="1716"/>
      <c r="U40" s="1716"/>
      <c r="V40" s="1717"/>
      <c r="W40" s="704"/>
      <c r="X40" s="705"/>
      <c r="Y40" s="705"/>
      <c r="Z40" s="705">
        <v>4</v>
      </c>
      <c r="AA40" s="705">
        <v>4</v>
      </c>
      <c r="AB40" s="705">
        <v>4</v>
      </c>
      <c r="AC40" s="706">
        <v>4</v>
      </c>
      <c r="AD40" s="704"/>
      <c r="AE40" s="705"/>
      <c r="AF40" s="705"/>
      <c r="AG40" s="705">
        <v>4</v>
      </c>
      <c r="AH40" s="705">
        <v>4</v>
      </c>
      <c r="AI40" s="705">
        <v>4</v>
      </c>
      <c r="AJ40" s="706">
        <v>4</v>
      </c>
      <c r="AK40" s="704"/>
      <c r="AL40" s="705"/>
      <c r="AM40" s="705"/>
      <c r="AN40" s="705">
        <v>4</v>
      </c>
      <c r="AO40" s="705">
        <v>4</v>
      </c>
      <c r="AP40" s="705">
        <v>4</v>
      </c>
      <c r="AQ40" s="706">
        <v>4</v>
      </c>
      <c r="AR40" s="707"/>
      <c r="AS40" s="705"/>
      <c r="AT40" s="705"/>
      <c r="AU40" s="705">
        <v>4</v>
      </c>
      <c r="AV40" s="705">
        <v>4</v>
      </c>
      <c r="AW40" s="705">
        <v>4</v>
      </c>
      <c r="AX40" s="706">
        <v>4</v>
      </c>
      <c r="AY40" s="1711">
        <f t="shared" ref="AY40" si="6">SUM(W40:AX40)</f>
        <v>64</v>
      </c>
      <c r="AZ40" s="1712"/>
      <c r="BA40" s="1712"/>
      <c r="BB40" s="1713">
        <f t="shared" si="5"/>
        <v>16</v>
      </c>
      <c r="BC40" s="1713"/>
      <c r="BD40" s="1713"/>
      <c r="BE40" s="1720"/>
      <c r="BF40" s="1721"/>
      <c r="BG40" s="1722"/>
      <c r="BH40" s="1775"/>
      <c r="BI40" s="1776"/>
      <c r="BJ40" s="1777"/>
      <c r="BK40" s="1749"/>
      <c r="BL40" s="1750"/>
      <c r="BM40" s="1750"/>
      <c r="BN40" s="1751"/>
      <c r="BO40" s="702"/>
    </row>
    <row r="41" spans="2:96" ht="21" customHeight="1">
      <c r="B41" s="1761"/>
      <c r="C41" s="1705"/>
      <c r="D41" s="1706"/>
      <c r="E41" s="1706"/>
      <c r="F41" s="1706"/>
      <c r="G41" s="1706"/>
      <c r="H41" s="1706"/>
      <c r="I41" s="1707"/>
      <c r="J41" s="1714" t="s">
        <v>683</v>
      </c>
      <c r="K41" s="1714"/>
      <c r="L41" s="1714"/>
      <c r="M41" s="1714"/>
      <c r="N41" s="1714"/>
      <c r="O41" s="1714"/>
      <c r="P41" s="1715" t="s">
        <v>685</v>
      </c>
      <c r="Q41" s="1716"/>
      <c r="R41" s="1716"/>
      <c r="S41" s="1716"/>
      <c r="T41" s="1716"/>
      <c r="U41" s="1716"/>
      <c r="V41" s="1717"/>
      <c r="W41" s="704"/>
      <c r="X41" s="705">
        <v>4</v>
      </c>
      <c r="Y41" s="705">
        <v>4</v>
      </c>
      <c r="Z41" s="705">
        <v>4</v>
      </c>
      <c r="AA41" s="705">
        <v>4</v>
      </c>
      <c r="AB41" s="705"/>
      <c r="AC41" s="706"/>
      <c r="AD41" s="704"/>
      <c r="AE41" s="705">
        <v>4</v>
      </c>
      <c r="AF41" s="705">
        <v>4</v>
      </c>
      <c r="AG41" s="705">
        <v>4</v>
      </c>
      <c r="AH41" s="705">
        <v>4</v>
      </c>
      <c r="AI41" s="705"/>
      <c r="AJ41" s="706"/>
      <c r="AK41" s="704"/>
      <c r="AL41" s="705">
        <v>4</v>
      </c>
      <c r="AM41" s="705">
        <v>4</v>
      </c>
      <c r="AN41" s="705">
        <v>4</v>
      </c>
      <c r="AO41" s="705">
        <v>4</v>
      </c>
      <c r="AP41" s="705"/>
      <c r="AQ41" s="706"/>
      <c r="AR41" s="707"/>
      <c r="AS41" s="705">
        <v>4</v>
      </c>
      <c r="AT41" s="705">
        <v>4</v>
      </c>
      <c r="AU41" s="705">
        <v>4</v>
      </c>
      <c r="AV41" s="705">
        <v>4</v>
      </c>
      <c r="AW41" s="705"/>
      <c r="AX41" s="706"/>
      <c r="AY41" s="1711">
        <f t="shared" si="4"/>
        <v>64</v>
      </c>
      <c r="AZ41" s="1712"/>
      <c r="BA41" s="1712"/>
      <c r="BB41" s="1713">
        <f t="shared" si="5"/>
        <v>16</v>
      </c>
      <c r="BC41" s="1713"/>
      <c r="BD41" s="1713"/>
      <c r="BE41" s="1720"/>
      <c r="BF41" s="1721"/>
      <c r="BG41" s="1722"/>
      <c r="BH41" s="1775"/>
      <c r="BI41" s="1776"/>
      <c r="BJ41" s="1777"/>
      <c r="BK41" s="1749"/>
      <c r="BL41" s="1750"/>
      <c r="BM41" s="1750"/>
      <c r="BN41" s="1751"/>
      <c r="BO41" s="702"/>
    </row>
    <row r="42" spans="2:96" ht="21" customHeight="1">
      <c r="B42" s="1761"/>
      <c r="C42" s="1705"/>
      <c r="D42" s="1706"/>
      <c r="E42" s="1706"/>
      <c r="F42" s="1706"/>
      <c r="G42" s="1706"/>
      <c r="H42" s="1706"/>
      <c r="I42" s="1707"/>
      <c r="J42" s="1714" t="s">
        <v>686</v>
      </c>
      <c r="K42" s="1714"/>
      <c r="L42" s="1714"/>
      <c r="M42" s="1714"/>
      <c r="N42" s="1714"/>
      <c r="O42" s="1714"/>
      <c r="P42" s="1715" t="s">
        <v>687</v>
      </c>
      <c r="Q42" s="1716"/>
      <c r="R42" s="1716"/>
      <c r="S42" s="1716"/>
      <c r="T42" s="1716"/>
      <c r="U42" s="1716"/>
      <c r="V42" s="1717"/>
      <c r="W42" s="704"/>
      <c r="X42" s="705"/>
      <c r="Y42" s="705"/>
      <c r="Z42" s="705"/>
      <c r="AA42" s="705"/>
      <c r="AB42" s="705">
        <v>6</v>
      </c>
      <c r="AC42" s="706">
        <v>6</v>
      </c>
      <c r="AD42" s="704"/>
      <c r="AE42" s="705"/>
      <c r="AF42" s="705"/>
      <c r="AG42" s="705"/>
      <c r="AH42" s="705"/>
      <c r="AI42" s="705">
        <v>6</v>
      </c>
      <c r="AJ42" s="706">
        <v>6</v>
      </c>
      <c r="AK42" s="704"/>
      <c r="AL42" s="705"/>
      <c r="AM42" s="705"/>
      <c r="AN42" s="705"/>
      <c r="AO42" s="705"/>
      <c r="AP42" s="705">
        <v>6</v>
      </c>
      <c r="AQ42" s="706">
        <v>6</v>
      </c>
      <c r="AR42" s="707"/>
      <c r="AS42" s="705"/>
      <c r="AT42" s="705"/>
      <c r="AU42" s="705"/>
      <c r="AV42" s="705"/>
      <c r="AW42" s="705">
        <v>6</v>
      </c>
      <c r="AX42" s="706">
        <v>6</v>
      </c>
      <c r="AY42" s="1711">
        <f t="shared" ref="AY42:AY47" si="7">SUM(W42:AX42)</f>
        <v>48</v>
      </c>
      <c r="AZ42" s="1712"/>
      <c r="BA42" s="1712"/>
      <c r="BB42" s="1713">
        <f t="shared" si="5"/>
        <v>12</v>
      </c>
      <c r="BC42" s="1713"/>
      <c r="BD42" s="1713"/>
      <c r="BE42" s="1720"/>
      <c r="BF42" s="1721"/>
      <c r="BG42" s="1722"/>
      <c r="BH42" s="1775"/>
      <c r="BI42" s="1776"/>
      <c r="BJ42" s="1777"/>
      <c r="BK42" s="1746"/>
      <c r="BL42" s="1747"/>
      <c r="BM42" s="1747"/>
      <c r="BN42" s="1748"/>
      <c r="BO42" s="702"/>
    </row>
    <row r="43" spans="2:96" ht="21" customHeight="1">
      <c r="B43" s="1761"/>
      <c r="C43" s="1705"/>
      <c r="D43" s="1706"/>
      <c r="E43" s="1706"/>
      <c r="F43" s="1706"/>
      <c r="G43" s="1706"/>
      <c r="H43" s="1706"/>
      <c r="I43" s="1707"/>
      <c r="J43" s="1714"/>
      <c r="K43" s="1714"/>
      <c r="L43" s="1714"/>
      <c r="M43" s="1714"/>
      <c r="N43" s="1714"/>
      <c r="O43" s="1714"/>
      <c r="P43" s="1715"/>
      <c r="Q43" s="1716"/>
      <c r="R43" s="1716"/>
      <c r="S43" s="1716"/>
      <c r="T43" s="1716"/>
      <c r="U43" s="1716"/>
      <c r="V43" s="1717"/>
      <c r="W43" s="704"/>
      <c r="X43" s="705"/>
      <c r="Y43" s="705"/>
      <c r="Z43" s="705"/>
      <c r="AA43" s="705"/>
      <c r="AB43" s="705"/>
      <c r="AC43" s="706"/>
      <c r="AD43" s="704"/>
      <c r="AE43" s="705"/>
      <c r="AF43" s="705"/>
      <c r="AG43" s="705"/>
      <c r="AH43" s="705"/>
      <c r="AI43" s="705"/>
      <c r="AJ43" s="706"/>
      <c r="AK43" s="704"/>
      <c r="AL43" s="705"/>
      <c r="AM43" s="705"/>
      <c r="AN43" s="705"/>
      <c r="AO43" s="705"/>
      <c r="AP43" s="705"/>
      <c r="AQ43" s="706"/>
      <c r="AR43" s="707"/>
      <c r="AS43" s="705"/>
      <c r="AT43" s="705"/>
      <c r="AU43" s="705"/>
      <c r="AV43" s="705"/>
      <c r="AW43" s="705"/>
      <c r="AX43" s="706"/>
      <c r="AY43" s="1711">
        <f t="shared" si="7"/>
        <v>0</v>
      </c>
      <c r="AZ43" s="1712"/>
      <c r="BA43" s="1712"/>
      <c r="BB43" s="1713">
        <f t="shared" si="5"/>
        <v>0</v>
      </c>
      <c r="BC43" s="1713"/>
      <c r="BD43" s="1713"/>
      <c r="BE43" s="1720"/>
      <c r="BF43" s="1721"/>
      <c r="BG43" s="1722"/>
      <c r="BH43" s="1775"/>
      <c r="BI43" s="1776"/>
      <c r="BJ43" s="1777"/>
      <c r="BK43" s="1746"/>
      <c r="BL43" s="1747"/>
      <c r="BM43" s="1747"/>
      <c r="BN43" s="1748"/>
      <c r="BO43" s="702"/>
    </row>
    <row r="44" spans="2:96" ht="21" customHeight="1">
      <c r="B44" s="1761"/>
      <c r="C44" s="1705"/>
      <c r="D44" s="1706"/>
      <c r="E44" s="1706"/>
      <c r="F44" s="1706"/>
      <c r="G44" s="1706"/>
      <c r="H44" s="1706"/>
      <c r="I44" s="1707"/>
      <c r="J44" s="1714"/>
      <c r="K44" s="1714"/>
      <c r="L44" s="1714"/>
      <c r="M44" s="1714"/>
      <c r="N44" s="1714"/>
      <c r="O44" s="1714"/>
      <c r="P44" s="1715"/>
      <c r="Q44" s="1716"/>
      <c r="R44" s="1716"/>
      <c r="S44" s="1716"/>
      <c r="T44" s="1716"/>
      <c r="U44" s="1716"/>
      <c r="V44" s="1717"/>
      <c r="W44" s="704"/>
      <c r="X44" s="705"/>
      <c r="Y44" s="705"/>
      <c r="Z44" s="705"/>
      <c r="AA44" s="705"/>
      <c r="AB44" s="705"/>
      <c r="AC44" s="706"/>
      <c r="AD44" s="704"/>
      <c r="AE44" s="705"/>
      <c r="AF44" s="705"/>
      <c r="AG44" s="705"/>
      <c r="AH44" s="705"/>
      <c r="AI44" s="705"/>
      <c r="AJ44" s="706"/>
      <c r="AK44" s="704"/>
      <c r="AL44" s="705"/>
      <c r="AM44" s="705"/>
      <c r="AN44" s="705"/>
      <c r="AO44" s="705"/>
      <c r="AP44" s="705"/>
      <c r="AQ44" s="706"/>
      <c r="AR44" s="707"/>
      <c r="AS44" s="705"/>
      <c r="AT44" s="705"/>
      <c r="AU44" s="705"/>
      <c r="AV44" s="705"/>
      <c r="AW44" s="705"/>
      <c r="AX44" s="706"/>
      <c r="AY44" s="1711">
        <f t="shared" si="7"/>
        <v>0</v>
      </c>
      <c r="AZ44" s="1712"/>
      <c r="BA44" s="1712"/>
      <c r="BB44" s="1713">
        <f t="shared" si="5"/>
        <v>0</v>
      </c>
      <c r="BC44" s="1713"/>
      <c r="BD44" s="1713"/>
      <c r="BE44" s="1720"/>
      <c r="BF44" s="1721"/>
      <c r="BG44" s="1722"/>
      <c r="BH44" s="1775"/>
      <c r="BI44" s="1776"/>
      <c r="BJ44" s="1777"/>
      <c r="BK44" s="1746"/>
      <c r="BL44" s="1747"/>
      <c r="BM44" s="1747"/>
      <c r="BN44" s="1748"/>
      <c r="BO44" s="702"/>
    </row>
    <row r="45" spans="2:96" ht="21" customHeight="1">
      <c r="B45" s="1761"/>
      <c r="C45" s="1705"/>
      <c r="D45" s="1706"/>
      <c r="E45" s="1706"/>
      <c r="F45" s="1706"/>
      <c r="G45" s="1706"/>
      <c r="H45" s="1706"/>
      <c r="I45" s="1707"/>
      <c r="J45" s="1714"/>
      <c r="K45" s="1714"/>
      <c r="L45" s="1714"/>
      <c r="M45" s="1714"/>
      <c r="N45" s="1714"/>
      <c r="O45" s="1714"/>
      <c r="P45" s="1715"/>
      <c r="Q45" s="1716"/>
      <c r="R45" s="1716"/>
      <c r="S45" s="1716"/>
      <c r="T45" s="1716"/>
      <c r="U45" s="1716"/>
      <c r="V45" s="1717"/>
      <c r="W45" s="704"/>
      <c r="X45" s="705"/>
      <c r="Y45" s="705"/>
      <c r="Z45" s="705"/>
      <c r="AA45" s="705"/>
      <c r="AB45" s="705"/>
      <c r="AC45" s="706"/>
      <c r="AD45" s="704"/>
      <c r="AE45" s="705"/>
      <c r="AF45" s="705"/>
      <c r="AG45" s="705"/>
      <c r="AH45" s="705"/>
      <c r="AI45" s="705"/>
      <c r="AJ45" s="706"/>
      <c r="AK45" s="704"/>
      <c r="AL45" s="705"/>
      <c r="AM45" s="705"/>
      <c r="AN45" s="705"/>
      <c r="AO45" s="705"/>
      <c r="AP45" s="705"/>
      <c r="AQ45" s="706"/>
      <c r="AR45" s="707"/>
      <c r="AS45" s="705"/>
      <c r="AT45" s="705"/>
      <c r="AU45" s="705"/>
      <c r="AV45" s="705"/>
      <c r="AW45" s="705"/>
      <c r="AX45" s="706"/>
      <c r="AY45" s="1711">
        <f t="shared" si="7"/>
        <v>0</v>
      </c>
      <c r="AZ45" s="1712"/>
      <c r="BA45" s="1712"/>
      <c r="BB45" s="1713">
        <f t="shared" si="5"/>
        <v>0</v>
      </c>
      <c r="BC45" s="1713"/>
      <c r="BD45" s="1713"/>
      <c r="BE45" s="1720"/>
      <c r="BF45" s="1721"/>
      <c r="BG45" s="1722"/>
      <c r="BH45" s="1775"/>
      <c r="BI45" s="1776"/>
      <c r="BJ45" s="1777"/>
      <c r="BK45" s="1746"/>
      <c r="BL45" s="1747"/>
      <c r="BM45" s="1747"/>
      <c r="BN45" s="1748"/>
      <c r="BO45" s="702"/>
    </row>
    <row r="46" spans="2:96" ht="21" customHeight="1">
      <c r="B46" s="1761"/>
      <c r="C46" s="1705"/>
      <c r="D46" s="1706"/>
      <c r="E46" s="1706"/>
      <c r="F46" s="1706"/>
      <c r="G46" s="1706"/>
      <c r="H46" s="1706"/>
      <c r="I46" s="1707"/>
      <c r="J46" s="1714"/>
      <c r="K46" s="1714"/>
      <c r="L46" s="1714"/>
      <c r="M46" s="1714"/>
      <c r="N46" s="1714"/>
      <c r="O46" s="1714"/>
      <c r="P46" s="1715"/>
      <c r="Q46" s="1716"/>
      <c r="R46" s="1716"/>
      <c r="S46" s="1716"/>
      <c r="T46" s="1716"/>
      <c r="U46" s="1716"/>
      <c r="V46" s="1717"/>
      <c r="W46" s="704"/>
      <c r="X46" s="705"/>
      <c r="Y46" s="705"/>
      <c r="Z46" s="705"/>
      <c r="AA46" s="705"/>
      <c r="AB46" s="705"/>
      <c r="AC46" s="706"/>
      <c r="AD46" s="704"/>
      <c r="AE46" s="705"/>
      <c r="AF46" s="705"/>
      <c r="AG46" s="705"/>
      <c r="AH46" s="705"/>
      <c r="AI46" s="705"/>
      <c r="AJ46" s="706"/>
      <c r="AK46" s="704"/>
      <c r="AL46" s="705"/>
      <c r="AM46" s="705"/>
      <c r="AN46" s="705"/>
      <c r="AO46" s="705"/>
      <c r="AP46" s="705"/>
      <c r="AQ46" s="706"/>
      <c r="AR46" s="707"/>
      <c r="AS46" s="705"/>
      <c r="AT46" s="705"/>
      <c r="AU46" s="705"/>
      <c r="AV46" s="705"/>
      <c r="AW46" s="705"/>
      <c r="AX46" s="706"/>
      <c r="AY46" s="1711">
        <f t="shared" si="7"/>
        <v>0</v>
      </c>
      <c r="AZ46" s="1712"/>
      <c r="BA46" s="1712"/>
      <c r="BB46" s="1713">
        <f t="shared" si="5"/>
        <v>0</v>
      </c>
      <c r="BC46" s="1713"/>
      <c r="BD46" s="1713"/>
      <c r="BE46" s="1720"/>
      <c r="BF46" s="1721"/>
      <c r="BG46" s="1722"/>
      <c r="BH46" s="1775"/>
      <c r="BI46" s="1776"/>
      <c r="BJ46" s="1777"/>
      <c r="BK46" s="1746"/>
      <c r="BL46" s="1747"/>
      <c r="BM46" s="1747"/>
      <c r="BN46" s="1748"/>
      <c r="BO46" s="702"/>
    </row>
    <row r="47" spans="2:96" ht="21" customHeight="1">
      <c r="B47" s="1761"/>
      <c r="C47" s="1705"/>
      <c r="D47" s="1706"/>
      <c r="E47" s="1706"/>
      <c r="F47" s="1706"/>
      <c r="G47" s="1706"/>
      <c r="H47" s="1706"/>
      <c r="I47" s="1707"/>
      <c r="J47" s="1714"/>
      <c r="K47" s="1714"/>
      <c r="L47" s="1714"/>
      <c r="M47" s="1714"/>
      <c r="N47" s="1714"/>
      <c r="O47" s="1714"/>
      <c r="P47" s="1715"/>
      <c r="Q47" s="1716"/>
      <c r="R47" s="1716"/>
      <c r="S47" s="1716"/>
      <c r="T47" s="1716"/>
      <c r="U47" s="1716"/>
      <c r="V47" s="1717"/>
      <c r="W47" s="704"/>
      <c r="X47" s="705"/>
      <c r="Y47" s="705"/>
      <c r="Z47" s="705"/>
      <c r="AA47" s="705"/>
      <c r="AB47" s="705"/>
      <c r="AC47" s="706"/>
      <c r="AD47" s="704"/>
      <c r="AE47" s="705"/>
      <c r="AF47" s="705"/>
      <c r="AG47" s="705"/>
      <c r="AH47" s="705"/>
      <c r="AI47" s="705"/>
      <c r="AJ47" s="706"/>
      <c r="AK47" s="704"/>
      <c r="AL47" s="705"/>
      <c r="AM47" s="705"/>
      <c r="AN47" s="705"/>
      <c r="AO47" s="705"/>
      <c r="AP47" s="705"/>
      <c r="AQ47" s="706"/>
      <c r="AR47" s="707"/>
      <c r="AS47" s="705"/>
      <c r="AT47" s="705"/>
      <c r="AU47" s="705"/>
      <c r="AV47" s="705"/>
      <c r="AW47" s="705"/>
      <c r="AX47" s="706"/>
      <c r="AY47" s="1711">
        <f t="shared" si="7"/>
        <v>0</v>
      </c>
      <c r="AZ47" s="1712"/>
      <c r="BA47" s="1712"/>
      <c r="BB47" s="1713">
        <f t="shared" si="5"/>
        <v>0</v>
      </c>
      <c r="BC47" s="1713"/>
      <c r="BD47" s="1713"/>
      <c r="BE47" s="1720"/>
      <c r="BF47" s="1721"/>
      <c r="BG47" s="1722"/>
      <c r="BH47" s="1775"/>
      <c r="BI47" s="1776"/>
      <c r="BJ47" s="1777"/>
      <c r="BK47" s="1746"/>
      <c r="BL47" s="1747"/>
      <c r="BM47" s="1747"/>
      <c r="BN47" s="1748"/>
      <c r="BO47" s="702"/>
    </row>
    <row r="48" spans="2:96" ht="21" customHeight="1">
      <c r="B48" s="1761"/>
      <c r="C48" s="1705"/>
      <c r="D48" s="1706"/>
      <c r="E48" s="1706"/>
      <c r="F48" s="1706"/>
      <c r="G48" s="1706"/>
      <c r="H48" s="1706"/>
      <c r="I48" s="1707"/>
      <c r="J48" s="1714"/>
      <c r="K48" s="1714"/>
      <c r="L48" s="1714"/>
      <c r="M48" s="1714"/>
      <c r="N48" s="1714"/>
      <c r="O48" s="1714"/>
      <c r="P48" s="1715"/>
      <c r="Q48" s="1716"/>
      <c r="R48" s="1716"/>
      <c r="S48" s="1716"/>
      <c r="T48" s="1716"/>
      <c r="U48" s="1716"/>
      <c r="V48" s="1717"/>
      <c r="W48" s="704"/>
      <c r="X48" s="705"/>
      <c r="Y48" s="705"/>
      <c r="Z48" s="705"/>
      <c r="AA48" s="705"/>
      <c r="AB48" s="705"/>
      <c r="AC48" s="706"/>
      <c r="AD48" s="704"/>
      <c r="AE48" s="705"/>
      <c r="AF48" s="705"/>
      <c r="AG48" s="705"/>
      <c r="AH48" s="705"/>
      <c r="AI48" s="705"/>
      <c r="AJ48" s="706"/>
      <c r="AK48" s="704"/>
      <c r="AL48" s="705"/>
      <c r="AM48" s="705"/>
      <c r="AN48" s="705"/>
      <c r="AO48" s="705"/>
      <c r="AP48" s="705"/>
      <c r="AQ48" s="706"/>
      <c r="AR48" s="707"/>
      <c r="AS48" s="705"/>
      <c r="AT48" s="705"/>
      <c r="AU48" s="705"/>
      <c r="AV48" s="705"/>
      <c r="AW48" s="705"/>
      <c r="AX48" s="706"/>
      <c r="AY48" s="1711">
        <f t="shared" si="4"/>
        <v>0</v>
      </c>
      <c r="AZ48" s="1712"/>
      <c r="BA48" s="1712"/>
      <c r="BB48" s="1713">
        <f t="shared" si="5"/>
        <v>0</v>
      </c>
      <c r="BC48" s="1713"/>
      <c r="BD48" s="1713"/>
      <c r="BE48" s="1720"/>
      <c r="BF48" s="1721"/>
      <c r="BG48" s="1722"/>
      <c r="BH48" s="1775"/>
      <c r="BI48" s="1776"/>
      <c r="BJ48" s="1777"/>
      <c r="BK48" s="1746"/>
      <c r="BL48" s="1747"/>
      <c r="BM48" s="1747"/>
      <c r="BN48" s="1748"/>
      <c r="BO48" s="702"/>
    </row>
    <row r="49" spans="2:85" ht="21" customHeight="1">
      <c r="B49" s="1761"/>
      <c r="C49" s="1705"/>
      <c r="D49" s="1706"/>
      <c r="E49" s="1706"/>
      <c r="F49" s="1706"/>
      <c r="G49" s="1706"/>
      <c r="H49" s="1706"/>
      <c r="I49" s="1707"/>
      <c r="J49" s="1714"/>
      <c r="K49" s="1714"/>
      <c r="L49" s="1714"/>
      <c r="M49" s="1714"/>
      <c r="N49" s="1714"/>
      <c r="O49" s="1714"/>
      <c r="P49" s="1715"/>
      <c r="Q49" s="1716"/>
      <c r="R49" s="1716"/>
      <c r="S49" s="1716"/>
      <c r="T49" s="1716"/>
      <c r="U49" s="1716"/>
      <c r="V49" s="1717"/>
      <c r="W49" s="704"/>
      <c r="X49" s="705"/>
      <c r="Y49" s="705"/>
      <c r="Z49" s="705"/>
      <c r="AA49" s="705"/>
      <c r="AB49" s="705"/>
      <c r="AC49" s="706"/>
      <c r="AD49" s="704"/>
      <c r="AE49" s="705"/>
      <c r="AF49" s="705"/>
      <c r="AG49" s="705"/>
      <c r="AH49" s="705"/>
      <c r="AI49" s="705"/>
      <c r="AJ49" s="706"/>
      <c r="AK49" s="704"/>
      <c r="AL49" s="705"/>
      <c r="AM49" s="705"/>
      <c r="AN49" s="705"/>
      <c r="AO49" s="705"/>
      <c r="AP49" s="705"/>
      <c r="AQ49" s="706"/>
      <c r="AR49" s="707"/>
      <c r="AS49" s="705"/>
      <c r="AT49" s="705"/>
      <c r="AU49" s="705"/>
      <c r="AV49" s="705"/>
      <c r="AW49" s="705"/>
      <c r="AX49" s="706"/>
      <c r="AY49" s="1711">
        <f t="shared" si="4"/>
        <v>0</v>
      </c>
      <c r="AZ49" s="1712"/>
      <c r="BA49" s="1712"/>
      <c r="BB49" s="1713">
        <f t="shared" si="5"/>
        <v>0</v>
      </c>
      <c r="BC49" s="1713"/>
      <c r="BD49" s="1713"/>
      <c r="BE49" s="1720"/>
      <c r="BF49" s="1721"/>
      <c r="BG49" s="1722"/>
      <c r="BH49" s="1775"/>
      <c r="BI49" s="1776"/>
      <c r="BJ49" s="1777"/>
      <c r="BK49" s="1746"/>
      <c r="BL49" s="1747"/>
      <c r="BM49" s="1747"/>
      <c r="BN49" s="1748"/>
      <c r="BO49" s="702"/>
    </row>
    <row r="50" spans="2:85" ht="21" customHeight="1">
      <c r="B50" s="1761"/>
      <c r="C50" s="1705"/>
      <c r="D50" s="1706"/>
      <c r="E50" s="1706"/>
      <c r="F50" s="1706"/>
      <c r="G50" s="1706"/>
      <c r="H50" s="1706"/>
      <c r="I50" s="1707"/>
      <c r="J50" s="1714"/>
      <c r="K50" s="1714"/>
      <c r="L50" s="1714"/>
      <c r="M50" s="1714"/>
      <c r="N50" s="1714"/>
      <c r="O50" s="1714"/>
      <c r="P50" s="1715"/>
      <c r="Q50" s="1716"/>
      <c r="R50" s="1716"/>
      <c r="S50" s="1716"/>
      <c r="T50" s="1716"/>
      <c r="U50" s="1716"/>
      <c r="V50" s="1717"/>
      <c r="W50" s="704"/>
      <c r="X50" s="705"/>
      <c r="Y50" s="705"/>
      <c r="Z50" s="705"/>
      <c r="AA50" s="705"/>
      <c r="AB50" s="705"/>
      <c r="AC50" s="706"/>
      <c r="AD50" s="704"/>
      <c r="AE50" s="705"/>
      <c r="AF50" s="705"/>
      <c r="AG50" s="705"/>
      <c r="AH50" s="705"/>
      <c r="AI50" s="705"/>
      <c r="AJ50" s="706"/>
      <c r="AK50" s="704"/>
      <c r="AL50" s="705"/>
      <c r="AM50" s="705"/>
      <c r="AN50" s="705"/>
      <c r="AO50" s="705"/>
      <c r="AP50" s="705"/>
      <c r="AQ50" s="706"/>
      <c r="AR50" s="707"/>
      <c r="AS50" s="705"/>
      <c r="AT50" s="705"/>
      <c r="AU50" s="705"/>
      <c r="AV50" s="705"/>
      <c r="AW50" s="705"/>
      <c r="AX50" s="706"/>
      <c r="AY50" s="1711">
        <f t="shared" si="4"/>
        <v>0</v>
      </c>
      <c r="AZ50" s="1712"/>
      <c r="BA50" s="1712"/>
      <c r="BB50" s="1713">
        <f t="shared" si="5"/>
        <v>0</v>
      </c>
      <c r="BC50" s="1713"/>
      <c r="BD50" s="1713"/>
      <c r="BE50" s="1720"/>
      <c r="BF50" s="1721"/>
      <c r="BG50" s="1722"/>
      <c r="BH50" s="1775"/>
      <c r="BI50" s="1776"/>
      <c r="BJ50" s="1777"/>
      <c r="BK50" s="1746"/>
      <c r="BL50" s="1747"/>
      <c r="BM50" s="1747"/>
      <c r="BN50" s="1748"/>
      <c r="BO50" s="702"/>
    </row>
    <row r="51" spans="2:85" ht="21" customHeight="1" thickBot="1">
      <c r="B51" s="1761"/>
      <c r="C51" s="1708"/>
      <c r="D51" s="1709"/>
      <c r="E51" s="1709"/>
      <c r="F51" s="1709"/>
      <c r="G51" s="1709"/>
      <c r="H51" s="1709"/>
      <c r="I51" s="1710"/>
      <c r="J51" s="1736"/>
      <c r="K51" s="1736"/>
      <c r="L51" s="1736"/>
      <c r="M51" s="1736"/>
      <c r="N51" s="1736"/>
      <c r="O51" s="1736"/>
      <c r="P51" s="1737"/>
      <c r="Q51" s="1738"/>
      <c r="R51" s="1738"/>
      <c r="S51" s="1738"/>
      <c r="T51" s="1738"/>
      <c r="U51" s="1738"/>
      <c r="V51" s="1739"/>
      <c r="W51" s="709"/>
      <c r="X51" s="710"/>
      <c r="Y51" s="710"/>
      <c r="Z51" s="710"/>
      <c r="AA51" s="710"/>
      <c r="AB51" s="710"/>
      <c r="AC51" s="711"/>
      <c r="AD51" s="709"/>
      <c r="AE51" s="710"/>
      <c r="AF51" s="710"/>
      <c r="AG51" s="710"/>
      <c r="AH51" s="710"/>
      <c r="AI51" s="710"/>
      <c r="AJ51" s="711"/>
      <c r="AK51" s="709"/>
      <c r="AL51" s="710"/>
      <c r="AM51" s="710"/>
      <c r="AN51" s="710"/>
      <c r="AO51" s="710"/>
      <c r="AP51" s="710"/>
      <c r="AQ51" s="711"/>
      <c r="AR51" s="712"/>
      <c r="AS51" s="710"/>
      <c r="AT51" s="710"/>
      <c r="AU51" s="710"/>
      <c r="AV51" s="710"/>
      <c r="AW51" s="710"/>
      <c r="AX51" s="711"/>
      <c r="AY51" s="1740">
        <f t="shared" si="4"/>
        <v>0</v>
      </c>
      <c r="AZ51" s="1741"/>
      <c r="BA51" s="1741"/>
      <c r="BB51" s="1742">
        <f t="shared" si="5"/>
        <v>0</v>
      </c>
      <c r="BC51" s="1742"/>
      <c r="BD51" s="1742"/>
      <c r="BE51" s="1769"/>
      <c r="BF51" s="1770"/>
      <c r="BG51" s="1771"/>
      <c r="BH51" s="1778"/>
      <c r="BI51" s="1779"/>
      <c r="BJ51" s="1780"/>
      <c r="BK51" s="1743"/>
      <c r="BL51" s="1744"/>
      <c r="BM51" s="1744"/>
      <c r="BN51" s="1745"/>
      <c r="BO51" s="702"/>
    </row>
    <row r="52" spans="2:85" ht="21" customHeight="1">
      <c r="B52" s="1761"/>
      <c r="C52" s="1702" t="s">
        <v>594</v>
      </c>
      <c r="D52" s="1703"/>
      <c r="E52" s="1703"/>
      <c r="F52" s="1703"/>
      <c r="G52" s="1703"/>
      <c r="H52" s="1703"/>
      <c r="I52" s="1704"/>
      <c r="J52" s="1729" t="s">
        <v>678</v>
      </c>
      <c r="K52" s="1729"/>
      <c r="L52" s="1729"/>
      <c r="M52" s="1729" t="s">
        <v>322</v>
      </c>
      <c r="N52" s="1729"/>
      <c r="O52" s="1729"/>
      <c r="P52" s="1730" t="s">
        <v>688</v>
      </c>
      <c r="Q52" s="1731"/>
      <c r="R52" s="1731"/>
      <c r="S52" s="1731"/>
      <c r="T52" s="1731"/>
      <c r="U52" s="1731"/>
      <c r="V52" s="1732"/>
      <c r="W52" s="713">
        <v>7</v>
      </c>
      <c r="X52" s="714">
        <v>7</v>
      </c>
      <c r="Y52" s="714">
        <v>7</v>
      </c>
      <c r="Z52" s="714">
        <v>7</v>
      </c>
      <c r="AA52" s="714">
        <v>7</v>
      </c>
      <c r="AB52" s="714"/>
      <c r="AC52" s="715"/>
      <c r="AD52" s="713">
        <v>7</v>
      </c>
      <c r="AE52" s="714">
        <v>7</v>
      </c>
      <c r="AF52" s="714">
        <v>7</v>
      </c>
      <c r="AG52" s="714">
        <v>7</v>
      </c>
      <c r="AH52" s="714">
        <v>7</v>
      </c>
      <c r="AI52" s="714"/>
      <c r="AJ52" s="715"/>
      <c r="AK52" s="713">
        <v>7</v>
      </c>
      <c r="AL52" s="714">
        <v>7</v>
      </c>
      <c r="AM52" s="714">
        <v>7</v>
      </c>
      <c r="AN52" s="714">
        <v>7</v>
      </c>
      <c r="AO52" s="714">
        <v>7</v>
      </c>
      <c r="AP52" s="714"/>
      <c r="AQ52" s="715"/>
      <c r="AR52" s="713">
        <v>7</v>
      </c>
      <c r="AS52" s="714">
        <v>7</v>
      </c>
      <c r="AT52" s="714">
        <v>7</v>
      </c>
      <c r="AU52" s="714">
        <v>7</v>
      </c>
      <c r="AV52" s="714">
        <v>7</v>
      </c>
      <c r="AW52" s="714"/>
      <c r="AX52" s="715"/>
      <c r="AY52" s="1733">
        <f t="shared" si="4"/>
        <v>140</v>
      </c>
      <c r="AZ52" s="1734"/>
      <c r="BA52" s="1734"/>
      <c r="BB52" s="1735">
        <f t="shared" si="5"/>
        <v>35</v>
      </c>
      <c r="BC52" s="1735"/>
      <c r="BD52" s="1735"/>
      <c r="BE52" s="1720">
        <f>ROUNDDOWN(SUM(BB52:BD66)/AY68,1)</f>
        <v>4</v>
      </c>
      <c r="BF52" s="1721"/>
      <c r="BG52" s="1722"/>
      <c r="BH52" s="1723">
        <f>ROUNDDOWN(SUM(BB52:BD66)/40,1)</f>
        <v>3.5</v>
      </c>
      <c r="BI52" s="1724"/>
      <c r="BJ52" s="1725"/>
      <c r="BK52" s="1726"/>
      <c r="BL52" s="1727"/>
      <c r="BM52" s="1727"/>
      <c r="BN52" s="1728"/>
      <c r="BO52" s="702"/>
    </row>
    <row r="53" spans="2:85" ht="21" customHeight="1">
      <c r="B53" s="1761"/>
      <c r="C53" s="1705"/>
      <c r="D53" s="1706"/>
      <c r="E53" s="1706"/>
      <c r="F53" s="1706"/>
      <c r="G53" s="1706"/>
      <c r="H53" s="1706"/>
      <c r="I53" s="1707"/>
      <c r="J53" s="1714" t="s">
        <v>689</v>
      </c>
      <c r="K53" s="1714"/>
      <c r="L53" s="1714"/>
      <c r="M53" s="1714" t="s">
        <v>323</v>
      </c>
      <c r="N53" s="1714"/>
      <c r="O53" s="1714"/>
      <c r="P53" s="1715" t="s">
        <v>681</v>
      </c>
      <c r="Q53" s="1716"/>
      <c r="R53" s="1716"/>
      <c r="S53" s="1716"/>
      <c r="T53" s="1716"/>
      <c r="U53" s="1716"/>
      <c r="V53" s="1717"/>
      <c r="W53" s="704">
        <v>4</v>
      </c>
      <c r="X53" s="705">
        <v>4</v>
      </c>
      <c r="Y53" s="705">
        <v>4</v>
      </c>
      <c r="Z53" s="705">
        <v>4</v>
      </c>
      <c r="AA53" s="705">
        <v>4</v>
      </c>
      <c r="AB53" s="705"/>
      <c r="AC53" s="706"/>
      <c r="AD53" s="704">
        <v>4</v>
      </c>
      <c r="AE53" s="705">
        <v>4</v>
      </c>
      <c r="AF53" s="705">
        <v>4</v>
      </c>
      <c r="AG53" s="705">
        <v>4</v>
      </c>
      <c r="AH53" s="705">
        <v>4</v>
      </c>
      <c r="AI53" s="705"/>
      <c r="AJ53" s="706"/>
      <c r="AK53" s="704">
        <v>4</v>
      </c>
      <c r="AL53" s="705">
        <v>4</v>
      </c>
      <c r="AM53" s="705">
        <v>4</v>
      </c>
      <c r="AN53" s="705">
        <v>4</v>
      </c>
      <c r="AO53" s="705">
        <v>4</v>
      </c>
      <c r="AP53" s="705"/>
      <c r="AQ53" s="706"/>
      <c r="AR53" s="707">
        <v>4</v>
      </c>
      <c r="AS53" s="705">
        <v>4</v>
      </c>
      <c r="AT53" s="705">
        <v>4</v>
      </c>
      <c r="AU53" s="705">
        <v>4</v>
      </c>
      <c r="AV53" s="705">
        <v>4</v>
      </c>
      <c r="AW53" s="705"/>
      <c r="AX53" s="706"/>
      <c r="AY53" s="1711">
        <f t="shared" si="4"/>
        <v>80</v>
      </c>
      <c r="AZ53" s="1712"/>
      <c r="BA53" s="1712"/>
      <c r="BB53" s="1713">
        <f t="shared" si="5"/>
        <v>20</v>
      </c>
      <c r="BC53" s="1713"/>
      <c r="BD53" s="1713"/>
      <c r="BE53" s="1720"/>
      <c r="BF53" s="1721"/>
      <c r="BG53" s="1722"/>
      <c r="BH53" s="1723"/>
      <c r="BI53" s="1724"/>
      <c r="BJ53" s="1725"/>
      <c r="BK53" s="1718"/>
      <c r="BL53" s="1718"/>
      <c r="BM53" s="1718"/>
      <c r="BN53" s="1719"/>
      <c r="BO53" s="702"/>
    </row>
    <row r="54" spans="2:85" ht="21" customHeight="1">
      <c r="B54" s="1761"/>
      <c r="C54" s="1705"/>
      <c r="D54" s="1706"/>
      <c r="E54" s="1706"/>
      <c r="F54" s="1706"/>
      <c r="G54" s="1706"/>
      <c r="H54" s="1706"/>
      <c r="I54" s="1707"/>
      <c r="J54" s="1714" t="s">
        <v>680</v>
      </c>
      <c r="K54" s="1714"/>
      <c r="L54" s="1714"/>
      <c r="M54" s="1714" t="s">
        <v>323</v>
      </c>
      <c r="N54" s="1714"/>
      <c r="O54" s="1714"/>
      <c r="P54" s="1715" t="s">
        <v>682</v>
      </c>
      <c r="Q54" s="1716"/>
      <c r="R54" s="1716"/>
      <c r="S54" s="1716"/>
      <c r="T54" s="1716"/>
      <c r="U54" s="1716"/>
      <c r="V54" s="1717"/>
      <c r="W54" s="704">
        <v>3</v>
      </c>
      <c r="X54" s="705">
        <v>3</v>
      </c>
      <c r="Y54" s="705">
        <v>3</v>
      </c>
      <c r="Z54" s="705">
        <v>3</v>
      </c>
      <c r="AA54" s="705">
        <v>3</v>
      </c>
      <c r="AB54" s="705"/>
      <c r="AC54" s="706"/>
      <c r="AD54" s="704">
        <v>3</v>
      </c>
      <c r="AE54" s="705">
        <v>3</v>
      </c>
      <c r="AF54" s="705">
        <v>3</v>
      </c>
      <c r="AG54" s="705">
        <v>3</v>
      </c>
      <c r="AH54" s="705">
        <v>3</v>
      </c>
      <c r="AI54" s="705"/>
      <c r="AJ54" s="706"/>
      <c r="AK54" s="704">
        <v>3</v>
      </c>
      <c r="AL54" s="705">
        <v>3</v>
      </c>
      <c r="AM54" s="705">
        <v>3</v>
      </c>
      <c r="AN54" s="705">
        <v>3</v>
      </c>
      <c r="AO54" s="705">
        <v>3</v>
      </c>
      <c r="AP54" s="705"/>
      <c r="AQ54" s="706"/>
      <c r="AR54" s="707">
        <v>3</v>
      </c>
      <c r="AS54" s="705">
        <v>3</v>
      </c>
      <c r="AT54" s="705">
        <v>3</v>
      </c>
      <c r="AU54" s="705">
        <v>3</v>
      </c>
      <c r="AV54" s="705">
        <v>3</v>
      </c>
      <c r="AW54" s="705"/>
      <c r="AX54" s="706"/>
      <c r="AY54" s="1711">
        <f t="shared" si="4"/>
        <v>60</v>
      </c>
      <c r="AZ54" s="1712"/>
      <c r="BA54" s="1712"/>
      <c r="BB54" s="1713">
        <f t="shared" si="5"/>
        <v>15</v>
      </c>
      <c r="BC54" s="1713"/>
      <c r="BD54" s="1713"/>
      <c r="BE54" s="1720"/>
      <c r="BF54" s="1721"/>
      <c r="BG54" s="1722"/>
      <c r="BH54" s="1723"/>
      <c r="BI54" s="1724"/>
      <c r="BJ54" s="1725"/>
      <c r="BK54" s="1718"/>
      <c r="BL54" s="1718"/>
      <c r="BM54" s="1718"/>
      <c r="BN54" s="1719"/>
      <c r="BO54" s="702"/>
    </row>
    <row r="55" spans="2:85" ht="21" customHeight="1">
      <c r="B55" s="1761"/>
      <c r="C55" s="1705"/>
      <c r="D55" s="1706"/>
      <c r="E55" s="1706"/>
      <c r="F55" s="1706"/>
      <c r="G55" s="1706"/>
      <c r="H55" s="1706"/>
      <c r="I55" s="1707"/>
      <c r="J55" s="1714" t="s">
        <v>683</v>
      </c>
      <c r="K55" s="1714"/>
      <c r="L55" s="1714"/>
      <c r="M55" s="1714" t="s">
        <v>322</v>
      </c>
      <c r="N55" s="1714"/>
      <c r="O55" s="1714"/>
      <c r="P55" s="1715" t="s">
        <v>690</v>
      </c>
      <c r="Q55" s="1716"/>
      <c r="R55" s="1716"/>
      <c r="S55" s="1716"/>
      <c r="T55" s="1716"/>
      <c r="U55" s="1716"/>
      <c r="V55" s="1717"/>
      <c r="W55" s="704"/>
      <c r="X55" s="705"/>
      <c r="Y55" s="705">
        <v>3</v>
      </c>
      <c r="Z55" s="705">
        <v>3</v>
      </c>
      <c r="AA55" s="705">
        <v>3</v>
      </c>
      <c r="AB55" s="705">
        <v>3</v>
      </c>
      <c r="AC55" s="706">
        <v>3</v>
      </c>
      <c r="AD55" s="704"/>
      <c r="AE55" s="705"/>
      <c r="AF55" s="705">
        <v>3</v>
      </c>
      <c r="AG55" s="705">
        <v>3</v>
      </c>
      <c r="AH55" s="705">
        <v>3</v>
      </c>
      <c r="AI55" s="705">
        <v>3</v>
      </c>
      <c r="AJ55" s="706">
        <v>3</v>
      </c>
      <c r="AK55" s="704"/>
      <c r="AL55" s="705"/>
      <c r="AM55" s="705">
        <v>3</v>
      </c>
      <c r="AN55" s="705">
        <v>3</v>
      </c>
      <c r="AO55" s="705">
        <v>3</v>
      </c>
      <c r="AP55" s="705">
        <v>3</v>
      </c>
      <c r="AQ55" s="706">
        <v>3</v>
      </c>
      <c r="AR55" s="707"/>
      <c r="AS55" s="705"/>
      <c r="AT55" s="705">
        <v>3</v>
      </c>
      <c r="AU55" s="705">
        <v>3</v>
      </c>
      <c r="AV55" s="705">
        <v>3</v>
      </c>
      <c r="AW55" s="705">
        <v>3</v>
      </c>
      <c r="AX55" s="706">
        <v>3</v>
      </c>
      <c r="AY55" s="1711">
        <f t="shared" ref="AY55" si="8">SUM(W55:AX55)</f>
        <v>60</v>
      </c>
      <c r="AZ55" s="1712"/>
      <c r="BA55" s="1712"/>
      <c r="BB55" s="1713">
        <f t="shared" si="5"/>
        <v>15</v>
      </c>
      <c r="BC55" s="1713"/>
      <c r="BD55" s="1713"/>
      <c r="BE55" s="1720"/>
      <c r="BF55" s="1721"/>
      <c r="BG55" s="1722"/>
      <c r="BH55" s="1723"/>
      <c r="BI55" s="1724"/>
      <c r="BJ55" s="1725"/>
      <c r="BK55" s="1718"/>
      <c r="BL55" s="1718"/>
      <c r="BM55" s="1718"/>
      <c r="BN55" s="1719"/>
      <c r="BO55" s="702"/>
    </row>
    <row r="56" spans="2:85" ht="21" customHeight="1">
      <c r="B56" s="1761"/>
      <c r="C56" s="1705"/>
      <c r="D56" s="1706"/>
      <c r="E56" s="1706"/>
      <c r="F56" s="1706"/>
      <c r="G56" s="1706"/>
      <c r="H56" s="1706"/>
      <c r="I56" s="1707"/>
      <c r="J56" s="1714" t="s">
        <v>683</v>
      </c>
      <c r="K56" s="1714"/>
      <c r="L56" s="1714"/>
      <c r="M56" s="1714" t="s">
        <v>322</v>
      </c>
      <c r="N56" s="1714"/>
      <c r="O56" s="1714"/>
      <c r="P56" s="1715" t="s">
        <v>691</v>
      </c>
      <c r="Q56" s="1716"/>
      <c r="R56" s="1716"/>
      <c r="S56" s="1716"/>
      <c r="T56" s="1716"/>
      <c r="U56" s="1716"/>
      <c r="V56" s="1717"/>
      <c r="W56" s="704"/>
      <c r="X56" s="705">
        <v>4</v>
      </c>
      <c r="Y56" s="705">
        <v>4</v>
      </c>
      <c r="Z56" s="705">
        <v>4</v>
      </c>
      <c r="AA56" s="705">
        <v>4</v>
      </c>
      <c r="AB56" s="705"/>
      <c r="AC56" s="706"/>
      <c r="AD56" s="704"/>
      <c r="AE56" s="705">
        <v>4</v>
      </c>
      <c r="AF56" s="705">
        <v>4</v>
      </c>
      <c r="AG56" s="705">
        <v>4</v>
      </c>
      <c r="AH56" s="705">
        <v>4</v>
      </c>
      <c r="AI56" s="705"/>
      <c r="AJ56" s="706"/>
      <c r="AK56" s="704"/>
      <c r="AL56" s="705">
        <v>4</v>
      </c>
      <c r="AM56" s="705">
        <v>4</v>
      </c>
      <c r="AN56" s="705">
        <v>4</v>
      </c>
      <c r="AO56" s="705">
        <v>4</v>
      </c>
      <c r="AP56" s="705"/>
      <c r="AQ56" s="706"/>
      <c r="AR56" s="707"/>
      <c r="AS56" s="705">
        <v>4</v>
      </c>
      <c r="AT56" s="705">
        <v>4</v>
      </c>
      <c r="AU56" s="705">
        <v>4</v>
      </c>
      <c r="AV56" s="705">
        <v>4</v>
      </c>
      <c r="AW56" s="705"/>
      <c r="AX56" s="706"/>
      <c r="AY56" s="1711">
        <f t="shared" si="4"/>
        <v>64</v>
      </c>
      <c r="AZ56" s="1712"/>
      <c r="BA56" s="1712"/>
      <c r="BB56" s="1713">
        <f t="shared" si="5"/>
        <v>16</v>
      </c>
      <c r="BC56" s="1713"/>
      <c r="BD56" s="1713"/>
      <c r="BE56" s="1720"/>
      <c r="BF56" s="1721"/>
      <c r="BG56" s="1722"/>
      <c r="BH56" s="1723"/>
      <c r="BI56" s="1724"/>
      <c r="BJ56" s="1725"/>
      <c r="BK56" s="1718"/>
      <c r="BL56" s="1718"/>
      <c r="BM56" s="1718"/>
      <c r="BN56" s="1719"/>
    </row>
    <row r="57" spans="2:85" ht="21" customHeight="1">
      <c r="B57" s="1761"/>
      <c r="C57" s="1705"/>
      <c r="D57" s="1706"/>
      <c r="E57" s="1706"/>
      <c r="F57" s="1706"/>
      <c r="G57" s="1706"/>
      <c r="H57" s="1706"/>
      <c r="I57" s="1707"/>
      <c r="J57" s="1714" t="s">
        <v>686</v>
      </c>
      <c r="K57" s="1714"/>
      <c r="L57" s="1714"/>
      <c r="M57" s="1714" t="s">
        <v>323</v>
      </c>
      <c r="N57" s="1714"/>
      <c r="O57" s="1714"/>
      <c r="P57" s="1715" t="s">
        <v>687</v>
      </c>
      <c r="Q57" s="1716"/>
      <c r="R57" s="1716"/>
      <c r="S57" s="1716"/>
      <c r="T57" s="1716"/>
      <c r="U57" s="1716"/>
      <c r="V57" s="1717"/>
      <c r="W57" s="704"/>
      <c r="X57" s="705">
        <v>6</v>
      </c>
      <c r="Y57" s="705">
        <v>6</v>
      </c>
      <c r="Z57" s="705"/>
      <c r="AA57" s="705"/>
      <c r="AB57" s="705"/>
      <c r="AC57" s="706"/>
      <c r="AD57" s="704"/>
      <c r="AE57" s="705">
        <v>6</v>
      </c>
      <c r="AF57" s="705">
        <v>6</v>
      </c>
      <c r="AG57" s="705"/>
      <c r="AH57" s="705"/>
      <c r="AI57" s="705"/>
      <c r="AJ57" s="706"/>
      <c r="AK57" s="704"/>
      <c r="AL57" s="705">
        <v>6</v>
      </c>
      <c r="AM57" s="705">
        <v>6</v>
      </c>
      <c r="AN57" s="705"/>
      <c r="AO57" s="705"/>
      <c r="AP57" s="705"/>
      <c r="AQ57" s="706"/>
      <c r="AR57" s="704"/>
      <c r="AS57" s="705">
        <v>6</v>
      </c>
      <c r="AT57" s="705">
        <v>6</v>
      </c>
      <c r="AU57" s="705"/>
      <c r="AV57" s="705"/>
      <c r="AW57" s="705"/>
      <c r="AX57" s="706"/>
      <c r="AY57" s="1711">
        <f t="shared" si="4"/>
        <v>48</v>
      </c>
      <c r="AZ57" s="1712"/>
      <c r="BA57" s="1712"/>
      <c r="BB57" s="1713">
        <f t="shared" si="5"/>
        <v>12</v>
      </c>
      <c r="BC57" s="1713"/>
      <c r="BD57" s="1713"/>
      <c r="BE57" s="1720"/>
      <c r="BF57" s="1721"/>
      <c r="BG57" s="1722"/>
      <c r="BH57" s="1723"/>
      <c r="BI57" s="1724"/>
      <c r="BJ57" s="1725"/>
      <c r="BK57" s="1718"/>
      <c r="BL57" s="1718"/>
      <c r="BM57" s="1718"/>
      <c r="BN57" s="1719"/>
      <c r="CE57" s="576"/>
      <c r="CF57" s="576"/>
      <c r="CG57" s="576"/>
    </row>
    <row r="58" spans="2:85" ht="21" customHeight="1">
      <c r="B58" s="1761"/>
      <c r="C58" s="1705"/>
      <c r="D58" s="1706"/>
      <c r="E58" s="1706"/>
      <c r="F58" s="1706"/>
      <c r="G58" s="1706"/>
      <c r="H58" s="1706"/>
      <c r="I58" s="1707"/>
      <c r="J58" s="1714" t="s">
        <v>683</v>
      </c>
      <c r="K58" s="1714"/>
      <c r="L58" s="1714"/>
      <c r="M58" s="1714" t="s">
        <v>322</v>
      </c>
      <c r="N58" s="1714"/>
      <c r="O58" s="1714"/>
      <c r="P58" s="1715" t="s">
        <v>692</v>
      </c>
      <c r="Q58" s="1716"/>
      <c r="R58" s="1716"/>
      <c r="S58" s="1716"/>
      <c r="T58" s="1716"/>
      <c r="U58" s="1716"/>
      <c r="V58" s="1717"/>
      <c r="W58" s="704"/>
      <c r="X58" s="705"/>
      <c r="Y58" s="705"/>
      <c r="Z58" s="705">
        <v>7</v>
      </c>
      <c r="AA58" s="705">
        <v>7</v>
      </c>
      <c r="AB58" s="705">
        <v>7</v>
      </c>
      <c r="AC58" s="706">
        <v>7</v>
      </c>
      <c r="AD58" s="704"/>
      <c r="AE58" s="705"/>
      <c r="AF58" s="705"/>
      <c r="AG58" s="705">
        <v>7</v>
      </c>
      <c r="AH58" s="705">
        <v>7</v>
      </c>
      <c r="AI58" s="705">
        <v>7</v>
      </c>
      <c r="AJ58" s="706">
        <v>7</v>
      </c>
      <c r="AK58" s="704"/>
      <c r="AL58" s="705"/>
      <c r="AM58" s="705"/>
      <c r="AN58" s="705">
        <v>7</v>
      </c>
      <c r="AO58" s="705">
        <v>7</v>
      </c>
      <c r="AP58" s="705">
        <v>7</v>
      </c>
      <c r="AQ58" s="706">
        <v>7</v>
      </c>
      <c r="AR58" s="707"/>
      <c r="AS58" s="705"/>
      <c r="AT58" s="705"/>
      <c r="AU58" s="705">
        <v>7</v>
      </c>
      <c r="AV58" s="705">
        <v>7</v>
      </c>
      <c r="AW58" s="705">
        <v>7</v>
      </c>
      <c r="AX58" s="706">
        <v>7</v>
      </c>
      <c r="AY58" s="1711">
        <f t="shared" ref="AY58:AY61" si="9">SUM(W58:AX58)</f>
        <v>112</v>
      </c>
      <c r="AZ58" s="1712"/>
      <c r="BA58" s="1712"/>
      <c r="BB58" s="1713">
        <f t="shared" si="5"/>
        <v>28</v>
      </c>
      <c r="BC58" s="1713"/>
      <c r="BD58" s="1713"/>
      <c r="BE58" s="1720"/>
      <c r="BF58" s="1721"/>
      <c r="BG58" s="1722"/>
      <c r="BH58" s="1723"/>
      <c r="BI58" s="1724"/>
      <c r="BJ58" s="1725"/>
      <c r="BK58" s="1718"/>
      <c r="BL58" s="1718"/>
      <c r="BM58" s="1718"/>
      <c r="BN58" s="1719"/>
      <c r="BO58" s="702"/>
    </row>
    <row r="59" spans="2:85" ht="21" customHeight="1">
      <c r="B59" s="1761"/>
      <c r="C59" s="1705"/>
      <c r="D59" s="1706"/>
      <c r="E59" s="1706"/>
      <c r="F59" s="1706"/>
      <c r="G59" s="1706"/>
      <c r="H59" s="1706"/>
      <c r="I59" s="1707"/>
      <c r="J59" s="1714"/>
      <c r="K59" s="1714"/>
      <c r="L59" s="1714"/>
      <c r="M59" s="1714"/>
      <c r="N59" s="1714"/>
      <c r="O59" s="1714"/>
      <c r="P59" s="1715"/>
      <c r="Q59" s="1716"/>
      <c r="R59" s="1716"/>
      <c r="S59" s="1716"/>
      <c r="T59" s="1716"/>
      <c r="U59" s="1716"/>
      <c r="V59" s="1717"/>
      <c r="W59" s="704"/>
      <c r="X59" s="705"/>
      <c r="Y59" s="705"/>
      <c r="Z59" s="705"/>
      <c r="AA59" s="705"/>
      <c r="AB59" s="705"/>
      <c r="AC59" s="706"/>
      <c r="AD59" s="704"/>
      <c r="AE59" s="705"/>
      <c r="AF59" s="705"/>
      <c r="AG59" s="705"/>
      <c r="AH59" s="705"/>
      <c r="AI59" s="705"/>
      <c r="AJ59" s="706"/>
      <c r="AK59" s="704"/>
      <c r="AL59" s="705"/>
      <c r="AM59" s="705"/>
      <c r="AN59" s="705"/>
      <c r="AO59" s="705"/>
      <c r="AP59" s="705"/>
      <c r="AQ59" s="706"/>
      <c r="AR59" s="707"/>
      <c r="AS59" s="705"/>
      <c r="AT59" s="705"/>
      <c r="AU59" s="705"/>
      <c r="AV59" s="705"/>
      <c r="AW59" s="705"/>
      <c r="AX59" s="706"/>
      <c r="AY59" s="1711">
        <f t="shared" si="9"/>
        <v>0</v>
      </c>
      <c r="AZ59" s="1712"/>
      <c r="BA59" s="1712"/>
      <c r="BB59" s="1713">
        <f t="shared" si="5"/>
        <v>0</v>
      </c>
      <c r="BC59" s="1713"/>
      <c r="BD59" s="1713"/>
      <c r="BE59" s="1720"/>
      <c r="BF59" s="1721"/>
      <c r="BG59" s="1722"/>
      <c r="BH59" s="1723"/>
      <c r="BI59" s="1724"/>
      <c r="BJ59" s="1725"/>
      <c r="BK59" s="1718"/>
      <c r="BL59" s="1718"/>
      <c r="BM59" s="1718"/>
      <c r="BN59" s="1719"/>
    </row>
    <row r="60" spans="2:85" ht="21" customHeight="1">
      <c r="B60" s="1761"/>
      <c r="C60" s="1705"/>
      <c r="D60" s="1706"/>
      <c r="E60" s="1706"/>
      <c r="F60" s="1706"/>
      <c r="G60" s="1706"/>
      <c r="H60" s="1706"/>
      <c r="I60" s="1707"/>
      <c r="J60" s="1714"/>
      <c r="K60" s="1714"/>
      <c r="L60" s="1714"/>
      <c r="M60" s="1714"/>
      <c r="N60" s="1714"/>
      <c r="O60" s="1714"/>
      <c r="P60" s="1715"/>
      <c r="Q60" s="1716"/>
      <c r="R60" s="1716"/>
      <c r="S60" s="1716"/>
      <c r="T60" s="1716"/>
      <c r="U60" s="1716"/>
      <c r="V60" s="1717"/>
      <c r="W60" s="704"/>
      <c r="X60" s="705"/>
      <c r="Y60" s="705"/>
      <c r="Z60" s="705"/>
      <c r="AA60" s="705"/>
      <c r="AB60" s="705"/>
      <c r="AC60" s="706"/>
      <c r="AD60" s="704"/>
      <c r="AE60" s="705"/>
      <c r="AF60" s="705"/>
      <c r="AG60" s="705"/>
      <c r="AH60" s="705"/>
      <c r="AI60" s="705"/>
      <c r="AJ60" s="706"/>
      <c r="AK60" s="704"/>
      <c r="AL60" s="705"/>
      <c r="AM60" s="705"/>
      <c r="AN60" s="705"/>
      <c r="AO60" s="705"/>
      <c r="AP60" s="705"/>
      <c r="AQ60" s="706"/>
      <c r="AR60" s="704"/>
      <c r="AS60" s="705"/>
      <c r="AT60" s="705"/>
      <c r="AU60" s="705"/>
      <c r="AV60" s="705"/>
      <c r="AW60" s="705"/>
      <c r="AX60" s="706"/>
      <c r="AY60" s="1711">
        <f t="shared" si="9"/>
        <v>0</v>
      </c>
      <c r="AZ60" s="1712"/>
      <c r="BA60" s="1712"/>
      <c r="BB60" s="1713">
        <f t="shared" si="5"/>
        <v>0</v>
      </c>
      <c r="BC60" s="1713"/>
      <c r="BD60" s="1713"/>
      <c r="BE60" s="1720"/>
      <c r="BF60" s="1721"/>
      <c r="BG60" s="1722"/>
      <c r="BH60" s="1723"/>
      <c r="BI60" s="1724"/>
      <c r="BJ60" s="1725"/>
      <c r="BK60" s="1718"/>
      <c r="BL60" s="1718"/>
      <c r="BM60" s="1718"/>
      <c r="BN60" s="1719"/>
      <c r="CE60" s="576"/>
      <c r="CF60" s="576"/>
      <c r="CG60" s="576"/>
    </row>
    <row r="61" spans="2:85" ht="21" customHeight="1">
      <c r="B61" s="1761"/>
      <c r="C61" s="1705"/>
      <c r="D61" s="1706"/>
      <c r="E61" s="1706"/>
      <c r="F61" s="1706"/>
      <c r="G61" s="1706"/>
      <c r="H61" s="1706"/>
      <c r="I61" s="1707"/>
      <c r="J61" s="1714"/>
      <c r="K61" s="1714"/>
      <c r="L61" s="1714"/>
      <c r="M61" s="1714"/>
      <c r="N61" s="1714"/>
      <c r="O61" s="1714"/>
      <c r="P61" s="1715"/>
      <c r="Q61" s="1716"/>
      <c r="R61" s="1716"/>
      <c r="S61" s="1716"/>
      <c r="T61" s="1716"/>
      <c r="U61" s="1716"/>
      <c r="V61" s="1717"/>
      <c r="W61" s="704"/>
      <c r="X61" s="705"/>
      <c r="Y61" s="705"/>
      <c r="Z61" s="705"/>
      <c r="AA61" s="705"/>
      <c r="AB61" s="705"/>
      <c r="AC61" s="706"/>
      <c r="AD61" s="704"/>
      <c r="AE61" s="705"/>
      <c r="AF61" s="705"/>
      <c r="AG61" s="705"/>
      <c r="AH61" s="705"/>
      <c r="AI61" s="705"/>
      <c r="AJ61" s="706"/>
      <c r="AK61" s="704"/>
      <c r="AL61" s="705"/>
      <c r="AM61" s="705"/>
      <c r="AN61" s="705"/>
      <c r="AO61" s="705"/>
      <c r="AP61" s="705"/>
      <c r="AQ61" s="706"/>
      <c r="AR61" s="704"/>
      <c r="AS61" s="705"/>
      <c r="AT61" s="705"/>
      <c r="AU61" s="705"/>
      <c r="AV61" s="705"/>
      <c r="AW61" s="705"/>
      <c r="AX61" s="706"/>
      <c r="AY61" s="1711">
        <f t="shared" si="9"/>
        <v>0</v>
      </c>
      <c r="AZ61" s="1712"/>
      <c r="BA61" s="1712"/>
      <c r="BB61" s="1713">
        <f t="shared" si="5"/>
        <v>0</v>
      </c>
      <c r="BC61" s="1713"/>
      <c r="BD61" s="1713"/>
      <c r="BE61" s="1720"/>
      <c r="BF61" s="1721"/>
      <c r="BG61" s="1722"/>
      <c r="BH61" s="1723"/>
      <c r="BI61" s="1724"/>
      <c r="BJ61" s="1725"/>
      <c r="BK61" s="1718"/>
      <c r="BL61" s="1718"/>
      <c r="BM61" s="1718"/>
      <c r="BN61" s="1719"/>
      <c r="CE61" s="576"/>
      <c r="CF61" s="576"/>
      <c r="CG61" s="576"/>
    </row>
    <row r="62" spans="2:85" ht="21" customHeight="1">
      <c r="B62" s="1761"/>
      <c r="C62" s="1705"/>
      <c r="D62" s="1706"/>
      <c r="E62" s="1706"/>
      <c r="F62" s="1706"/>
      <c r="G62" s="1706"/>
      <c r="H62" s="1706"/>
      <c r="I62" s="1707"/>
      <c r="J62" s="1714"/>
      <c r="K62" s="1714"/>
      <c r="L62" s="1714"/>
      <c r="M62" s="1714"/>
      <c r="N62" s="1714"/>
      <c r="O62" s="1714"/>
      <c r="P62" s="1715"/>
      <c r="Q62" s="1716"/>
      <c r="R62" s="1716"/>
      <c r="S62" s="1716"/>
      <c r="T62" s="1716"/>
      <c r="U62" s="1716"/>
      <c r="V62" s="1717"/>
      <c r="W62" s="704"/>
      <c r="X62" s="705"/>
      <c r="Y62" s="705"/>
      <c r="Z62" s="705"/>
      <c r="AA62" s="705"/>
      <c r="AB62" s="705"/>
      <c r="AC62" s="706"/>
      <c r="AD62" s="704"/>
      <c r="AE62" s="705"/>
      <c r="AF62" s="705"/>
      <c r="AG62" s="705"/>
      <c r="AH62" s="705"/>
      <c r="AI62" s="705"/>
      <c r="AJ62" s="706"/>
      <c r="AK62" s="704"/>
      <c r="AL62" s="705"/>
      <c r="AM62" s="705"/>
      <c r="AN62" s="705"/>
      <c r="AO62" s="705"/>
      <c r="AP62" s="705"/>
      <c r="AQ62" s="706"/>
      <c r="AR62" s="707"/>
      <c r="AS62" s="705"/>
      <c r="AT62" s="705"/>
      <c r="AU62" s="705"/>
      <c r="AV62" s="705"/>
      <c r="AW62" s="705"/>
      <c r="AX62" s="706"/>
      <c r="AY62" s="1711">
        <f t="shared" si="4"/>
        <v>0</v>
      </c>
      <c r="AZ62" s="1712"/>
      <c r="BA62" s="1712"/>
      <c r="BB62" s="1713">
        <f t="shared" si="5"/>
        <v>0</v>
      </c>
      <c r="BC62" s="1713"/>
      <c r="BD62" s="1713"/>
      <c r="BE62" s="1720"/>
      <c r="BF62" s="1721"/>
      <c r="BG62" s="1722"/>
      <c r="BH62" s="1723"/>
      <c r="BI62" s="1724"/>
      <c r="BJ62" s="1725"/>
      <c r="BK62" s="1718"/>
      <c r="BL62" s="1718"/>
      <c r="BM62" s="1718"/>
      <c r="BN62" s="1719"/>
      <c r="BO62" s="702"/>
    </row>
    <row r="63" spans="2:85" ht="21" customHeight="1">
      <c r="B63" s="1761"/>
      <c r="C63" s="1705"/>
      <c r="D63" s="1706"/>
      <c r="E63" s="1706"/>
      <c r="F63" s="1706"/>
      <c r="G63" s="1706"/>
      <c r="H63" s="1706"/>
      <c r="I63" s="1707"/>
      <c r="J63" s="1714"/>
      <c r="K63" s="1714"/>
      <c r="L63" s="1714"/>
      <c r="M63" s="1714"/>
      <c r="N63" s="1714"/>
      <c r="O63" s="1714"/>
      <c r="P63" s="1715"/>
      <c r="Q63" s="1716"/>
      <c r="R63" s="1716"/>
      <c r="S63" s="1716"/>
      <c r="T63" s="1716"/>
      <c r="U63" s="1716"/>
      <c r="V63" s="1717"/>
      <c r="W63" s="704"/>
      <c r="X63" s="705"/>
      <c r="Y63" s="705"/>
      <c r="Z63" s="705"/>
      <c r="AA63" s="705"/>
      <c r="AB63" s="705"/>
      <c r="AC63" s="706"/>
      <c r="AD63" s="704"/>
      <c r="AE63" s="705"/>
      <c r="AF63" s="705"/>
      <c r="AG63" s="705"/>
      <c r="AH63" s="705"/>
      <c r="AI63" s="705"/>
      <c r="AJ63" s="706"/>
      <c r="AK63" s="704"/>
      <c r="AL63" s="705"/>
      <c r="AM63" s="705"/>
      <c r="AN63" s="705"/>
      <c r="AO63" s="705"/>
      <c r="AP63" s="705"/>
      <c r="AQ63" s="706"/>
      <c r="AR63" s="707"/>
      <c r="AS63" s="705"/>
      <c r="AT63" s="705"/>
      <c r="AU63" s="705"/>
      <c r="AV63" s="705"/>
      <c r="AW63" s="705"/>
      <c r="AX63" s="706"/>
      <c r="AY63" s="1711">
        <f t="shared" si="4"/>
        <v>0</v>
      </c>
      <c r="AZ63" s="1712"/>
      <c r="BA63" s="1712"/>
      <c r="BB63" s="1713">
        <f t="shared" si="5"/>
        <v>0</v>
      </c>
      <c r="BC63" s="1713"/>
      <c r="BD63" s="1713"/>
      <c r="BE63" s="1720"/>
      <c r="BF63" s="1721"/>
      <c r="BG63" s="1722"/>
      <c r="BH63" s="1723"/>
      <c r="BI63" s="1724"/>
      <c r="BJ63" s="1725"/>
      <c r="BK63" s="1718"/>
      <c r="BL63" s="1718"/>
      <c r="BM63" s="1718"/>
      <c r="BN63" s="1719"/>
    </row>
    <row r="64" spans="2:85" ht="21" customHeight="1">
      <c r="B64" s="1761"/>
      <c r="C64" s="1705"/>
      <c r="D64" s="1706"/>
      <c r="E64" s="1706"/>
      <c r="F64" s="1706"/>
      <c r="G64" s="1706"/>
      <c r="H64" s="1706"/>
      <c r="I64" s="1707"/>
      <c r="J64" s="1714"/>
      <c r="K64" s="1714"/>
      <c r="L64" s="1714"/>
      <c r="M64" s="1714"/>
      <c r="N64" s="1714"/>
      <c r="O64" s="1714"/>
      <c r="P64" s="1715"/>
      <c r="Q64" s="1716"/>
      <c r="R64" s="1716"/>
      <c r="S64" s="1716"/>
      <c r="T64" s="1716"/>
      <c r="U64" s="1716"/>
      <c r="V64" s="1717"/>
      <c r="W64" s="704"/>
      <c r="X64" s="705"/>
      <c r="Y64" s="705"/>
      <c r="Z64" s="705"/>
      <c r="AA64" s="705"/>
      <c r="AB64" s="705"/>
      <c r="AC64" s="706"/>
      <c r="AD64" s="704"/>
      <c r="AE64" s="705"/>
      <c r="AF64" s="705"/>
      <c r="AG64" s="705"/>
      <c r="AH64" s="705"/>
      <c r="AI64" s="705"/>
      <c r="AJ64" s="706"/>
      <c r="AK64" s="704"/>
      <c r="AL64" s="705"/>
      <c r="AM64" s="705"/>
      <c r="AN64" s="705"/>
      <c r="AO64" s="705"/>
      <c r="AP64" s="705"/>
      <c r="AQ64" s="706"/>
      <c r="AR64" s="704"/>
      <c r="AS64" s="705"/>
      <c r="AT64" s="705"/>
      <c r="AU64" s="705"/>
      <c r="AV64" s="705"/>
      <c r="AW64" s="705"/>
      <c r="AX64" s="706"/>
      <c r="AY64" s="1711">
        <f t="shared" si="4"/>
        <v>0</v>
      </c>
      <c r="AZ64" s="1712"/>
      <c r="BA64" s="1712"/>
      <c r="BB64" s="1713">
        <f t="shared" si="5"/>
        <v>0</v>
      </c>
      <c r="BC64" s="1713"/>
      <c r="BD64" s="1713"/>
      <c r="BE64" s="1720"/>
      <c r="BF64" s="1721"/>
      <c r="BG64" s="1722"/>
      <c r="BH64" s="1723"/>
      <c r="BI64" s="1724"/>
      <c r="BJ64" s="1725"/>
      <c r="BK64" s="1718"/>
      <c r="BL64" s="1718"/>
      <c r="BM64" s="1718"/>
      <c r="BN64" s="1719"/>
      <c r="CE64" s="576"/>
      <c r="CF64" s="576"/>
      <c r="CG64" s="576"/>
    </row>
    <row r="65" spans="2:85" ht="21" customHeight="1">
      <c r="B65" s="1761"/>
      <c r="C65" s="1705"/>
      <c r="D65" s="1706"/>
      <c r="E65" s="1706"/>
      <c r="F65" s="1706"/>
      <c r="G65" s="1706"/>
      <c r="H65" s="1706"/>
      <c r="I65" s="1707"/>
      <c r="J65" s="1714"/>
      <c r="K65" s="1714"/>
      <c r="L65" s="1714"/>
      <c r="M65" s="1714"/>
      <c r="N65" s="1714"/>
      <c r="O65" s="1714"/>
      <c r="P65" s="1715"/>
      <c r="Q65" s="1716"/>
      <c r="R65" s="1716"/>
      <c r="S65" s="1716"/>
      <c r="T65" s="1716"/>
      <c r="U65" s="1716"/>
      <c r="V65" s="1717"/>
      <c r="W65" s="704"/>
      <c r="X65" s="705"/>
      <c r="Y65" s="705"/>
      <c r="Z65" s="705"/>
      <c r="AA65" s="705"/>
      <c r="AB65" s="705"/>
      <c r="AC65" s="706"/>
      <c r="AD65" s="704"/>
      <c r="AE65" s="705"/>
      <c r="AF65" s="705"/>
      <c r="AG65" s="705"/>
      <c r="AH65" s="705"/>
      <c r="AI65" s="705"/>
      <c r="AJ65" s="706"/>
      <c r="AK65" s="704"/>
      <c r="AL65" s="705"/>
      <c r="AM65" s="705"/>
      <c r="AN65" s="705"/>
      <c r="AO65" s="705"/>
      <c r="AP65" s="705"/>
      <c r="AQ65" s="706"/>
      <c r="AR65" s="704"/>
      <c r="AS65" s="705"/>
      <c r="AT65" s="705"/>
      <c r="AU65" s="705"/>
      <c r="AV65" s="705"/>
      <c r="AW65" s="705"/>
      <c r="AX65" s="706"/>
      <c r="AY65" s="1711">
        <f t="shared" si="4"/>
        <v>0</v>
      </c>
      <c r="AZ65" s="1712"/>
      <c r="BA65" s="1712"/>
      <c r="BB65" s="1713">
        <f t="shared" si="5"/>
        <v>0</v>
      </c>
      <c r="BC65" s="1713"/>
      <c r="BD65" s="1713"/>
      <c r="BE65" s="1720"/>
      <c r="BF65" s="1721"/>
      <c r="BG65" s="1722"/>
      <c r="BH65" s="1723"/>
      <c r="BI65" s="1724"/>
      <c r="BJ65" s="1725"/>
      <c r="BK65" s="1718"/>
      <c r="BL65" s="1718"/>
      <c r="BM65" s="1718"/>
      <c r="BN65" s="1719"/>
      <c r="CE65" s="576"/>
      <c r="CF65" s="576"/>
      <c r="CG65" s="576"/>
    </row>
    <row r="66" spans="2:85" ht="21" customHeight="1" thickBot="1">
      <c r="B66" s="1761"/>
      <c r="C66" s="1708"/>
      <c r="D66" s="1709"/>
      <c r="E66" s="1709"/>
      <c r="F66" s="1709"/>
      <c r="G66" s="1709"/>
      <c r="H66" s="1709"/>
      <c r="I66" s="1710"/>
      <c r="J66" s="1693"/>
      <c r="K66" s="1693"/>
      <c r="L66" s="1693"/>
      <c r="M66" s="1693"/>
      <c r="N66" s="1693"/>
      <c r="O66" s="1693"/>
      <c r="P66" s="1694"/>
      <c r="Q66" s="1695"/>
      <c r="R66" s="1695"/>
      <c r="S66" s="1695"/>
      <c r="T66" s="1695"/>
      <c r="U66" s="1695"/>
      <c r="V66" s="1696"/>
      <c r="W66" s="709"/>
      <c r="X66" s="710"/>
      <c r="Y66" s="710"/>
      <c r="Z66" s="710"/>
      <c r="AA66" s="710"/>
      <c r="AB66" s="710"/>
      <c r="AC66" s="711"/>
      <c r="AD66" s="709"/>
      <c r="AE66" s="710"/>
      <c r="AF66" s="710"/>
      <c r="AG66" s="710"/>
      <c r="AH66" s="710"/>
      <c r="AI66" s="710"/>
      <c r="AJ66" s="711"/>
      <c r="AK66" s="709"/>
      <c r="AL66" s="710"/>
      <c r="AM66" s="710"/>
      <c r="AN66" s="710"/>
      <c r="AO66" s="710"/>
      <c r="AP66" s="710"/>
      <c r="AQ66" s="711"/>
      <c r="AR66" s="709"/>
      <c r="AS66" s="710"/>
      <c r="AT66" s="710"/>
      <c r="AU66" s="710"/>
      <c r="AV66" s="710"/>
      <c r="AW66" s="710"/>
      <c r="AX66" s="711"/>
      <c r="AY66" s="1697">
        <f>SUM(W66:AX66)</f>
        <v>0</v>
      </c>
      <c r="AZ66" s="1698"/>
      <c r="BA66" s="1698"/>
      <c r="BB66" s="1699">
        <f t="shared" si="5"/>
        <v>0</v>
      </c>
      <c r="BC66" s="1699"/>
      <c r="BD66" s="1699"/>
      <c r="BE66" s="1720"/>
      <c r="BF66" s="1721"/>
      <c r="BG66" s="1722"/>
      <c r="BH66" s="1723"/>
      <c r="BI66" s="1724"/>
      <c r="BJ66" s="1725"/>
      <c r="BK66" s="1700"/>
      <c r="BL66" s="1700"/>
      <c r="BM66" s="1700"/>
      <c r="BN66" s="1701"/>
    </row>
    <row r="67" spans="2:85" ht="21" customHeight="1" thickBot="1">
      <c r="B67" s="1762"/>
      <c r="C67" s="1683" t="s">
        <v>671</v>
      </c>
      <c r="D67" s="1683"/>
      <c r="E67" s="1683"/>
      <c r="F67" s="1683"/>
      <c r="G67" s="1683"/>
      <c r="H67" s="1683"/>
      <c r="I67" s="1683"/>
      <c r="J67" s="1683"/>
      <c r="K67" s="1683"/>
      <c r="L67" s="1683"/>
      <c r="M67" s="1683"/>
      <c r="N67" s="1683"/>
      <c r="O67" s="1683"/>
      <c r="P67" s="1683"/>
      <c r="Q67" s="1683"/>
      <c r="R67" s="1683"/>
      <c r="S67" s="1683"/>
      <c r="T67" s="1683"/>
      <c r="U67" s="1683"/>
      <c r="V67" s="1684"/>
      <c r="W67" s="716">
        <f t="shared" ref="W67:AX67" si="10">SUM(W37:W66)</f>
        <v>28</v>
      </c>
      <c r="X67" s="717">
        <f t="shared" si="10"/>
        <v>42</v>
      </c>
      <c r="Y67" s="717">
        <f t="shared" si="10"/>
        <v>45</v>
      </c>
      <c r="Z67" s="717">
        <f t="shared" si="10"/>
        <v>50</v>
      </c>
      <c r="AA67" s="717">
        <f t="shared" si="10"/>
        <v>50</v>
      </c>
      <c r="AB67" s="717">
        <f t="shared" si="10"/>
        <v>20</v>
      </c>
      <c r="AC67" s="718">
        <f t="shared" si="10"/>
        <v>20</v>
      </c>
      <c r="AD67" s="716">
        <f t="shared" si="10"/>
        <v>28</v>
      </c>
      <c r="AE67" s="717">
        <f t="shared" si="10"/>
        <v>42</v>
      </c>
      <c r="AF67" s="717">
        <f t="shared" si="10"/>
        <v>45</v>
      </c>
      <c r="AG67" s="717">
        <f t="shared" si="10"/>
        <v>50</v>
      </c>
      <c r="AH67" s="717">
        <f t="shared" si="10"/>
        <v>50</v>
      </c>
      <c r="AI67" s="717">
        <f t="shared" si="10"/>
        <v>20</v>
      </c>
      <c r="AJ67" s="718">
        <f t="shared" si="10"/>
        <v>20</v>
      </c>
      <c r="AK67" s="716">
        <f t="shared" si="10"/>
        <v>28</v>
      </c>
      <c r="AL67" s="717">
        <f t="shared" si="10"/>
        <v>42</v>
      </c>
      <c r="AM67" s="717">
        <f t="shared" si="10"/>
        <v>45</v>
      </c>
      <c r="AN67" s="717">
        <f t="shared" si="10"/>
        <v>50</v>
      </c>
      <c r="AO67" s="717">
        <f t="shared" si="10"/>
        <v>50</v>
      </c>
      <c r="AP67" s="717">
        <f t="shared" si="10"/>
        <v>20</v>
      </c>
      <c r="AQ67" s="718">
        <f t="shared" si="10"/>
        <v>20</v>
      </c>
      <c r="AR67" s="716">
        <f t="shared" si="10"/>
        <v>28</v>
      </c>
      <c r="AS67" s="717">
        <f t="shared" si="10"/>
        <v>42</v>
      </c>
      <c r="AT67" s="717">
        <f t="shared" si="10"/>
        <v>45</v>
      </c>
      <c r="AU67" s="717">
        <f t="shared" si="10"/>
        <v>50</v>
      </c>
      <c r="AV67" s="717">
        <f t="shared" si="10"/>
        <v>50</v>
      </c>
      <c r="AW67" s="717">
        <f t="shared" si="10"/>
        <v>20</v>
      </c>
      <c r="AX67" s="718">
        <f t="shared" si="10"/>
        <v>20</v>
      </c>
      <c r="AY67" s="1685">
        <f>SUM(AY37:BA62)</f>
        <v>1020</v>
      </c>
      <c r="AZ67" s="1686"/>
      <c r="BA67" s="1686"/>
      <c r="BB67" s="1902">
        <f>SUM($BB$37:$BD$66)</f>
        <v>255</v>
      </c>
      <c r="BC67" s="1902"/>
      <c r="BD67" s="1902"/>
      <c r="BE67" s="1688">
        <f>SUM(BE37:BG66)</f>
        <v>7.2</v>
      </c>
      <c r="BF67" s="1688"/>
      <c r="BG67" s="1688"/>
      <c r="BH67" s="1903">
        <f>SUM(BH37:BJ66)</f>
        <v>6.3</v>
      </c>
      <c r="BI67" s="1904"/>
      <c r="BJ67" s="1904"/>
      <c r="BK67" s="1691"/>
      <c r="BL67" s="1691"/>
      <c r="BM67" s="1691"/>
      <c r="BN67" s="1692"/>
    </row>
    <row r="68" spans="2:85" ht="21" customHeight="1" thickBot="1">
      <c r="B68" s="719" t="s">
        <v>672</v>
      </c>
      <c r="C68" s="720"/>
      <c r="D68" s="721"/>
      <c r="E68" s="722"/>
      <c r="F68" s="722"/>
      <c r="G68" s="722"/>
      <c r="H68" s="722"/>
      <c r="I68" s="722"/>
      <c r="J68" s="722"/>
      <c r="K68" s="722"/>
      <c r="L68" s="722"/>
      <c r="M68" s="722"/>
      <c r="N68" s="722"/>
      <c r="O68" s="722"/>
      <c r="P68" s="722"/>
      <c r="Q68" s="722"/>
      <c r="R68" s="722"/>
      <c r="S68" s="722"/>
      <c r="T68" s="722"/>
      <c r="U68" s="722"/>
      <c r="V68" s="722"/>
      <c r="W68" s="687"/>
      <c r="X68" s="687"/>
      <c r="Y68" s="687"/>
      <c r="Z68" s="687"/>
      <c r="AA68" s="687"/>
      <c r="AB68" s="687"/>
      <c r="AC68" s="687"/>
      <c r="AD68" s="687"/>
      <c r="AE68" s="687"/>
      <c r="AF68" s="687"/>
      <c r="AG68" s="687"/>
      <c r="AH68" s="687"/>
      <c r="AI68" s="687"/>
      <c r="AJ68" s="687"/>
      <c r="AK68" s="687"/>
      <c r="AL68" s="687"/>
      <c r="AM68" s="687"/>
      <c r="AN68" s="687"/>
      <c r="AO68" s="687"/>
      <c r="AP68" s="687"/>
      <c r="AQ68" s="687"/>
      <c r="AR68" s="687"/>
      <c r="AS68" s="687"/>
      <c r="AT68" s="687"/>
      <c r="AU68" s="687"/>
      <c r="AV68" s="687"/>
      <c r="AW68" s="687"/>
      <c r="AX68" s="723"/>
      <c r="AY68" s="1680">
        <v>35</v>
      </c>
      <c r="AZ68" s="1681"/>
      <c r="BA68" s="1681"/>
      <c r="BB68" s="1681"/>
      <c r="BC68" s="1681"/>
      <c r="BD68" s="1681"/>
      <c r="BE68" s="1681"/>
      <c r="BF68" s="1681"/>
      <c r="BG68" s="1681"/>
      <c r="BH68" s="1681"/>
      <c r="BI68" s="1681"/>
      <c r="BJ68" s="1681"/>
      <c r="BK68" s="1681"/>
      <c r="BL68" s="1681"/>
      <c r="BM68" s="1681"/>
      <c r="BN68" s="1682"/>
    </row>
    <row r="69" spans="2:85" ht="21" customHeight="1">
      <c r="B69" s="128" t="s">
        <v>673</v>
      </c>
    </row>
    <row r="70" spans="2:85" ht="21" customHeight="1">
      <c r="G70" s="128"/>
    </row>
  </sheetData>
  <mergeCells count="40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I12:CK12"/>
    <mergeCell ref="D13:E13"/>
    <mergeCell ref="F13:V13"/>
    <mergeCell ref="AE13:AH13"/>
    <mergeCell ref="AI13:AK13"/>
    <mergeCell ref="BZ13:CC13"/>
    <mergeCell ref="CD13:CF13"/>
    <mergeCell ref="CG13:CI13"/>
    <mergeCell ref="CB11:CE11"/>
    <mergeCell ref="CF11:CH11"/>
    <mergeCell ref="CI11:CK11"/>
    <mergeCell ref="D12:E12"/>
    <mergeCell ref="F12:V12"/>
    <mergeCell ref="AE12:AK12"/>
    <mergeCell ref="AL12:AN13"/>
    <mergeCell ref="BW12:CA12"/>
    <mergeCell ref="CB12:CE12"/>
    <mergeCell ref="CF12:CH12"/>
    <mergeCell ref="BZ14:CC14"/>
    <mergeCell ref="CD14:CF14"/>
    <mergeCell ref="CG14:CI14"/>
    <mergeCell ref="Z15:AD15"/>
    <mergeCell ref="AE15:AH15"/>
    <mergeCell ref="AI15:AK15"/>
    <mergeCell ref="AL15:AN15"/>
    <mergeCell ref="D14:E14"/>
    <mergeCell ref="F14:V14"/>
    <mergeCell ref="Z14:AD14"/>
    <mergeCell ref="AE14:AH14"/>
    <mergeCell ref="AI14:AK14"/>
    <mergeCell ref="AL14:AN14"/>
    <mergeCell ref="Z20:BM22"/>
    <mergeCell ref="D24:AF24"/>
    <mergeCell ref="AJ24:BL24"/>
    <mergeCell ref="D25:H25"/>
    <mergeCell ref="T25:X25"/>
    <mergeCell ref="AJ25:AN25"/>
    <mergeCell ref="AZ25:BD25"/>
    <mergeCell ref="Z16:AD16"/>
    <mergeCell ref="AE16:AH16"/>
    <mergeCell ref="AI16:AK16"/>
    <mergeCell ref="AL16:AN16"/>
    <mergeCell ref="Z17:AD17"/>
    <mergeCell ref="AE17:AH17"/>
    <mergeCell ref="AI17:AK17"/>
    <mergeCell ref="AL17:AN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K35:BN36"/>
    <mergeCell ref="B37:B67"/>
    <mergeCell ref="C37:I51"/>
    <mergeCell ref="J37:L37"/>
    <mergeCell ref="M37:O37"/>
    <mergeCell ref="P37:V37"/>
    <mergeCell ref="AY37:BA37"/>
    <mergeCell ref="BB37:BD37"/>
    <mergeCell ref="BE37:BG51"/>
    <mergeCell ref="BH37:BJ51"/>
    <mergeCell ref="AK35:AQ35"/>
    <mergeCell ref="AR35:AX35"/>
    <mergeCell ref="AY35:BA36"/>
    <mergeCell ref="BB35:BD36"/>
    <mergeCell ref="BE35:BG36"/>
    <mergeCell ref="BH35:BJ36"/>
    <mergeCell ref="B35:B36"/>
    <mergeCell ref="C35:I36"/>
    <mergeCell ref="J35:O36"/>
    <mergeCell ref="P35:V36"/>
    <mergeCell ref="W35:AC35"/>
    <mergeCell ref="AD35:AJ35"/>
    <mergeCell ref="BK37:BN37"/>
    <mergeCell ref="J41:L41"/>
    <mergeCell ref="CK39:CO39"/>
    <mergeCell ref="J40:L40"/>
    <mergeCell ref="M40:O40"/>
    <mergeCell ref="P40:V40"/>
    <mergeCell ref="AY40:BA40"/>
    <mergeCell ref="BB40:BD40"/>
    <mergeCell ref="BK40:BN40"/>
    <mergeCell ref="J39:L39"/>
    <mergeCell ref="M39:O39"/>
    <mergeCell ref="P39:V39"/>
    <mergeCell ref="AY39:BA39"/>
    <mergeCell ref="BB39:BD39"/>
    <mergeCell ref="BK39:BN39"/>
    <mergeCell ref="CE37:CJ39"/>
    <mergeCell ref="CK37:CO37"/>
    <mergeCell ref="J38:L38"/>
    <mergeCell ref="M38:O38"/>
    <mergeCell ref="P38:V38"/>
    <mergeCell ref="AY38:BA38"/>
    <mergeCell ref="BB38:BD38"/>
    <mergeCell ref="BK38:BN38"/>
    <mergeCell ref="CK38:CO38"/>
    <mergeCell ref="J42:L42"/>
    <mergeCell ref="M42:O42"/>
    <mergeCell ref="P42:V42"/>
    <mergeCell ref="AY42:BA42"/>
    <mergeCell ref="BB42:BD42"/>
    <mergeCell ref="BK42:BN42"/>
    <mergeCell ref="M41:O41"/>
    <mergeCell ref="P41:V41"/>
    <mergeCell ref="AY41:BA41"/>
    <mergeCell ref="BB41:BD41"/>
    <mergeCell ref="BK41:BN41"/>
    <mergeCell ref="J44:L44"/>
    <mergeCell ref="M44:O44"/>
    <mergeCell ref="P44:V44"/>
    <mergeCell ref="AY44:BA44"/>
    <mergeCell ref="BB44:BD44"/>
    <mergeCell ref="BK44:BN44"/>
    <mergeCell ref="J43:L43"/>
    <mergeCell ref="M43:O43"/>
    <mergeCell ref="P43:V43"/>
    <mergeCell ref="AY43:BA43"/>
    <mergeCell ref="BB43:BD43"/>
    <mergeCell ref="BK43:BN43"/>
    <mergeCell ref="J46:L46"/>
    <mergeCell ref="M46:O46"/>
    <mergeCell ref="P46:V46"/>
    <mergeCell ref="AY46:BA46"/>
    <mergeCell ref="BB46:BD46"/>
    <mergeCell ref="BK46:BN46"/>
    <mergeCell ref="J45:L45"/>
    <mergeCell ref="M45:O45"/>
    <mergeCell ref="P45:V45"/>
    <mergeCell ref="AY45:BA45"/>
    <mergeCell ref="BB45:BD45"/>
    <mergeCell ref="BK45:BN45"/>
    <mergeCell ref="J48:L48"/>
    <mergeCell ref="M48:O48"/>
    <mergeCell ref="P48:V48"/>
    <mergeCell ref="AY48:BA48"/>
    <mergeCell ref="BB48:BD48"/>
    <mergeCell ref="BK48:BN48"/>
    <mergeCell ref="J47:L47"/>
    <mergeCell ref="M47:O47"/>
    <mergeCell ref="P47:V47"/>
    <mergeCell ref="AY47:BA47"/>
    <mergeCell ref="BB47:BD47"/>
    <mergeCell ref="BK47:BN47"/>
    <mergeCell ref="BK51:BN51"/>
    <mergeCell ref="J50:L50"/>
    <mergeCell ref="M50:O50"/>
    <mergeCell ref="P50:V50"/>
    <mergeCell ref="AY50:BA50"/>
    <mergeCell ref="BB50:BD50"/>
    <mergeCell ref="BK50:BN50"/>
    <mergeCell ref="J49:L49"/>
    <mergeCell ref="M49:O49"/>
    <mergeCell ref="P49:V49"/>
    <mergeCell ref="AY49:BA49"/>
    <mergeCell ref="BB49:BD49"/>
    <mergeCell ref="BK49:BN49"/>
    <mergeCell ref="M52:O52"/>
    <mergeCell ref="P52:V52"/>
    <mergeCell ref="AY52:BA52"/>
    <mergeCell ref="BB52:BD52"/>
    <mergeCell ref="M54:O54"/>
    <mergeCell ref="P54:V54"/>
    <mergeCell ref="J51:L51"/>
    <mergeCell ref="M51:O51"/>
    <mergeCell ref="P51:V51"/>
    <mergeCell ref="AY51:BA51"/>
    <mergeCell ref="BB51:BD51"/>
    <mergeCell ref="J56:L56"/>
    <mergeCell ref="M56:O56"/>
    <mergeCell ref="P56:V56"/>
    <mergeCell ref="AY56:BA56"/>
    <mergeCell ref="BB56:BD56"/>
    <mergeCell ref="BK56:BN56"/>
    <mergeCell ref="BK54:BN54"/>
    <mergeCell ref="J55:L55"/>
    <mergeCell ref="M55:O55"/>
    <mergeCell ref="P55:V55"/>
    <mergeCell ref="AY55:BA55"/>
    <mergeCell ref="BB55:BD55"/>
    <mergeCell ref="BK55:BN55"/>
    <mergeCell ref="BE52:BG66"/>
    <mergeCell ref="BH52:BJ66"/>
    <mergeCell ref="BK52:BN52"/>
    <mergeCell ref="J53:L53"/>
    <mergeCell ref="M53:O53"/>
    <mergeCell ref="P53:V53"/>
    <mergeCell ref="AY53:BA53"/>
    <mergeCell ref="BB53:BD53"/>
    <mergeCell ref="BK53:BN53"/>
    <mergeCell ref="J54:L54"/>
    <mergeCell ref="J52:L52"/>
    <mergeCell ref="J58:L58"/>
    <mergeCell ref="M58:O58"/>
    <mergeCell ref="P58:V58"/>
    <mergeCell ref="AY58:BA58"/>
    <mergeCell ref="BB58:BD58"/>
    <mergeCell ref="BK58:BN58"/>
    <mergeCell ref="J57:L57"/>
    <mergeCell ref="M57:O57"/>
    <mergeCell ref="P57:V57"/>
    <mergeCell ref="AY57:BA57"/>
    <mergeCell ref="BB57:BD57"/>
    <mergeCell ref="BK57:BN57"/>
    <mergeCell ref="J60:L60"/>
    <mergeCell ref="M60:O60"/>
    <mergeCell ref="P60:V60"/>
    <mergeCell ref="AY60:BA60"/>
    <mergeCell ref="BB60:BD60"/>
    <mergeCell ref="BK60:BN60"/>
    <mergeCell ref="J59:L59"/>
    <mergeCell ref="M59:O59"/>
    <mergeCell ref="P59:V59"/>
    <mergeCell ref="AY59:BA59"/>
    <mergeCell ref="BB59:BD59"/>
    <mergeCell ref="BK59:BN59"/>
    <mergeCell ref="J62:L62"/>
    <mergeCell ref="M62:O62"/>
    <mergeCell ref="P62:V62"/>
    <mergeCell ref="AY62:BA62"/>
    <mergeCell ref="BB62:BD62"/>
    <mergeCell ref="BK62:BN62"/>
    <mergeCell ref="J61:L61"/>
    <mergeCell ref="M61:O61"/>
    <mergeCell ref="P61:V61"/>
    <mergeCell ref="AY61:BA61"/>
    <mergeCell ref="BB61:BD61"/>
    <mergeCell ref="BK61:BN61"/>
    <mergeCell ref="P64:V64"/>
    <mergeCell ref="AY64:BA64"/>
    <mergeCell ref="BB64:BD64"/>
    <mergeCell ref="BK64:BN64"/>
    <mergeCell ref="J63:L63"/>
    <mergeCell ref="M63:O63"/>
    <mergeCell ref="P63:V63"/>
    <mergeCell ref="AY63:BA63"/>
    <mergeCell ref="BB63:BD63"/>
    <mergeCell ref="BK63:BN63"/>
    <mergeCell ref="AY68:BN68"/>
    <mergeCell ref="C67:V67"/>
    <mergeCell ref="AY67:BA67"/>
    <mergeCell ref="BB67:BD67"/>
    <mergeCell ref="BE67:BG67"/>
    <mergeCell ref="BH67:BJ67"/>
    <mergeCell ref="BK67:BN67"/>
    <mergeCell ref="J66:L66"/>
    <mergeCell ref="M66:O66"/>
    <mergeCell ref="P66:V66"/>
    <mergeCell ref="AY66:BA66"/>
    <mergeCell ref="BB66:BD66"/>
    <mergeCell ref="BK66:BN66"/>
    <mergeCell ref="C52:I66"/>
    <mergeCell ref="AY54:BA54"/>
    <mergeCell ref="BB54:BD54"/>
    <mergeCell ref="J65:L65"/>
    <mergeCell ref="M65:O65"/>
    <mergeCell ref="P65:V65"/>
    <mergeCell ref="AY65:BA65"/>
    <mergeCell ref="BB65:BD65"/>
    <mergeCell ref="BK65:BN65"/>
    <mergeCell ref="J64:L64"/>
    <mergeCell ref="M64:O64"/>
  </mergeCells>
  <phoneticPr fontId="9"/>
  <conditionalFormatting sqref="C31:N31 C27:D27 T27 Q27:S28 T28:X28 C28:H29 C30:AG30 AG31 C25:H26 Q25:X26 I25:L29 Y25:AB29 AG25:AG29 BV27:BV28 BV29:BY29 M27:M28 M29:X29 CA29:CD29 CA25:CD26 AC29:AF29 AC25:AF26">
    <cfRule type="expression" dxfId="40" priority="25">
      <formula>COUNTA($D$7)&gt;=1</formula>
    </cfRule>
  </conditionalFormatting>
  <conditionalFormatting sqref="C24:AG24">
    <cfRule type="expression" dxfId="39" priority="31">
      <formula>COUNTA($D$7)&gt;=1</formula>
    </cfRule>
  </conditionalFormatting>
  <conditionalFormatting sqref="C32:AG33">
    <cfRule type="expression" dxfId="38" priority="27">
      <formula>COUNTA($D$7)&gt;=1</formula>
    </cfRule>
  </conditionalFormatting>
  <conditionalFormatting sqref="D5:D7 E16:E17">
    <cfRule type="expression" dxfId="37" priority="40">
      <formula>IF($E$9:$F$9="〇",TRUE,FALSE)</formula>
    </cfRule>
  </conditionalFormatting>
  <conditionalFormatting sqref="D5:D7">
    <cfRule type="expression" dxfId="36" priority="39">
      <formula>IF($E$10:$F$11="〇",TRUE,FALSE)</formula>
    </cfRule>
  </conditionalFormatting>
  <conditionalFormatting sqref="D10">
    <cfRule type="expression" dxfId="35" priority="38">
      <formula>IF($E$9:$F$9="〇",TRUE,FALSE)</formula>
    </cfRule>
  </conditionalFormatting>
  <conditionalFormatting sqref="D12:E12 D13:D14">
    <cfRule type="expression" dxfId="34" priority="36">
      <formula>IF($E$9:$F$9="〇",TRUE,FALSE)</formula>
    </cfRule>
    <cfRule type="expression" dxfId="33" priority="37">
      <formula>IF($E$10:$F$11="〇",TRUE,FALSE)</formula>
    </cfRule>
  </conditionalFormatting>
  <conditionalFormatting sqref="N31:P31">
    <cfRule type="beginsWith" dxfId="32" priority="15" operator="beginsWith" text="可">
      <formula>LEFT(N31,LEN("可"))="可"</formula>
    </cfRule>
    <cfRule type="containsText" dxfId="31" priority="16" operator="containsText" text="不可">
      <formula>NOT(ISERROR(SEARCH("不可",N31)))</formula>
    </cfRule>
  </conditionalFormatting>
  <conditionalFormatting sqref="Q31:AD31">
    <cfRule type="expression" dxfId="30" priority="24">
      <formula>COUNTA($D$7)&gt;=1</formula>
    </cfRule>
  </conditionalFormatting>
  <conditionalFormatting sqref="AD31:AF31">
    <cfRule type="beginsWith" dxfId="29" priority="13" operator="beginsWith" text="可">
      <formula>LEFT(AD31,LEN("可"))="可"</formula>
    </cfRule>
    <cfRule type="containsText" dxfId="28" priority="14" operator="containsText" text="不可">
      <formula>NOT(ISERROR(SEARCH("不可",AD31)))</formula>
    </cfRule>
  </conditionalFormatting>
  <conditionalFormatting sqref="AE15">
    <cfRule type="expression" dxfId="27" priority="35">
      <formula>COUNTA($D$5,$D$6)&gt;=1</formula>
    </cfRule>
  </conditionalFormatting>
  <conditionalFormatting sqref="AE14:AN14">
    <cfRule type="expression" dxfId="26" priority="30">
      <formula>COUNTA($D$7)&gt;=1</formula>
    </cfRule>
  </conditionalFormatting>
  <conditionalFormatting sqref="AE16:AN16">
    <cfRule type="expression" dxfId="25" priority="34">
      <formula>COUNTA($D$6)&gt;=1</formula>
    </cfRule>
  </conditionalFormatting>
  <conditionalFormatting sqref="AI15:AN15">
    <cfRule type="expression" dxfId="24" priority="41">
      <formula>COUNTA($D$5,$D$6)&gt;=1</formula>
    </cfRule>
  </conditionalFormatting>
  <conditionalFormatting sqref="AI31:AT31 AI24:BM24 AI30:BM30 AI25:AR29 BM25:BM29 AW25:BH29">
    <cfRule type="expression" dxfId="23" priority="23">
      <formula>COUNTA($D$5:$D$6)&gt;=1</formula>
    </cfRule>
  </conditionalFormatting>
  <conditionalFormatting sqref="BM31">
    <cfRule type="expression" dxfId="22" priority="28">
      <formula>COUNTA($D$5:$D$6)&gt;=1</formula>
    </cfRule>
  </conditionalFormatting>
  <conditionalFormatting sqref="AI32:BM32">
    <cfRule type="expression" dxfId="21" priority="26">
      <formula>COUNTA($D$5:$D$6)&gt;=1</formula>
    </cfRule>
  </conditionalFormatting>
  <conditionalFormatting sqref="AT31:AV31">
    <cfRule type="beginsWith" dxfId="20" priority="10" operator="beginsWith" text="可">
      <formula>LEFT(AT31,LEN("可"))="可"</formula>
    </cfRule>
    <cfRule type="containsText" dxfId="19" priority="12" operator="containsText" text="不可">
      <formula>NOT(ISERROR(SEARCH("不可",AT31)))</formula>
    </cfRule>
  </conditionalFormatting>
  <conditionalFormatting sqref="AV14:BE14">
    <cfRule type="expression" dxfId="18" priority="17">
      <formula>COUNTA($D$7)&gt;=1</formula>
    </cfRule>
  </conditionalFormatting>
  <conditionalFormatting sqref="AV16:BE16">
    <cfRule type="expression" dxfId="17" priority="18">
      <formula>COUNTA($D$6)&gt;=1</formula>
    </cfRule>
  </conditionalFormatting>
  <conditionalFormatting sqref="AW31:BJ31">
    <cfRule type="expression" dxfId="16" priority="22">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29">
      <formula>COUNTA($D$7)&gt;=1</formula>
    </cfRule>
  </conditionalFormatting>
  <conditionalFormatting sqref="CB9:CK9">
    <cfRule type="expression" dxfId="12" priority="19">
      <formula>COUNTA($D$7)&gt;=1</formula>
    </cfRule>
  </conditionalFormatting>
  <conditionalFormatting sqref="CB10:CK10">
    <cfRule type="expression" dxfId="11" priority="20">
      <formula>COUNTA($D$5,$D$6)&gt;=1</formula>
    </cfRule>
  </conditionalFormatting>
  <conditionalFormatting sqref="CB11:CK11">
    <cfRule type="expression" dxfId="10" priority="21">
      <formula>COUNTA($D$6)&gt;=1</formula>
    </cfRule>
  </conditionalFormatting>
  <conditionalFormatting sqref="CP37:CR37">
    <cfRule type="expression" dxfId="9" priority="33">
      <formula>COUNTA($AN$8)&gt;=1</formula>
    </cfRule>
  </conditionalFormatting>
  <conditionalFormatting sqref="CP38:CR39">
    <cfRule type="expression" dxfId="8" priority="32">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5CF96BEA-976F-4F18-8B8D-E49AB6938177}">
      <formula1>$W$1:$W$2</formula1>
    </dataValidation>
    <dataValidation type="list" allowBlank="1" showInputMessage="1" showErrorMessage="1" sqref="E16:E17 D10" xr:uid="{0E53DF35-64C7-4EA8-AEB4-538E755FCD3C}">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72EFA-5F2A-4515-8588-3ED752CCD803}">
  <sheetPr>
    <tabColor rgb="FFCCFFFF"/>
  </sheetPr>
  <dimension ref="A1:L27"/>
  <sheetViews>
    <sheetView view="pageBreakPreview" zoomScaleNormal="100" zoomScaleSheetLayoutView="100" workbookViewId="0">
      <selection activeCell="S23" sqref="S23"/>
    </sheetView>
  </sheetViews>
  <sheetFormatPr defaultRowHeight="13.2"/>
  <cols>
    <col min="1" max="1" width="9.44140625" style="419" customWidth="1"/>
    <col min="2" max="2" width="17.33203125" style="419" customWidth="1"/>
    <col min="3" max="3" width="10.77734375" style="419" customWidth="1"/>
    <col min="4" max="4" width="16.88671875" style="419" customWidth="1"/>
    <col min="5" max="5" width="19.44140625" style="419" customWidth="1"/>
    <col min="6" max="6" width="14.109375" style="419" customWidth="1"/>
    <col min="7" max="7" width="12.21875" style="419" customWidth="1"/>
    <col min="8" max="8" width="5.5546875" style="419" customWidth="1"/>
    <col min="9" max="9" width="4" style="419" customWidth="1"/>
    <col min="10" max="10" width="9.33203125" style="419" customWidth="1"/>
    <col min="11" max="11" width="1.109375" style="419" customWidth="1"/>
    <col min="12" max="12" width="2.77734375" style="419" customWidth="1"/>
    <col min="13" max="259" width="8.88671875" style="419"/>
    <col min="260" max="260" width="1.21875" style="419" customWidth="1"/>
    <col min="261" max="262" width="17.33203125" style="419" customWidth="1"/>
    <col min="263" max="263" width="16.88671875" style="419" customWidth="1"/>
    <col min="264" max="264" width="19.44140625" style="419" customWidth="1"/>
    <col min="265" max="265" width="16.77734375" style="419" customWidth="1"/>
    <col min="266" max="266" width="16.88671875" style="419" customWidth="1"/>
    <col min="267" max="267" width="4.109375" style="419" customWidth="1"/>
    <col min="268" max="268" width="2.77734375" style="419" customWidth="1"/>
    <col min="269" max="515" width="8.88671875" style="419"/>
    <col min="516" max="516" width="1.21875" style="419" customWidth="1"/>
    <col min="517" max="518" width="17.33203125" style="419" customWidth="1"/>
    <col min="519" max="519" width="16.88671875" style="419" customWidth="1"/>
    <col min="520" max="520" width="19.44140625" style="419" customWidth="1"/>
    <col min="521" max="521" width="16.77734375" style="419" customWidth="1"/>
    <col min="522" max="522" width="16.88671875" style="419" customWidth="1"/>
    <col min="523" max="523" width="4.109375" style="419" customWidth="1"/>
    <col min="524" max="524" width="2.77734375" style="419" customWidth="1"/>
    <col min="525" max="771" width="8.88671875" style="419"/>
    <col min="772" max="772" width="1.21875" style="419" customWidth="1"/>
    <col min="773" max="774" width="17.33203125" style="419" customWidth="1"/>
    <col min="775" max="775" width="16.88671875" style="419" customWidth="1"/>
    <col min="776" max="776" width="19.44140625" style="419" customWidth="1"/>
    <col min="777" max="777" width="16.77734375" style="419" customWidth="1"/>
    <col min="778" max="778" width="16.88671875" style="419" customWidth="1"/>
    <col min="779" max="779" width="4.109375" style="419" customWidth="1"/>
    <col min="780" max="780" width="2.77734375" style="419" customWidth="1"/>
    <col min="781" max="1027" width="8.88671875" style="419"/>
    <col min="1028" max="1028" width="1.21875" style="419" customWidth="1"/>
    <col min="1029" max="1030" width="17.33203125" style="419" customWidth="1"/>
    <col min="1031" max="1031" width="16.88671875" style="419" customWidth="1"/>
    <col min="1032" max="1032" width="19.44140625" style="419" customWidth="1"/>
    <col min="1033" max="1033" width="16.77734375" style="419" customWidth="1"/>
    <col min="1034" max="1034" width="16.88671875" style="419" customWidth="1"/>
    <col min="1035" max="1035" width="4.109375" style="419" customWidth="1"/>
    <col min="1036" max="1036" width="2.77734375" style="419" customWidth="1"/>
    <col min="1037" max="1283" width="8.88671875" style="419"/>
    <col min="1284" max="1284" width="1.21875" style="419" customWidth="1"/>
    <col min="1285" max="1286" width="17.33203125" style="419" customWidth="1"/>
    <col min="1287" max="1287" width="16.88671875" style="419" customWidth="1"/>
    <col min="1288" max="1288" width="19.44140625" style="419" customWidth="1"/>
    <col min="1289" max="1289" width="16.77734375" style="419" customWidth="1"/>
    <col min="1290" max="1290" width="16.88671875" style="419" customWidth="1"/>
    <col min="1291" max="1291" width="4.109375" style="419" customWidth="1"/>
    <col min="1292" max="1292" width="2.77734375" style="419" customWidth="1"/>
    <col min="1293" max="1539" width="8.88671875" style="419"/>
    <col min="1540" max="1540" width="1.21875" style="419" customWidth="1"/>
    <col min="1541" max="1542" width="17.33203125" style="419" customWidth="1"/>
    <col min="1543" max="1543" width="16.88671875" style="419" customWidth="1"/>
    <col min="1544" max="1544" width="19.44140625" style="419" customWidth="1"/>
    <col min="1545" max="1545" width="16.77734375" style="419" customWidth="1"/>
    <col min="1546" max="1546" width="16.88671875" style="419" customWidth="1"/>
    <col min="1547" max="1547" width="4.109375" style="419" customWidth="1"/>
    <col min="1548" max="1548" width="2.77734375" style="419" customWidth="1"/>
    <col min="1549" max="1795" width="8.88671875" style="419"/>
    <col min="1796" max="1796" width="1.21875" style="419" customWidth="1"/>
    <col min="1797" max="1798" width="17.33203125" style="419" customWidth="1"/>
    <col min="1799" max="1799" width="16.88671875" style="419" customWidth="1"/>
    <col min="1800" max="1800" width="19.44140625" style="419" customWidth="1"/>
    <col min="1801" max="1801" width="16.77734375" style="419" customWidth="1"/>
    <col min="1802" max="1802" width="16.88671875" style="419" customWidth="1"/>
    <col min="1803" max="1803" width="4.109375" style="419" customWidth="1"/>
    <col min="1804" max="1804" width="2.77734375" style="419" customWidth="1"/>
    <col min="1805" max="2051" width="8.88671875" style="419"/>
    <col min="2052" max="2052" width="1.21875" style="419" customWidth="1"/>
    <col min="2053" max="2054" width="17.33203125" style="419" customWidth="1"/>
    <col min="2055" max="2055" width="16.88671875" style="419" customWidth="1"/>
    <col min="2056" max="2056" width="19.44140625" style="419" customWidth="1"/>
    <col min="2057" max="2057" width="16.77734375" style="419" customWidth="1"/>
    <col min="2058" max="2058" width="16.88671875" style="419" customWidth="1"/>
    <col min="2059" max="2059" width="4.109375" style="419" customWidth="1"/>
    <col min="2060" max="2060" width="2.77734375" style="419" customWidth="1"/>
    <col min="2061" max="2307" width="8.88671875" style="419"/>
    <col min="2308" max="2308" width="1.21875" style="419" customWidth="1"/>
    <col min="2309" max="2310" width="17.33203125" style="419" customWidth="1"/>
    <col min="2311" max="2311" width="16.88671875" style="419" customWidth="1"/>
    <col min="2312" max="2312" width="19.44140625" style="419" customWidth="1"/>
    <col min="2313" max="2313" width="16.77734375" style="419" customWidth="1"/>
    <col min="2314" max="2314" width="16.88671875" style="419" customWidth="1"/>
    <col min="2315" max="2315" width="4.109375" style="419" customWidth="1"/>
    <col min="2316" max="2316" width="2.77734375" style="419" customWidth="1"/>
    <col min="2317" max="2563" width="8.88671875" style="419"/>
    <col min="2564" max="2564" width="1.21875" style="419" customWidth="1"/>
    <col min="2565" max="2566" width="17.33203125" style="419" customWidth="1"/>
    <col min="2567" max="2567" width="16.88671875" style="419" customWidth="1"/>
    <col min="2568" max="2568" width="19.44140625" style="419" customWidth="1"/>
    <col min="2569" max="2569" width="16.77734375" style="419" customWidth="1"/>
    <col min="2570" max="2570" width="16.88671875" style="419" customWidth="1"/>
    <col min="2571" max="2571" width="4.109375" style="419" customWidth="1"/>
    <col min="2572" max="2572" width="2.77734375" style="419" customWidth="1"/>
    <col min="2573" max="2819" width="8.88671875" style="419"/>
    <col min="2820" max="2820" width="1.21875" style="419" customWidth="1"/>
    <col min="2821" max="2822" width="17.33203125" style="419" customWidth="1"/>
    <col min="2823" max="2823" width="16.88671875" style="419" customWidth="1"/>
    <col min="2824" max="2824" width="19.44140625" style="419" customWidth="1"/>
    <col min="2825" max="2825" width="16.77734375" style="419" customWidth="1"/>
    <col min="2826" max="2826" width="16.88671875" style="419" customWidth="1"/>
    <col min="2827" max="2827" width="4.109375" style="419" customWidth="1"/>
    <col min="2828" max="2828" width="2.77734375" style="419" customWidth="1"/>
    <col min="2829" max="3075" width="8.88671875" style="419"/>
    <col min="3076" max="3076" width="1.21875" style="419" customWidth="1"/>
    <col min="3077" max="3078" width="17.33203125" style="419" customWidth="1"/>
    <col min="3079" max="3079" width="16.88671875" style="419" customWidth="1"/>
    <col min="3080" max="3080" width="19.44140625" style="419" customWidth="1"/>
    <col min="3081" max="3081" width="16.77734375" style="419" customWidth="1"/>
    <col min="3082" max="3082" width="16.88671875" style="419" customWidth="1"/>
    <col min="3083" max="3083" width="4.109375" style="419" customWidth="1"/>
    <col min="3084" max="3084" width="2.77734375" style="419" customWidth="1"/>
    <col min="3085" max="3331" width="8.88671875" style="419"/>
    <col min="3332" max="3332" width="1.21875" style="419" customWidth="1"/>
    <col min="3333" max="3334" width="17.33203125" style="419" customWidth="1"/>
    <col min="3335" max="3335" width="16.88671875" style="419" customWidth="1"/>
    <col min="3336" max="3336" width="19.44140625" style="419" customWidth="1"/>
    <col min="3337" max="3337" width="16.77734375" style="419" customWidth="1"/>
    <col min="3338" max="3338" width="16.88671875" style="419" customWidth="1"/>
    <col min="3339" max="3339" width="4.109375" style="419" customWidth="1"/>
    <col min="3340" max="3340" width="2.77734375" style="419" customWidth="1"/>
    <col min="3341" max="3587" width="8.88671875" style="419"/>
    <col min="3588" max="3588" width="1.21875" style="419" customWidth="1"/>
    <col min="3589" max="3590" width="17.33203125" style="419" customWidth="1"/>
    <col min="3591" max="3591" width="16.88671875" style="419" customWidth="1"/>
    <col min="3592" max="3592" width="19.44140625" style="419" customWidth="1"/>
    <col min="3593" max="3593" width="16.77734375" style="419" customWidth="1"/>
    <col min="3594" max="3594" width="16.88671875" style="419" customWidth="1"/>
    <col min="3595" max="3595" width="4.109375" style="419" customWidth="1"/>
    <col min="3596" max="3596" width="2.77734375" style="419" customWidth="1"/>
    <col min="3597" max="3843" width="8.88671875" style="419"/>
    <col min="3844" max="3844" width="1.21875" style="419" customWidth="1"/>
    <col min="3845" max="3846" width="17.33203125" style="419" customWidth="1"/>
    <col min="3847" max="3847" width="16.88671875" style="419" customWidth="1"/>
    <col min="3848" max="3848" width="19.44140625" style="419" customWidth="1"/>
    <col min="3849" max="3849" width="16.77734375" style="419" customWidth="1"/>
    <col min="3850" max="3850" width="16.88671875" style="419" customWidth="1"/>
    <col min="3851" max="3851" width="4.109375" style="419" customWidth="1"/>
    <col min="3852" max="3852" width="2.77734375" style="419" customWidth="1"/>
    <col min="3853" max="4099" width="8.88671875" style="419"/>
    <col min="4100" max="4100" width="1.21875" style="419" customWidth="1"/>
    <col min="4101" max="4102" width="17.33203125" style="419" customWidth="1"/>
    <col min="4103" max="4103" width="16.88671875" style="419" customWidth="1"/>
    <col min="4104" max="4104" width="19.44140625" style="419" customWidth="1"/>
    <col min="4105" max="4105" width="16.77734375" style="419" customWidth="1"/>
    <col min="4106" max="4106" width="16.88671875" style="419" customWidth="1"/>
    <col min="4107" max="4107" width="4.109375" style="419" customWidth="1"/>
    <col min="4108" max="4108" width="2.77734375" style="419" customWidth="1"/>
    <col min="4109" max="4355" width="8.88671875" style="419"/>
    <col min="4356" max="4356" width="1.21875" style="419" customWidth="1"/>
    <col min="4357" max="4358" width="17.33203125" style="419" customWidth="1"/>
    <col min="4359" max="4359" width="16.88671875" style="419" customWidth="1"/>
    <col min="4360" max="4360" width="19.44140625" style="419" customWidth="1"/>
    <col min="4361" max="4361" width="16.77734375" style="419" customWidth="1"/>
    <col min="4362" max="4362" width="16.88671875" style="419" customWidth="1"/>
    <col min="4363" max="4363" width="4.109375" style="419" customWidth="1"/>
    <col min="4364" max="4364" width="2.77734375" style="419" customWidth="1"/>
    <col min="4365" max="4611" width="8.88671875" style="419"/>
    <col min="4612" max="4612" width="1.21875" style="419" customWidth="1"/>
    <col min="4613" max="4614" width="17.33203125" style="419" customWidth="1"/>
    <col min="4615" max="4615" width="16.88671875" style="419" customWidth="1"/>
    <col min="4616" max="4616" width="19.44140625" style="419" customWidth="1"/>
    <col min="4617" max="4617" width="16.77734375" style="419" customWidth="1"/>
    <col min="4618" max="4618" width="16.88671875" style="419" customWidth="1"/>
    <col min="4619" max="4619" width="4.109375" style="419" customWidth="1"/>
    <col min="4620" max="4620" width="2.77734375" style="419" customWidth="1"/>
    <col min="4621" max="4867" width="8.88671875" style="419"/>
    <col min="4868" max="4868" width="1.21875" style="419" customWidth="1"/>
    <col min="4869" max="4870" width="17.33203125" style="419" customWidth="1"/>
    <col min="4871" max="4871" width="16.88671875" style="419" customWidth="1"/>
    <col min="4872" max="4872" width="19.44140625" style="419" customWidth="1"/>
    <col min="4873" max="4873" width="16.77734375" style="419" customWidth="1"/>
    <col min="4874" max="4874" width="16.88671875" style="419" customWidth="1"/>
    <col min="4875" max="4875" width="4.109375" style="419" customWidth="1"/>
    <col min="4876" max="4876" width="2.77734375" style="419" customWidth="1"/>
    <col min="4877" max="5123" width="8.88671875" style="419"/>
    <col min="5124" max="5124" width="1.21875" style="419" customWidth="1"/>
    <col min="5125" max="5126" width="17.33203125" style="419" customWidth="1"/>
    <col min="5127" max="5127" width="16.88671875" style="419" customWidth="1"/>
    <col min="5128" max="5128" width="19.44140625" style="419" customWidth="1"/>
    <col min="5129" max="5129" width="16.77734375" style="419" customWidth="1"/>
    <col min="5130" max="5130" width="16.88671875" style="419" customWidth="1"/>
    <col min="5131" max="5131" width="4.109375" style="419" customWidth="1"/>
    <col min="5132" max="5132" width="2.77734375" style="419" customWidth="1"/>
    <col min="5133" max="5379" width="8.88671875" style="419"/>
    <col min="5380" max="5380" width="1.21875" style="419" customWidth="1"/>
    <col min="5381" max="5382" width="17.33203125" style="419" customWidth="1"/>
    <col min="5383" max="5383" width="16.88671875" style="419" customWidth="1"/>
    <col min="5384" max="5384" width="19.44140625" style="419" customWidth="1"/>
    <col min="5385" max="5385" width="16.77734375" style="419" customWidth="1"/>
    <col min="5386" max="5386" width="16.88671875" style="419" customWidth="1"/>
    <col min="5387" max="5387" width="4.109375" style="419" customWidth="1"/>
    <col min="5388" max="5388" width="2.77734375" style="419" customWidth="1"/>
    <col min="5389" max="5635" width="8.88671875" style="419"/>
    <col min="5636" max="5636" width="1.21875" style="419" customWidth="1"/>
    <col min="5637" max="5638" width="17.33203125" style="419" customWidth="1"/>
    <col min="5639" max="5639" width="16.88671875" style="419" customWidth="1"/>
    <col min="5640" max="5640" width="19.44140625" style="419" customWidth="1"/>
    <col min="5641" max="5641" width="16.77734375" style="419" customWidth="1"/>
    <col min="5642" max="5642" width="16.88671875" style="419" customWidth="1"/>
    <col min="5643" max="5643" width="4.109375" style="419" customWidth="1"/>
    <col min="5644" max="5644" width="2.77734375" style="419" customWidth="1"/>
    <col min="5645" max="5891" width="8.88671875" style="419"/>
    <col min="5892" max="5892" width="1.21875" style="419" customWidth="1"/>
    <col min="5893" max="5894" width="17.33203125" style="419" customWidth="1"/>
    <col min="5895" max="5895" width="16.88671875" style="419" customWidth="1"/>
    <col min="5896" max="5896" width="19.44140625" style="419" customWidth="1"/>
    <col min="5897" max="5897" width="16.77734375" style="419" customWidth="1"/>
    <col min="5898" max="5898" width="16.88671875" style="419" customWidth="1"/>
    <col min="5899" max="5899" width="4.109375" style="419" customWidth="1"/>
    <col min="5900" max="5900" width="2.77734375" style="419" customWidth="1"/>
    <col min="5901" max="6147" width="8.88671875" style="419"/>
    <col min="6148" max="6148" width="1.21875" style="419" customWidth="1"/>
    <col min="6149" max="6150" width="17.33203125" style="419" customWidth="1"/>
    <col min="6151" max="6151" width="16.88671875" style="419" customWidth="1"/>
    <col min="6152" max="6152" width="19.44140625" style="419" customWidth="1"/>
    <col min="6153" max="6153" width="16.77734375" style="419" customWidth="1"/>
    <col min="6154" max="6154" width="16.88671875" style="419" customWidth="1"/>
    <col min="6155" max="6155" width="4.109375" style="419" customWidth="1"/>
    <col min="6156" max="6156" width="2.77734375" style="419" customWidth="1"/>
    <col min="6157" max="6403" width="8.88671875" style="419"/>
    <col min="6404" max="6404" width="1.21875" style="419" customWidth="1"/>
    <col min="6405" max="6406" width="17.33203125" style="419" customWidth="1"/>
    <col min="6407" max="6407" width="16.88671875" style="419" customWidth="1"/>
    <col min="6408" max="6408" width="19.44140625" style="419" customWidth="1"/>
    <col min="6409" max="6409" width="16.77734375" style="419" customWidth="1"/>
    <col min="6410" max="6410" width="16.88671875" style="419" customWidth="1"/>
    <col min="6411" max="6411" width="4.109375" style="419" customWidth="1"/>
    <col min="6412" max="6412" width="2.77734375" style="419" customWidth="1"/>
    <col min="6413" max="6659" width="8.88671875" style="419"/>
    <col min="6660" max="6660" width="1.21875" style="419" customWidth="1"/>
    <col min="6661" max="6662" width="17.33203125" style="419" customWidth="1"/>
    <col min="6663" max="6663" width="16.88671875" style="419" customWidth="1"/>
    <col min="6664" max="6664" width="19.44140625" style="419" customWidth="1"/>
    <col min="6665" max="6665" width="16.77734375" style="419" customWidth="1"/>
    <col min="6666" max="6666" width="16.88671875" style="419" customWidth="1"/>
    <col min="6667" max="6667" width="4.109375" style="419" customWidth="1"/>
    <col min="6668" max="6668" width="2.77734375" style="419" customWidth="1"/>
    <col min="6669" max="6915" width="8.88671875" style="419"/>
    <col min="6916" max="6916" width="1.21875" style="419" customWidth="1"/>
    <col min="6917" max="6918" width="17.33203125" style="419" customWidth="1"/>
    <col min="6919" max="6919" width="16.88671875" style="419" customWidth="1"/>
    <col min="6920" max="6920" width="19.44140625" style="419" customWidth="1"/>
    <col min="6921" max="6921" width="16.77734375" style="419" customWidth="1"/>
    <col min="6922" max="6922" width="16.88671875" style="419" customWidth="1"/>
    <col min="6923" max="6923" width="4.109375" style="419" customWidth="1"/>
    <col min="6924" max="6924" width="2.77734375" style="419" customWidth="1"/>
    <col min="6925" max="7171" width="8.88671875" style="419"/>
    <col min="7172" max="7172" width="1.21875" style="419" customWidth="1"/>
    <col min="7173" max="7174" width="17.33203125" style="419" customWidth="1"/>
    <col min="7175" max="7175" width="16.88671875" style="419" customWidth="1"/>
    <col min="7176" max="7176" width="19.44140625" style="419" customWidth="1"/>
    <col min="7177" max="7177" width="16.77734375" style="419" customWidth="1"/>
    <col min="7178" max="7178" width="16.88671875" style="419" customWidth="1"/>
    <col min="7179" max="7179" width="4.109375" style="419" customWidth="1"/>
    <col min="7180" max="7180" width="2.77734375" style="419" customWidth="1"/>
    <col min="7181" max="7427" width="8.88671875" style="419"/>
    <col min="7428" max="7428" width="1.21875" style="419" customWidth="1"/>
    <col min="7429" max="7430" width="17.33203125" style="419" customWidth="1"/>
    <col min="7431" max="7431" width="16.88671875" style="419" customWidth="1"/>
    <col min="7432" max="7432" width="19.44140625" style="419" customWidth="1"/>
    <col min="7433" max="7433" width="16.77734375" style="419" customWidth="1"/>
    <col min="7434" max="7434" width="16.88671875" style="419" customWidth="1"/>
    <col min="7435" max="7435" width="4.109375" style="419" customWidth="1"/>
    <col min="7436" max="7436" width="2.77734375" style="419" customWidth="1"/>
    <col min="7437" max="7683" width="8.88671875" style="419"/>
    <col min="7684" max="7684" width="1.21875" style="419" customWidth="1"/>
    <col min="7685" max="7686" width="17.33203125" style="419" customWidth="1"/>
    <col min="7687" max="7687" width="16.88671875" style="419" customWidth="1"/>
    <col min="7688" max="7688" width="19.44140625" style="419" customWidth="1"/>
    <col min="7689" max="7689" width="16.77734375" style="419" customWidth="1"/>
    <col min="7690" max="7690" width="16.88671875" style="419" customWidth="1"/>
    <col min="7691" max="7691" width="4.109375" style="419" customWidth="1"/>
    <col min="7692" max="7692" width="2.77734375" style="419" customWidth="1"/>
    <col min="7693" max="7939" width="8.88671875" style="419"/>
    <col min="7940" max="7940" width="1.21875" style="419" customWidth="1"/>
    <col min="7941" max="7942" width="17.33203125" style="419" customWidth="1"/>
    <col min="7943" max="7943" width="16.88671875" style="419" customWidth="1"/>
    <col min="7944" max="7944" width="19.44140625" style="419" customWidth="1"/>
    <col min="7945" max="7945" width="16.77734375" style="419" customWidth="1"/>
    <col min="7946" max="7946" width="16.88671875" style="419" customWidth="1"/>
    <col min="7947" max="7947" width="4.109375" style="419" customWidth="1"/>
    <col min="7948" max="7948" width="2.77734375" style="419" customWidth="1"/>
    <col min="7949" max="8195" width="8.88671875" style="419"/>
    <col min="8196" max="8196" width="1.21875" style="419" customWidth="1"/>
    <col min="8197" max="8198" width="17.33203125" style="419" customWidth="1"/>
    <col min="8199" max="8199" width="16.88671875" style="419" customWidth="1"/>
    <col min="8200" max="8200" width="19.44140625" style="419" customWidth="1"/>
    <col min="8201" max="8201" width="16.77734375" style="419" customWidth="1"/>
    <col min="8202" max="8202" width="16.88671875" style="419" customWidth="1"/>
    <col min="8203" max="8203" width="4.109375" style="419" customWidth="1"/>
    <col min="8204" max="8204" width="2.77734375" style="419" customWidth="1"/>
    <col min="8205" max="8451" width="8.88671875" style="419"/>
    <col min="8452" max="8452" width="1.21875" style="419" customWidth="1"/>
    <col min="8453" max="8454" width="17.33203125" style="419" customWidth="1"/>
    <col min="8455" max="8455" width="16.88671875" style="419" customWidth="1"/>
    <col min="8456" max="8456" width="19.44140625" style="419" customWidth="1"/>
    <col min="8457" max="8457" width="16.77734375" style="419" customWidth="1"/>
    <col min="8458" max="8458" width="16.88671875" style="419" customWidth="1"/>
    <col min="8459" max="8459" width="4.109375" style="419" customWidth="1"/>
    <col min="8460" max="8460" width="2.77734375" style="419" customWidth="1"/>
    <col min="8461" max="8707" width="8.88671875" style="419"/>
    <col min="8708" max="8708" width="1.21875" style="419" customWidth="1"/>
    <col min="8709" max="8710" width="17.33203125" style="419" customWidth="1"/>
    <col min="8711" max="8711" width="16.88671875" style="419" customWidth="1"/>
    <col min="8712" max="8712" width="19.44140625" style="419" customWidth="1"/>
    <col min="8713" max="8713" width="16.77734375" style="419" customWidth="1"/>
    <col min="8714" max="8714" width="16.88671875" style="419" customWidth="1"/>
    <col min="8715" max="8715" width="4.109375" style="419" customWidth="1"/>
    <col min="8716" max="8716" width="2.77734375" style="419" customWidth="1"/>
    <col min="8717" max="8963" width="8.88671875" style="419"/>
    <col min="8964" max="8964" width="1.21875" style="419" customWidth="1"/>
    <col min="8965" max="8966" width="17.33203125" style="419" customWidth="1"/>
    <col min="8967" max="8967" width="16.88671875" style="419" customWidth="1"/>
    <col min="8968" max="8968" width="19.44140625" style="419" customWidth="1"/>
    <col min="8969" max="8969" width="16.77734375" style="419" customWidth="1"/>
    <col min="8970" max="8970" width="16.88671875" style="419" customWidth="1"/>
    <col min="8971" max="8971" width="4.109375" style="419" customWidth="1"/>
    <col min="8972" max="8972" width="2.77734375" style="419" customWidth="1"/>
    <col min="8973" max="9219" width="8.88671875" style="419"/>
    <col min="9220" max="9220" width="1.21875" style="419" customWidth="1"/>
    <col min="9221" max="9222" width="17.33203125" style="419" customWidth="1"/>
    <col min="9223" max="9223" width="16.88671875" style="419" customWidth="1"/>
    <col min="9224" max="9224" width="19.44140625" style="419" customWidth="1"/>
    <col min="9225" max="9225" width="16.77734375" style="419" customWidth="1"/>
    <col min="9226" max="9226" width="16.88671875" style="419" customWidth="1"/>
    <col min="9227" max="9227" width="4.109375" style="419" customWidth="1"/>
    <col min="9228" max="9228" width="2.77734375" style="419" customWidth="1"/>
    <col min="9229" max="9475" width="8.88671875" style="419"/>
    <col min="9476" max="9476" width="1.21875" style="419" customWidth="1"/>
    <col min="9477" max="9478" width="17.33203125" style="419" customWidth="1"/>
    <col min="9479" max="9479" width="16.88671875" style="419" customWidth="1"/>
    <col min="9480" max="9480" width="19.44140625" style="419" customWidth="1"/>
    <col min="9481" max="9481" width="16.77734375" style="419" customWidth="1"/>
    <col min="9482" max="9482" width="16.88671875" style="419" customWidth="1"/>
    <col min="9483" max="9483" width="4.109375" style="419" customWidth="1"/>
    <col min="9484" max="9484" width="2.77734375" style="419" customWidth="1"/>
    <col min="9485" max="9731" width="8.88671875" style="419"/>
    <col min="9732" max="9732" width="1.21875" style="419" customWidth="1"/>
    <col min="9733" max="9734" width="17.33203125" style="419" customWidth="1"/>
    <col min="9735" max="9735" width="16.88671875" style="419" customWidth="1"/>
    <col min="9736" max="9736" width="19.44140625" style="419" customWidth="1"/>
    <col min="9737" max="9737" width="16.77734375" style="419" customWidth="1"/>
    <col min="9738" max="9738" width="16.88671875" style="419" customWidth="1"/>
    <col min="9739" max="9739" width="4.109375" style="419" customWidth="1"/>
    <col min="9740" max="9740" width="2.77734375" style="419" customWidth="1"/>
    <col min="9741" max="9987" width="8.88671875" style="419"/>
    <col min="9988" max="9988" width="1.21875" style="419" customWidth="1"/>
    <col min="9989" max="9990" width="17.33203125" style="419" customWidth="1"/>
    <col min="9991" max="9991" width="16.88671875" style="419" customWidth="1"/>
    <col min="9992" max="9992" width="19.44140625" style="419" customWidth="1"/>
    <col min="9993" max="9993" width="16.77734375" style="419" customWidth="1"/>
    <col min="9994" max="9994" width="16.88671875" style="419" customWidth="1"/>
    <col min="9995" max="9995" width="4.109375" style="419" customWidth="1"/>
    <col min="9996" max="9996" width="2.77734375" style="419" customWidth="1"/>
    <col min="9997" max="10243" width="8.88671875" style="419"/>
    <col min="10244" max="10244" width="1.21875" style="419" customWidth="1"/>
    <col min="10245" max="10246" width="17.33203125" style="419" customWidth="1"/>
    <col min="10247" max="10247" width="16.88671875" style="419" customWidth="1"/>
    <col min="10248" max="10248" width="19.44140625" style="419" customWidth="1"/>
    <col min="10249" max="10249" width="16.77734375" style="419" customWidth="1"/>
    <col min="10250" max="10250" width="16.88671875" style="419" customWidth="1"/>
    <col min="10251" max="10251" width="4.109375" style="419" customWidth="1"/>
    <col min="10252" max="10252" width="2.77734375" style="419" customWidth="1"/>
    <col min="10253" max="10499" width="8.88671875" style="419"/>
    <col min="10500" max="10500" width="1.21875" style="419" customWidth="1"/>
    <col min="10501" max="10502" width="17.33203125" style="419" customWidth="1"/>
    <col min="10503" max="10503" width="16.88671875" style="419" customWidth="1"/>
    <col min="10504" max="10504" width="19.44140625" style="419" customWidth="1"/>
    <col min="10505" max="10505" width="16.77734375" style="419" customWidth="1"/>
    <col min="10506" max="10506" width="16.88671875" style="419" customWidth="1"/>
    <col min="10507" max="10507" width="4.109375" style="419" customWidth="1"/>
    <col min="10508" max="10508" width="2.77734375" style="419" customWidth="1"/>
    <col min="10509" max="10755" width="8.88671875" style="419"/>
    <col min="10756" max="10756" width="1.21875" style="419" customWidth="1"/>
    <col min="10757" max="10758" width="17.33203125" style="419" customWidth="1"/>
    <col min="10759" max="10759" width="16.88671875" style="419" customWidth="1"/>
    <col min="10760" max="10760" width="19.44140625" style="419" customWidth="1"/>
    <col min="10761" max="10761" width="16.77734375" style="419" customWidth="1"/>
    <col min="10762" max="10762" width="16.88671875" style="419" customWidth="1"/>
    <col min="10763" max="10763" width="4.109375" style="419" customWidth="1"/>
    <col min="10764" max="10764" width="2.77734375" style="419" customWidth="1"/>
    <col min="10765" max="11011" width="8.88671875" style="419"/>
    <col min="11012" max="11012" width="1.21875" style="419" customWidth="1"/>
    <col min="11013" max="11014" width="17.33203125" style="419" customWidth="1"/>
    <col min="11015" max="11015" width="16.88671875" style="419" customWidth="1"/>
    <col min="11016" max="11016" width="19.44140625" style="419" customWidth="1"/>
    <col min="11017" max="11017" width="16.77734375" style="419" customWidth="1"/>
    <col min="11018" max="11018" width="16.88671875" style="419" customWidth="1"/>
    <col min="11019" max="11019" width="4.109375" style="419" customWidth="1"/>
    <col min="11020" max="11020" width="2.77734375" style="419" customWidth="1"/>
    <col min="11021" max="11267" width="8.88671875" style="419"/>
    <col min="11268" max="11268" width="1.21875" style="419" customWidth="1"/>
    <col min="11269" max="11270" width="17.33203125" style="419" customWidth="1"/>
    <col min="11271" max="11271" width="16.88671875" style="419" customWidth="1"/>
    <col min="11272" max="11272" width="19.44140625" style="419" customWidth="1"/>
    <col min="11273" max="11273" width="16.77734375" style="419" customWidth="1"/>
    <col min="11274" max="11274" width="16.88671875" style="419" customWidth="1"/>
    <col min="11275" max="11275" width="4.109375" style="419" customWidth="1"/>
    <col min="11276" max="11276" width="2.77734375" style="419" customWidth="1"/>
    <col min="11277" max="11523" width="8.88671875" style="419"/>
    <col min="11524" max="11524" width="1.21875" style="419" customWidth="1"/>
    <col min="11525" max="11526" width="17.33203125" style="419" customWidth="1"/>
    <col min="11527" max="11527" width="16.88671875" style="419" customWidth="1"/>
    <col min="11528" max="11528" width="19.44140625" style="419" customWidth="1"/>
    <col min="11529" max="11529" width="16.77734375" style="419" customWidth="1"/>
    <col min="11530" max="11530" width="16.88671875" style="419" customWidth="1"/>
    <col min="11531" max="11531" width="4.109375" style="419" customWidth="1"/>
    <col min="11532" max="11532" width="2.77734375" style="419" customWidth="1"/>
    <col min="11533" max="11779" width="8.88671875" style="419"/>
    <col min="11780" max="11780" width="1.21875" style="419" customWidth="1"/>
    <col min="11781" max="11782" width="17.33203125" style="419" customWidth="1"/>
    <col min="11783" max="11783" width="16.88671875" style="419" customWidth="1"/>
    <col min="11784" max="11784" width="19.44140625" style="419" customWidth="1"/>
    <col min="11785" max="11785" width="16.77734375" style="419" customWidth="1"/>
    <col min="11786" max="11786" width="16.88671875" style="419" customWidth="1"/>
    <col min="11787" max="11787" width="4.109375" style="419" customWidth="1"/>
    <col min="11788" max="11788" width="2.77734375" style="419" customWidth="1"/>
    <col min="11789" max="12035" width="8.88671875" style="419"/>
    <col min="12036" max="12036" width="1.21875" style="419" customWidth="1"/>
    <col min="12037" max="12038" width="17.33203125" style="419" customWidth="1"/>
    <col min="12039" max="12039" width="16.88671875" style="419" customWidth="1"/>
    <col min="12040" max="12040" width="19.44140625" style="419" customWidth="1"/>
    <col min="12041" max="12041" width="16.77734375" style="419" customWidth="1"/>
    <col min="12042" max="12042" width="16.88671875" style="419" customWidth="1"/>
    <col min="12043" max="12043" width="4.109375" style="419" customWidth="1"/>
    <col min="12044" max="12044" width="2.77734375" style="419" customWidth="1"/>
    <col min="12045" max="12291" width="8.88671875" style="419"/>
    <col min="12292" max="12292" width="1.21875" style="419" customWidth="1"/>
    <col min="12293" max="12294" width="17.33203125" style="419" customWidth="1"/>
    <col min="12295" max="12295" width="16.88671875" style="419" customWidth="1"/>
    <col min="12296" max="12296" width="19.44140625" style="419" customWidth="1"/>
    <col min="12297" max="12297" width="16.77734375" style="419" customWidth="1"/>
    <col min="12298" max="12298" width="16.88671875" style="419" customWidth="1"/>
    <col min="12299" max="12299" width="4.109375" style="419" customWidth="1"/>
    <col min="12300" max="12300" width="2.77734375" style="419" customWidth="1"/>
    <col min="12301" max="12547" width="8.88671875" style="419"/>
    <col min="12548" max="12548" width="1.21875" style="419" customWidth="1"/>
    <col min="12549" max="12550" width="17.33203125" style="419" customWidth="1"/>
    <col min="12551" max="12551" width="16.88671875" style="419" customWidth="1"/>
    <col min="12552" max="12552" width="19.44140625" style="419" customWidth="1"/>
    <col min="12553" max="12553" width="16.77734375" style="419" customWidth="1"/>
    <col min="12554" max="12554" width="16.88671875" style="419" customWidth="1"/>
    <col min="12555" max="12555" width="4.109375" style="419" customWidth="1"/>
    <col min="12556" max="12556" width="2.77734375" style="419" customWidth="1"/>
    <col min="12557" max="12803" width="8.88671875" style="419"/>
    <col min="12804" max="12804" width="1.21875" style="419" customWidth="1"/>
    <col min="12805" max="12806" width="17.33203125" style="419" customWidth="1"/>
    <col min="12807" max="12807" width="16.88671875" style="419" customWidth="1"/>
    <col min="12808" max="12808" width="19.44140625" style="419" customWidth="1"/>
    <col min="12809" max="12809" width="16.77734375" style="419" customWidth="1"/>
    <col min="12810" max="12810" width="16.88671875" style="419" customWidth="1"/>
    <col min="12811" max="12811" width="4.109375" style="419" customWidth="1"/>
    <col min="12812" max="12812" width="2.77734375" style="419" customWidth="1"/>
    <col min="12813" max="13059" width="8.88671875" style="419"/>
    <col min="13060" max="13060" width="1.21875" style="419" customWidth="1"/>
    <col min="13061" max="13062" width="17.33203125" style="419" customWidth="1"/>
    <col min="13063" max="13063" width="16.88671875" style="419" customWidth="1"/>
    <col min="13064" max="13064" width="19.44140625" style="419" customWidth="1"/>
    <col min="13065" max="13065" width="16.77734375" style="419" customWidth="1"/>
    <col min="13066" max="13066" width="16.88671875" style="419" customWidth="1"/>
    <col min="13067" max="13067" width="4.109375" style="419" customWidth="1"/>
    <col min="13068" max="13068" width="2.77734375" style="419" customWidth="1"/>
    <col min="13069" max="13315" width="8.88671875" style="419"/>
    <col min="13316" max="13316" width="1.21875" style="419" customWidth="1"/>
    <col min="13317" max="13318" width="17.33203125" style="419" customWidth="1"/>
    <col min="13319" max="13319" width="16.88671875" style="419" customWidth="1"/>
    <col min="13320" max="13320" width="19.44140625" style="419" customWidth="1"/>
    <col min="13321" max="13321" width="16.77734375" style="419" customWidth="1"/>
    <col min="13322" max="13322" width="16.88671875" style="419" customWidth="1"/>
    <col min="13323" max="13323" width="4.109375" style="419" customWidth="1"/>
    <col min="13324" max="13324" width="2.77734375" style="419" customWidth="1"/>
    <col min="13325" max="13571" width="8.88671875" style="419"/>
    <col min="13572" max="13572" width="1.21875" style="419" customWidth="1"/>
    <col min="13573" max="13574" width="17.33203125" style="419" customWidth="1"/>
    <col min="13575" max="13575" width="16.88671875" style="419" customWidth="1"/>
    <col min="13576" max="13576" width="19.44140625" style="419" customWidth="1"/>
    <col min="13577" max="13577" width="16.77734375" style="419" customWidth="1"/>
    <col min="13578" max="13578" width="16.88671875" style="419" customWidth="1"/>
    <col min="13579" max="13579" width="4.109375" style="419" customWidth="1"/>
    <col min="13580" max="13580" width="2.77734375" style="419" customWidth="1"/>
    <col min="13581" max="13827" width="8.88671875" style="419"/>
    <col min="13828" max="13828" width="1.21875" style="419" customWidth="1"/>
    <col min="13829" max="13830" width="17.33203125" style="419" customWidth="1"/>
    <col min="13831" max="13831" width="16.88671875" style="419" customWidth="1"/>
    <col min="13832" max="13832" width="19.44140625" style="419" customWidth="1"/>
    <col min="13833" max="13833" width="16.77734375" style="419" customWidth="1"/>
    <col min="13834" max="13834" width="16.88671875" style="419" customWidth="1"/>
    <col min="13835" max="13835" width="4.109375" style="419" customWidth="1"/>
    <col min="13836" max="13836" width="2.77734375" style="419" customWidth="1"/>
    <col min="13837" max="14083" width="8.88671875" style="419"/>
    <col min="14084" max="14084" width="1.21875" style="419" customWidth="1"/>
    <col min="14085" max="14086" width="17.33203125" style="419" customWidth="1"/>
    <col min="14087" max="14087" width="16.88671875" style="419" customWidth="1"/>
    <col min="14088" max="14088" width="19.44140625" style="419" customWidth="1"/>
    <col min="14089" max="14089" width="16.77734375" style="419" customWidth="1"/>
    <col min="14090" max="14090" width="16.88671875" style="419" customWidth="1"/>
    <col min="14091" max="14091" width="4.109375" style="419" customWidth="1"/>
    <col min="14092" max="14092" width="2.77734375" style="419" customWidth="1"/>
    <col min="14093" max="14339" width="8.88671875" style="419"/>
    <col min="14340" max="14340" width="1.21875" style="419" customWidth="1"/>
    <col min="14341" max="14342" width="17.33203125" style="419" customWidth="1"/>
    <col min="14343" max="14343" width="16.88671875" style="419" customWidth="1"/>
    <col min="14344" max="14344" width="19.44140625" style="419" customWidth="1"/>
    <col min="14345" max="14345" width="16.77734375" style="419" customWidth="1"/>
    <col min="14346" max="14346" width="16.88671875" style="419" customWidth="1"/>
    <col min="14347" max="14347" width="4.109375" style="419" customWidth="1"/>
    <col min="14348" max="14348" width="2.77734375" style="419" customWidth="1"/>
    <col min="14349" max="14595" width="8.88671875" style="419"/>
    <col min="14596" max="14596" width="1.21875" style="419" customWidth="1"/>
    <col min="14597" max="14598" width="17.33203125" style="419" customWidth="1"/>
    <col min="14599" max="14599" width="16.88671875" style="419" customWidth="1"/>
    <col min="14600" max="14600" width="19.44140625" style="419" customWidth="1"/>
    <col min="14601" max="14601" width="16.77734375" style="419" customWidth="1"/>
    <col min="14602" max="14602" width="16.88671875" style="419" customWidth="1"/>
    <col min="14603" max="14603" width="4.109375" style="419" customWidth="1"/>
    <col min="14604" max="14604" width="2.77734375" style="419" customWidth="1"/>
    <col min="14605" max="14851" width="8.88671875" style="419"/>
    <col min="14852" max="14852" width="1.21875" style="419" customWidth="1"/>
    <col min="14853" max="14854" width="17.33203125" style="419" customWidth="1"/>
    <col min="14855" max="14855" width="16.88671875" style="419" customWidth="1"/>
    <col min="14856" max="14856" width="19.44140625" style="419" customWidth="1"/>
    <col min="14857" max="14857" width="16.77734375" style="419" customWidth="1"/>
    <col min="14858" max="14858" width="16.88671875" style="419" customWidth="1"/>
    <col min="14859" max="14859" width="4.109375" style="419" customWidth="1"/>
    <col min="14860" max="14860" width="2.77734375" style="419" customWidth="1"/>
    <col min="14861" max="15107" width="8.88671875" style="419"/>
    <col min="15108" max="15108" width="1.21875" style="419" customWidth="1"/>
    <col min="15109" max="15110" width="17.33203125" style="419" customWidth="1"/>
    <col min="15111" max="15111" width="16.88671875" style="419" customWidth="1"/>
    <col min="15112" max="15112" width="19.44140625" style="419" customWidth="1"/>
    <col min="15113" max="15113" width="16.77734375" style="419" customWidth="1"/>
    <col min="15114" max="15114" width="16.88671875" style="419" customWidth="1"/>
    <col min="15115" max="15115" width="4.109375" style="419" customWidth="1"/>
    <col min="15116" max="15116" width="2.77734375" style="419" customWidth="1"/>
    <col min="15117" max="15363" width="8.88671875" style="419"/>
    <col min="15364" max="15364" width="1.21875" style="419" customWidth="1"/>
    <col min="15365" max="15366" width="17.33203125" style="419" customWidth="1"/>
    <col min="15367" max="15367" width="16.88671875" style="419" customWidth="1"/>
    <col min="15368" max="15368" width="19.44140625" style="419" customWidth="1"/>
    <col min="15369" max="15369" width="16.77734375" style="419" customWidth="1"/>
    <col min="15370" max="15370" width="16.88671875" style="419" customWidth="1"/>
    <col min="15371" max="15371" width="4.109375" style="419" customWidth="1"/>
    <col min="15372" max="15372" width="2.77734375" style="419" customWidth="1"/>
    <col min="15373" max="15619" width="8.88671875" style="419"/>
    <col min="15620" max="15620" width="1.21875" style="419" customWidth="1"/>
    <col min="15621" max="15622" width="17.33203125" style="419" customWidth="1"/>
    <col min="15623" max="15623" width="16.88671875" style="419" customWidth="1"/>
    <col min="15624" max="15624" width="19.44140625" style="419" customWidth="1"/>
    <col min="15625" max="15625" width="16.77734375" style="419" customWidth="1"/>
    <col min="15626" max="15626" width="16.88671875" style="419" customWidth="1"/>
    <col min="15627" max="15627" width="4.109375" style="419" customWidth="1"/>
    <col min="15628" max="15628" width="2.77734375" style="419" customWidth="1"/>
    <col min="15629" max="15875" width="8.88671875" style="419"/>
    <col min="15876" max="15876" width="1.21875" style="419" customWidth="1"/>
    <col min="15877" max="15878" width="17.33203125" style="419" customWidth="1"/>
    <col min="15879" max="15879" width="16.88671875" style="419" customWidth="1"/>
    <col min="15880" max="15880" width="19.44140625" style="419" customWidth="1"/>
    <col min="15881" max="15881" width="16.77734375" style="419" customWidth="1"/>
    <col min="15882" max="15882" width="16.88671875" style="419" customWidth="1"/>
    <col min="15883" max="15883" width="4.109375" style="419" customWidth="1"/>
    <col min="15884" max="15884" width="2.77734375" style="419" customWidth="1"/>
    <col min="15885" max="16131" width="8.88671875" style="419"/>
    <col min="16132" max="16132" width="1.21875" style="419" customWidth="1"/>
    <col min="16133" max="16134" width="17.33203125" style="419" customWidth="1"/>
    <col min="16135" max="16135" width="16.88671875" style="419" customWidth="1"/>
    <col min="16136" max="16136" width="19.44140625" style="419" customWidth="1"/>
    <col min="16137" max="16137" width="16.77734375" style="419" customWidth="1"/>
    <col min="16138" max="16138" width="16.88671875" style="419" customWidth="1"/>
    <col min="16139" max="16139" width="4.109375" style="419" customWidth="1"/>
    <col min="16140" max="16140" width="2.77734375" style="419" customWidth="1"/>
    <col min="16141" max="16384" width="8.88671875" style="419"/>
  </cols>
  <sheetData>
    <row r="1" spans="1:11" ht="20.100000000000001" customHeight="1">
      <c r="A1" s="436"/>
      <c r="B1" s="773"/>
      <c r="C1" s="774"/>
      <c r="D1" s="774"/>
      <c r="E1" s="774"/>
      <c r="F1" s="774"/>
      <c r="G1" s="774"/>
      <c r="H1" s="774"/>
      <c r="I1" s="774"/>
      <c r="J1" s="774"/>
    </row>
    <row r="2" spans="1:11" ht="20.100000000000001" customHeight="1">
      <c r="A2" s="436"/>
      <c r="B2" s="773" t="s">
        <v>783</v>
      </c>
      <c r="C2" s="774"/>
      <c r="D2" s="774"/>
      <c r="E2" s="774"/>
      <c r="F2" s="774"/>
      <c r="G2" s="774"/>
      <c r="H2" s="774"/>
      <c r="I2" s="774"/>
      <c r="J2" s="775" t="s">
        <v>34</v>
      </c>
    </row>
    <row r="3" spans="1:11" ht="20.100000000000001" customHeight="1">
      <c r="A3" s="1945" t="s">
        <v>784</v>
      </c>
      <c r="B3" s="1945"/>
      <c r="C3" s="1945"/>
      <c r="D3" s="1945"/>
      <c r="E3" s="1945"/>
      <c r="F3" s="1945"/>
      <c r="G3" s="1945"/>
      <c r="H3" s="1945"/>
      <c r="I3" s="1945"/>
      <c r="J3" s="1945"/>
    </row>
    <row r="4" spans="1:11" ht="20.100000000000001" customHeight="1">
      <c r="A4" s="440"/>
      <c r="B4" s="440"/>
      <c r="C4" s="440"/>
      <c r="D4" s="440"/>
      <c r="E4" s="440"/>
      <c r="F4" s="440"/>
      <c r="G4" s="440"/>
      <c r="H4" s="440"/>
      <c r="I4" s="440"/>
      <c r="J4" s="440"/>
    </row>
    <row r="5" spans="1:11" ht="43.5" customHeight="1">
      <c r="A5" s="440"/>
      <c r="B5" s="441" t="s">
        <v>577</v>
      </c>
      <c r="C5" s="1930"/>
      <c r="D5" s="1931"/>
      <c r="E5" s="1931"/>
      <c r="F5" s="1931"/>
      <c r="G5" s="1931"/>
      <c r="H5" s="1931"/>
      <c r="I5" s="1931"/>
      <c r="J5" s="1932"/>
    </row>
    <row r="6" spans="1:11" ht="43.5" customHeight="1">
      <c r="A6" s="774"/>
      <c r="B6" s="776" t="s">
        <v>61</v>
      </c>
      <c r="C6" s="1940" t="s">
        <v>48</v>
      </c>
      <c r="D6" s="1940"/>
      <c r="E6" s="1940"/>
      <c r="F6" s="1940"/>
      <c r="G6" s="1940"/>
      <c r="H6" s="1940"/>
      <c r="I6" s="1940"/>
      <c r="J6" s="1940"/>
      <c r="K6" s="777"/>
    </row>
    <row r="7" spans="1:11" ht="18.75" customHeight="1">
      <c r="A7" s="774"/>
      <c r="B7" s="1946" t="s">
        <v>785</v>
      </c>
      <c r="C7" s="1939" t="s">
        <v>786</v>
      </c>
      <c r="D7" s="1940"/>
      <c r="E7" s="1940"/>
      <c r="F7" s="1940"/>
      <c r="G7" s="1948"/>
      <c r="H7" s="1930" t="s">
        <v>188</v>
      </c>
      <c r="I7" s="1931"/>
      <c r="J7" s="1932"/>
      <c r="K7" s="777"/>
    </row>
    <row r="8" spans="1:11" ht="43.5" customHeight="1">
      <c r="A8" s="774"/>
      <c r="B8" s="1947"/>
      <c r="C8" s="1942"/>
      <c r="D8" s="1943"/>
      <c r="E8" s="1943"/>
      <c r="F8" s="1943"/>
      <c r="G8" s="1944"/>
      <c r="H8" s="1930"/>
      <c r="I8" s="1931"/>
      <c r="J8" s="1932"/>
      <c r="K8" s="777"/>
    </row>
    <row r="9" spans="1:11" ht="19.5" customHeight="1">
      <c r="A9" s="774"/>
      <c r="B9" s="1936" t="s">
        <v>787</v>
      </c>
      <c r="C9" s="1939" t="s">
        <v>788</v>
      </c>
      <c r="D9" s="1940"/>
      <c r="E9" s="1940"/>
      <c r="F9" s="1940"/>
      <c r="G9" s="1940"/>
      <c r="H9" s="1940"/>
      <c r="I9" s="1940"/>
      <c r="J9" s="1940"/>
      <c r="K9" s="777"/>
    </row>
    <row r="10" spans="1:11" ht="40.5" customHeight="1">
      <c r="A10" s="774"/>
      <c r="B10" s="1937"/>
      <c r="C10" s="778" t="s">
        <v>29</v>
      </c>
      <c r="D10" s="778" t="s">
        <v>31</v>
      </c>
      <c r="E10" s="1921" t="s">
        <v>789</v>
      </c>
      <c r="F10" s="1921"/>
      <c r="G10" s="1921"/>
      <c r="H10" s="1941" t="s">
        <v>185</v>
      </c>
      <c r="I10" s="1941"/>
      <c r="J10" s="779" t="s">
        <v>186</v>
      </c>
    </row>
    <row r="11" spans="1:11" ht="19.5" customHeight="1">
      <c r="A11" s="774"/>
      <c r="B11" s="1937"/>
      <c r="C11" s="780"/>
      <c r="D11" s="780"/>
      <c r="E11" s="1921"/>
      <c r="F11" s="1921"/>
      <c r="G11" s="1921"/>
      <c r="H11" s="781"/>
      <c r="I11" s="782" t="s">
        <v>41</v>
      </c>
      <c r="J11" s="781"/>
    </row>
    <row r="12" spans="1:11" ht="19.5" customHeight="1">
      <c r="A12" s="774"/>
      <c r="B12" s="1937"/>
      <c r="C12" s="780"/>
      <c r="D12" s="780"/>
      <c r="E12" s="1921"/>
      <c r="F12" s="1921"/>
      <c r="G12" s="1921"/>
      <c r="H12" s="781"/>
      <c r="I12" s="782" t="s">
        <v>41</v>
      </c>
      <c r="J12" s="781"/>
    </row>
    <row r="13" spans="1:11" ht="19.5" customHeight="1">
      <c r="A13" s="774"/>
      <c r="B13" s="1937"/>
      <c r="C13" s="780"/>
      <c r="D13" s="780"/>
      <c r="E13" s="1921"/>
      <c r="F13" s="1921"/>
      <c r="G13" s="1921"/>
      <c r="H13" s="781"/>
      <c r="I13" s="782" t="s">
        <v>41</v>
      </c>
      <c r="J13" s="781"/>
    </row>
    <row r="14" spans="1:11" ht="19.5" customHeight="1">
      <c r="A14" s="774"/>
      <c r="B14" s="1937"/>
      <c r="C14" s="1942" t="s">
        <v>790</v>
      </c>
      <c r="D14" s="1943"/>
      <c r="E14" s="1943"/>
      <c r="F14" s="1943"/>
      <c r="G14" s="1943"/>
      <c r="H14" s="1943"/>
      <c r="I14" s="1943"/>
      <c r="J14" s="1944"/>
    </row>
    <row r="15" spans="1:11" ht="40.5" customHeight="1">
      <c r="A15" s="774"/>
      <c r="B15" s="1937"/>
      <c r="C15" s="778" t="s">
        <v>29</v>
      </c>
      <c r="D15" s="778" t="s">
        <v>31</v>
      </c>
      <c r="E15" s="1921" t="s">
        <v>789</v>
      </c>
      <c r="F15" s="1921"/>
      <c r="G15" s="1921"/>
      <c r="H15" s="1941" t="s">
        <v>185</v>
      </c>
      <c r="I15" s="1941"/>
      <c r="J15" s="779" t="s">
        <v>186</v>
      </c>
    </row>
    <row r="16" spans="1:11" ht="19.5" customHeight="1">
      <c r="A16" s="774"/>
      <c r="B16" s="1937"/>
      <c r="C16" s="780"/>
      <c r="D16" s="780"/>
      <c r="E16" s="1921"/>
      <c r="F16" s="1921"/>
      <c r="G16" s="1921"/>
      <c r="H16" s="781"/>
      <c r="I16" s="782" t="s">
        <v>41</v>
      </c>
      <c r="J16" s="781"/>
      <c r="K16" s="777"/>
    </row>
    <row r="17" spans="1:12" ht="19.5" customHeight="1">
      <c r="A17" s="774"/>
      <c r="B17" s="1937"/>
      <c r="C17" s="780"/>
      <c r="D17" s="780"/>
      <c r="E17" s="1921"/>
      <c r="F17" s="1921"/>
      <c r="G17" s="1921"/>
      <c r="H17" s="781"/>
      <c r="I17" s="782" t="s">
        <v>41</v>
      </c>
      <c r="J17" s="781"/>
    </row>
    <row r="18" spans="1:12" ht="19.5" customHeight="1">
      <c r="A18" s="774"/>
      <c r="B18" s="1938"/>
      <c r="C18" s="780"/>
      <c r="D18" s="780"/>
      <c r="E18" s="1921"/>
      <c r="F18" s="1921"/>
      <c r="G18" s="1921"/>
      <c r="H18" s="781"/>
      <c r="I18" s="782" t="s">
        <v>41</v>
      </c>
      <c r="J18" s="781"/>
    </row>
    <row r="19" spans="1:12" ht="19.5" customHeight="1">
      <c r="A19" s="774"/>
      <c r="B19" s="1922" t="s">
        <v>791</v>
      </c>
      <c r="C19" s="1924" t="s">
        <v>792</v>
      </c>
      <c r="D19" s="1925"/>
      <c r="E19" s="1925"/>
      <c r="F19" s="1925"/>
      <c r="G19" s="1926"/>
      <c r="H19" s="1930" t="s">
        <v>793</v>
      </c>
      <c r="I19" s="1931"/>
      <c r="J19" s="1932"/>
    </row>
    <row r="20" spans="1:12" ht="27.75" customHeight="1">
      <c r="A20" s="774"/>
      <c r="B20" s="1923"/>
      <c r="C20" s="1927"/>
      <c r="D20" s="1928"/>
      <c r="E20" s="1928"/>
      <c r="F20" s="1928"/>
      <c r="G20" s="1929"/>
      <c r="H20" s="1933"/>
      <c r="I20" s="1934"/>
      <c r="J20" s="1935"/>
    </row>
    <row r="21" spans="1:12" ht="6" customHeight="1">
      <c r="A21" s="774"/>
      <c r="B21" s="774"/>
      <c r="C21" s="774"/>
      <c r="D21" s="774"/>
      <c r="E21" s="774"/>
      <c r="F21" s="774"/>
      <c r="G21" s="774"/>
      <c r="H21" s="774"/>
      <c r="I21" s="774"/>
      <c r="J21" s="774"/>
    </row>
    <row r="22" spans="1:12" ht="16.5" customHeight="1">
      <c r="A22" s="774"/>
      <c r="B22" s="774" t="s">
        <v>192</v>
      </c>
      <c r="C22" s="774"/>
      <c r="D22" s="774"/>
      <c r="E22" s="774"/>
      <c r="F22" s="774"/>
      <c r="G22" s="774"/>
      <c r="H22" s="774"/>
      <c r="I22" s="774"/>
      <c r="J22" s="774"/>
      <c r="K22" s="446"/>
      <c r="L22" s="446"/>
    </row>
    <row r="23" spans="1:12" ht="57" customHeight="1">
      <c r="A23" s="774"/>
      <c r="B23" s="1918" t="s">
        <v>794</v>
      </c>
      <c r="C23" s="1918"/>
      <c r="D23" s="1918"/>
      <c r="E23" s="1918"/>
      <c r="F23" s="1918"/>
      <c r="G23" s="1918"/>
      <c r="H23" s="1918"/>
      <c r="I23" s="1918"/>
      <c r="J23" s="1918"/>
      <c r="K23" s="446"/>
      <c r="L23" s="446"/>
    </row>
    <row r="24" spans="1:12" ht="36" customHeight="1">
      <c r="A24" s="774"/>
      <c r="B24" s="1918" t="s">
        <v>795</v>
      </c>
      <c r="C24" s="1918"/>
      <c r="D24" s="1918"/>
      <c r="E24" s="1918"/>
      <c r="F24" s="1918"/>
      <c r="G24" s="1918"/>
      <c r="H24" s="1918"/>
      <c r="I24" s="1918"/>
      <c r="J24" s="1918"/>
      <c r="K24" s="446"/>
      <c r="L24" s="446"/>
    </row>
    <row r="25" spans="1:12" ht="30" customHeight="1">
      <c r="A25" s="774"/>
      <c r="B25" s="1919" t="s">
        <v>796</v>
      </c>
      <c r="C25" s="1919"/>
      <c r="D25" s="1919"/>
      <c r="E25" s="1919"/>
      <c r="F25" s="1919"/>
      <c r="G25" s="1919"/>
      <c r="H25" s="1919"/>
      <c r="I25" s="1919"/>
      <c r="J25" s="1919"/>
      <c r="K25" s="446"/>
      <c r="L25" s="446"/>
    </row>
    <row r="26" spans="1:12" ht="7.5" customHeight="1">
      <c r="B26" s="1920"/>
      <c r="C26" s="1920"/>
      <c r="D26" s="1920"/>
      <c r="E26" s="1920"/>
      <c r="F26" s="1920"/>
      <c r="G26" s="1920"/>
      <c r="H26" s="1920"/>
      <c r="I26" s="1920"/>
      <c r="J26" s="1920"/>
    </row>
    <row r="27" spans="1:12">
      <c r="B27" s="446"/>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9"/>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AE28-5429-4E80-B00E-A3843ACF66C4}">
  <sheetPr>
    <tabColor rgb="FFCCFFFF"/>
  </sheetPr>
  <dimension ref="A1:L25"/>
  <sheetViews>
    <sheetView view="pageBreakPreview" zoomScaleNormal="100" zoomScaleSheetLayoutView="100" workbookViewId="0">
      <selection activeCell="S21" sqref="S21"/>
    </sheetView>
  </sheetViews>
  <sheetFormatPr defaultRowHeight="13.2"/>
  <cols>
    <col min="1" max="1" width="9.44140625" style="419" customWidth="1"/>
    <col min="2" max="2" width="17.33203125" style="419" customWidth="1"/>
    <col min="3" max="3" width="10.77734375" style="419" customWidth="1"/>
    <col min="4" max="4" width="16.88671875" style="419" customWidth="1"/>
    <col min="5" max="5" width="19.44140625" style="419" customWidth="1"/>
    <col min="6" max="6" width="14.109375" style="419" customWidth="1"/>
    <col min="7" max="7" width="12.21875" style="419" customWidth="1"/>
    <col min="8" max="8" width="5.5546875" style="419" customWidth="1"/>
    <col min="9" max="9" width="4" style="419" customWidth="1"/>
    <col min="10" max="10" width="9.33203125" style="419" customWidth="1"/>
    <col min="11" max="11" width="1.109375" style="419" customWidth="1"/>
    <col min="12" max="12" width="2.77734375" style="419" customWidth="1"/>
    <col min="13" max="259" width="8.88671875" style="419"/>
    <col min="260" max="260" width="1.21875" style="419" customWidth="1"/>
    <col min="261" max="262" width="17.33203125" style="419" customWidth="1"/>
    <col min="263" max="263" width="16.88671875" style="419" customWidth="1"/>
    <col min="264" max="264" width="19.44140625" style="419" customWidth="1"/>
    <col min="265" max="265" width="16.77734375" style="419" customWidth="1"/>
    <col min="266" max="266" width="16.88671875" style="419" customWidth="1"/>
    <col min="267" max="267" width="4.109375" style="419" customWidth="1"/>
    <col min="268" max="268" width="2.77734375" style="419" customWidth="1"/>
    <col min="269" max="515" width="8.88671875" style="419"/>
    <col min="516" max="516" width="1.21875" style="419" customWidth="1"/>
    <col min="517" max="518" width="17.33203125" style="419" customWidth="1"/>
    <col min="519" max="519" width="16.88671875" style="419" customWidth="1"/>
    <col min="520" max="520" width="19.44140625" style="419" customWidth="1"/>
    <col min="521" max="521" width="16.77734375" style="419" customWidth="1"/>
    <col min="522" max="522" width="16.88671875" style="419" customWidth="1"/>
    <col min="523" max="523" width="4.109375" style="419" customWidth="1"/>
    <col min="524" max="524" width="2.77734375" style="419" customWidth="1"/>
    <col min="525" max="771" width="8.88671875" style="419"/>
    <col min="772" max="772" width="1.21875" style="419" customWidth="1"/>
    <col min="773" max="774" width="17.33203125" style="419" customWidth="1"/>
    <col min="775" max="775" width="16.88671875" style="419" customWidth="1"/>
    <col min="776" max="776" width="19.44140625" style="419" customWidth="1"/>
    <col min="777" max="777" width="16.77734375" style="419" customWidth="1"/>
    <col min="778" max="778" width="16.88671875" style="419" customWidth="1"/>
    <col min="779" max="779" width="4.109375" style="419" customWidth="1"/>
    <col min="780" max="780" width="2.77734375" style="419" customWidth="1"/>
    <col min="781" max="1027" width="8.88671875" style="419"/>
    <col min="1028" max="1028" width="1.21875" style="419" customWidth="1"/>
    <col min="1029" max="1030" width="17.33203125" style="419" customWidth="1"/>
    <col min="1031" max="1031" width="16.88671875" style="419" customWidth="1"/>
    <col min="1032" max="1032" width="19.44140625" style="419" customWidth="1"/>
    <col min="1033" max="1033" width="16.77734375" style="419" customWidth="1"/>
    <col min="1034" max="1034" width="16.88671875" style="419" customWidth="1"/>
    <col min="1035" max="1035" width="4.109375" style="419" customWidth="1"/>
    <col min="1036" max="1036" width="2.77734375" style="419" customWidth="1"/>
    <col min="1037" max="1283" width="8.88671875" style="419"/>
    <col min="1284" max="1284" width="1.21875" style="419" customWidth="1"/>
    <col min="1285" max="1286" width="17.33203125" style="419" customWidth="1"/>
    <col min="1287" max="1287" width="16.88671875" style="419" customWidth="1"/>
    <col min="1288" max="1288" width="19.44140625" style="419" customWidth="1"/>
    <col min="1289" max="1289" width="16.77734375" style="419" customWidth="1"/>
    <col min="1290" max="1290" width="16.88671875" style="419" customWidth="1"/>
    <col min="1291" max="1291" width="4.109375" style="419" customWidth="1"/>
    <col min="1292" max="1292" width="2.77734375" style="419" customWidth="1"/>
    <col min="1293" max="1539" width="8.88671875" style="419"/>
    <col min="1540" max="1540" width="1.21875" style="419" customWidth="1"/>
    <col min="1541" max="1542" width="17.33203125" style="419" customWidth="1"/>
    <col min="1543" max="1543" width="16.88671875" style="419" customWidth="1"/>
    <col min="1544" max="1544" width="19.44140625" style="419" customWidth="1"/>
    <col min="1545" max="1545" width="16.77734375" style="419" customWidth="1"/>
    <col min="1546" max="1546" width="16.88671875" style="419" customWidth="1"/>
    <col min="1547" max="1547" width="4.109375" style="419" customWidth="1"/>
    <col min="1548" max="1548" width="2.77734375" style="419" customWidth="1"/>
    <col min="1549" max="1795" width="8.88671875" style="419"/>
    <col min="1796" max="1796" width="1.21875" style="419" customWidth="1"/>
    <col min="1797" max="1798" width="17.33203125" style="419" customWidth="1"/>
    <col min="1799" max="1799" width="16.88671875" style="419" customWidth="1"/>
    <col min="1800" max="1800" width="19.44140625" style="419" customWidth="1"/>
    <col min="1801" max="1801" width="16.77734375" style="419" customWidth="1"/>
    <col min="1802" max="1802" width="16.88671875" style="419" customWidth="1"/>
    <col min="1803" max="1803" width="4.109375" style="419" customWidth="1"/>
    <col min="1804" max="1804" width="2.77734375" style="419" customWidth="1"/>
    <col min="1805" max="2051" width="8.88671875" style="419"/>
    <col min="2052" max="2052" width="1.21875" style="419" customWidth="1"/>
    <col min="2053" max="2054" width="17.33203125" style="419" customWidth="1"/>
    <col min="2055" max="2055" width="16.88671875" style="419" customWidth="1"/>
    <col min="2056" max="2056" width="19.44140625" style="419" customWidth="1"/>
    <col min="2057" max="2057" width="16.77734375" style="419" customWidth="1"/>
    <col min="2058" max="2058" width="16.88671875" style="419" customWidth="1"/>
    <col min="2059" max="2059" width="4.109375" style="419" customWidth="1"/>
    <col min="2060" max="2060" width="2.77734375" style="419" customWidth="1"/>
    <col min="2061" max="2307" width="8.88671875" style="419"/>
    <col min="2308" max="2308" width="1.21875" style="419" customWidth="1"/>
    <col min="2309" max="2310" width="17.33203125" style="419" customWidth="1"/>
    <col min="2311" max="2311" width="16.88671875" style="419" customWidth="1"/>
    <col min="2312" max="2312" width="19.44140625" style="419" customWidth="1"/>
    <col min="2313" max="2313" width="16.77734375" style="419" customWidth="1"/>
    <col min="2314" max="2314" width="16.88671875" style="419" customWidth="1"/>
    <col min="2315" max="2315" width="4.109375" style="419" customWidth="1"/>
    <col min="2316" max="2316" width="2.77734375" style="419" customWidth="1"/>
    <col min="2317" max="2563" width="8.88671875" style="419"/>
    <col min="2564" max="2564" width="1.21875" style="419" customWidth="1"/>
    <col min="2565" max="2566" width="17.33203125" style="419" customWidth="1"/>
    <col min="2567" max="2567" width="16.88671875" style="419" customWidth="1"/>
    <col min="2568" max="2568" width="19.44140625" style="419" customWidth="1"/>
    <col min="2569" max="2569" width="16.77734375" style="419" customWidth="1"/>
    <col min="2570" max="2570" width="16.88671875" style="419" customWidth="1"/>
    <col min="2571" max="2571" width="4.109375" style="419" customWidth="1"/>
    <col min="2572" max="2572" width="2.77734375" style="419" customWidth="1"/>
    <col min="2573" max="2819" width="8.88671875" style="419"/>
    <col min="2820" max="2820" width="1.21875" style="419" customWidth="1"/>
    <col min="2821" max="2822" width="17.33203125" style="419" customWidth="1"/>
    <col min="2823" max="2823" width="16.88671875" style="419" customWidth="1"/>
    <col min="2824" max="2824" width="19.44140625" style="419" customWidth="1"/>
    <col min="2825" max="2825" width="16.77734375" style="419" customWidth="1"/>
    <col min="2826" max="2826" width="16.88671875" style="419" customWidth="1"/>
    <col min="2827" max="2827" width="4.109375" style="419" customWidth="1"/>
    <col min="2828" max="2828" width="2.77734375" style="419" customWidth="1"/>
    <col min="2829" max="3075" width="8.88671875" style="419"/>
    <col min="3076" max="3076" width="1.21875" style="419" customWidth="1"/>
    <col min="3077" max="3078" width="17.33203125" style="419" customWidth="1"/>
    <col min="3079" max="3079" width="16.88671875" style="419" customWidth="1"/>
    <col min="3080" max="3080" width="19.44140625" style="419" customWidth="1"/>
    <col min="3081" max="3081" width="16.77734375" style="419" customWidth="1"/>
    <col min="3082" max="3082" width="16.88671875" style="419" customWidth="1"/>
    <col min="3083" max="3083" width="4.109375" style="419" customWidth="1"/>
    <col min="3084" max="3084" width="2.77734375" style="419" customWidth="1"/>
    <col min="3085" max="3331" width="8.88671875" style="419"/>
    <col min="3332" max="3332" width="1.21875" style="419" customWidth="1"/>
    <col min="3333" max="3334" width="17.33203125" style="419" customWidth="1"/>
    <col min="3335" max="3335" width="16.88671875" style="419" customWidth="1"/>
    <col min="3336" max="3336" width="19.44140625" style="419" customWidth="1"/>
    <col min="3337" max="3337" width="16.77734375" style="419" customWidth="1"/>
    <col min="3338" max="3338" width="16.88671875" style="419" customWidth="1"/>
    <col min="3339" max="3339" width="4.109375" style="419" customWidth="1"/>
    <col min="3340" max="3340" width="2.77734375" style="419" customWidth="1"/>
    <col min="3341" max="3587" width="8.88671875" style="419"/>
    <col min="3588" max="3588" width="1.21875" style="419" customWidth="1"/>
    <col min="3589" max="3590" width="17.33203125" style="419" customWidth="1"/>
    <col min="3591" max="3591" width="16.88671875" style="419" customWidth="1"/>
    <col min="3592" max="3592" width="19.44140625" style="419" customWidth="1"/>
    <col min="3593" max="3593" width="16.77734375" style="419" customWidth="1"/>
    <col min="3594" max="3594" width="16.88671875" style="419" customWidth="1"/>
    <col min="3595" max="3595" width="4.109375" style="419" customWidth="1"/>
    <col min="3596" max="3596" width="2.77734375" style="419" customWidth="1"/>
    <col min="3597" max="3843" width="8.88671875" style="419"/>
    <col min="3844" max="3844" width="1.21875" style="419" customWidth="1"/>
    <col min="3845" max="3846" width="17.33203125" style="419" customWidth="1"/>
    <col min="3847" max="3847" width="16.88671875" style="419" customWidth="1"/>
    <col min="3848" max="3848" width="19.44140625" style="419" customWidth="1"/>
    <col min="3849" max="3849" width="16.77734375" style="419" customWidth="1"/>
    <col min="3850" max="3850" width="16.88671875" style="419" customWidth="1"/>
    <col min="3851" max="3851" width="4.109375" style="419" customWidth="1"/>
    <col min="3852" max="3852" width="2.77734375" style="419" customWidth="1"/>
    <col min="3853" max="4099" width="8.88671875" style="419"/>
    <col min="4100" max="4100" width="1.21875" style="419" customWidth="1"/>
    <col min="4101" max="4102" width="17.33203125" style="419" customWidth="1"/>
    <col min="4103" max="4103" width="16.88671875" style="419" customWidth="1"/>
    <col min="4104" max="4104" width="19.44140625" style="419" customWidth="1"/>
    <col min="4105" max="4105" width="16.77734375" style="419" customWidth="1"/>
    <col min="4106" max="4106" width="16.88671875" style="419" customWidth="1"/>
    <col min="4107" max="4107" width="4.109375" style="419" customWidth="1"/>
    <col min="4108" max="4108" width="2.77734375" style="419" customWidth="1"/>
    <col min="4109" max="4355" width="8.88671875" style="419"/>
    <col min="4356" max="4356" width="1.21875" style="419" customWidth="1"/>
    <col min="4357" max="4358" width="17.33203125" style="419" customWidth="1"/>
    <col min="4359" max="4359" width="16.88671875" style="419" customWidth="1"/>
    <col min="4360" max="4360" width="19.44140625" style="419" customWidth="1"/>
    <col min="4361" max="4361" width="16.77734375" style="419" customWidth="1"/>
    <col min="4362" max="4362" width="16.88671875" style="419" customWidth="1"/>
    <col min="4363" max="4363" width="4.109375" style="419" customWidth="1"/>
    <col min="4364" max="4364" width="2.77734375" style="419" customWidth="1"/>
    <col min="4365" max="4611" width="8.88671875" style="419"/>
    <col min="4612" max="4612" width="1.21875" style="419" customWidth="1"/>
    <col min="4613" max="4614" width="17.33203125" style="419" customWidth="1"/>
    <col min="4615" max="4615" width="16.88671875" style="419" customWidth="1"/>
    <col min="4616" max="4616" width="19.44140625" style="419" customWidth="1"/>
    <col min="4617" max="4617" width="16.77734375" style="419" customWidth="1"/>
    <col min="4618" max="4618" width="16.88671875" style="419" customWidth="1"/>
    <col min="4619" max="4619" width="4.109375" style="419" customWidth="1"/>
    <col min="4620" max="4620" width="2.77734375" style="419" customWidth="1"/>
    <col min="4621" max="4867" width="8.88671875" style="419"/>
    <col min="4868" max="4868" width="1.21875" style="419" customWidth="1"/>
    <col min="4869" max="4870" width="17.33203125" style="419" customWidth="1"/>
    <col min="4871" max="4871" width="16.88671875" style="419" customWidth="1"/>
    <col min="4872" max="4872" width="19.44140625" style="419" customWidth="1"/>
    <col min="4873" max="4873" width="16.77734375" style="419" customWidth="1"/>
    <col min="4874" max="4874" width="16.88671875" style="419" customWidth="1"/>
    <col min="4875" max="4875" width="4.109375" style="419" customWidth="1"/>
    <col min="4876" max="4876" width="2.77734375" style="419" customWidth="1"/>
    <col min="4877" max="5123" width="8.88671875" style="419"/>
    <col min="5124" max="5124" width="1.21875" style="419" customWidth="1"/>
    <col min="5125" max="5126" width="17.33203125" style="419" customWidth="1"/>
    <col min="5127" max="5127" width="16.88671875" style="419" customWidth="1"/>
    <col min="5128" max="5128" width="19.44140625" style="419" customWidth="1"/>
    <col min="5129" max="5129" width="16.77734375" style="419" customWidth="1"/>
    <col min="5130" max="5130" width="16.88671875" style="419" customWidth="1"/>
    <col min="5131" max="5131" width="4.109375" style="419" customWidth="1"/>
    <col min="5132" max="5132" width="2.77734375" style="419" customWidth="1"/>
    <col min="5133" max="5379" width="8.88671875" style="419"/>
    <col min="5380" max="5380" width="1.21875" style="419" customWidth="1"/>
    <col min="5381" max="5382" width="17.33203125" style="419" customWidth="1"/>
    <col min="5383" max="5383" width="16.88671875" style="419" customWidth="1"/>
    <col min="5384" max="5384" width="19.44140625" style="419" customWidth="1"/>
    <col min="5385" max="5385" width="16.77734375" style="419" customWidth="1"/>
    <col min="5386" max="5386" width="16.88671875" style="419" customWidth="1"/>
    <col min="5387" max="5387" width="4.109375" style="419" customWidth="1"/>
    <col min="5388" max="5388" width="2.77734375" style="419" customWidth="1"/>
    <col min="5389" max="5635" width="8.88671875" style="419"/>
    <col min="5636" max="5636" width="1.21875" style="419" customWidth="1"/>
    <col min="5637" max="5638" width="17.33203125" style="419" customWidth="1"/>
    <col min="5639" max="5639" width="16.88671875" style="419" customWidth="1"/>
    <col min="5640" max="5640" width="19.44140625" style="419" customWidth="1"/>
    <col min="5641" max="5641" width="16.77734375" style="419" customWidth="1"/>
    <col min="5642" max="5642" width="16.88671875" style="419" customWidth="1"/>
    <col min="5643" max="5643" width="4.109375" style="419" customWidth="1"/>
    <col min="5644" max="5644" width="2.77734375" style="419" customWidth="1"/>
    <col min="5645" max="5891" width="8.88671875" style="419"/>
    <col min="5892" max="5892" width="1.21875" style="419" customWidth="1"/>
    <col min="5893" max="5894" width="17.33203125" style="419" customWidth="1"/>
    <col min="5895" max="5895" width="16.88671875" style="419" customWidth="1"/>
    <col min="5896" max="5896" width="19.44140625" style="419" customWidth="1"/>
    <col min="5897" max="5897" width="16.77734375" style="419" customWidth="1"/>
    <col min="5898" max="5898" width="16.88671875" style="419" customWidth="1"/>
    <col min="5899" max="5899" width="4.109375" style="419" customWidth="1"/>
    <col min="5900" max="5900" width="2.77734375" style="419" customWidth="1"/>
    <col min="5901" max="6147" width="8.88671875" style="419"/>
    <col min="6148" max="6148" width="1.21875" style="419" customWidth="1"/>
    <col min="6149" max="6150" width="17.33203125" style="419" customWidth="1"/>
    <col min="6151" max="6151" width="16.88671875" style="419" customWidth="1"/>
    <col min="6152" max="6152" width="19.44140625" style="419" customWidth="1"/>
    <col min="6153" max="6153" width="16.77734375" style="419" customWidth="1"/>
    <col min="6154" max="6154" width="16.88671875" style="419" customWidth="1"/>
    <col min="6155" max="6155" width="4.109375" style="419" customWidth="1"/>
    <col min="6156" max="6156" width="2.77734375" style="419" customWidth="1"/>
    <col min="6157" max="6403" width="8.88671875" style="419"/>
    <col min="6404" max="6404" width="1.21875" style="419" customWidth="1"/>
    <col min="6405" max="6406" width="17.33203125" style="419" customWidth="1"/>
    <col min="6407" max="6407" width="16.88671875" style="419" customWidth="1"/>
    <col min="6408" max="6408" width="19.44140625" style="419" customWidth="1"/>
    <col min="6409" max="6409" width="16.77734375" style="419" customWidth="1"/>
    <col min="6410" max="6410" width="16.88671875" style="419" customWidth="1"/>
    <col min="6411" max="6411" width="4.109375" style="419" customWidth="1"/>
    <col min="6412" max="6412" width="2.77734375" style="419" customWidth="1"/>
    <col min="6413" max="6659" width="8.88671875" style="419"/>
    <col min="6660" max="6660" width="1.21875" style="419" customWidth="1"/>
    <col min="6661" max="6662" width="17.33203125" style="419" customWidth="1"/>
    <col min="6663" max="6663" width="16.88671875" style="419" customWidth="1"/>
    <col min="6664" max="6664" width="19.44140625" style="419" customWidth="1"/>
    <col min="6665" max="6665" width="16.77734375" style="419" customWidth="1"/>
    <col min="6666" max="6666" width="16.88671875" style="419" customWidth="1"/>
    <col min="6667" max="6667" width="4.109375" style="419" customWidth="1"/>
    <col min="6668" max="6668" width="2.77734375" style="419" customWidth="1"/>
    <col min="6669" max="6915" width="8.88671875" style="419"/>
    <col min="6916" max="6916" width="1.21875" style="419" customWidth="1"/>
    <col min="6917" max="6918" width="17.33203125" style="419" customWidth="1"/>
    <col min="6919" max="6919" width="16.88671875" style="419" customWidth="1"/>
    <col min="6920" max="6920" width="19.44140625" style="419" customWidth="1"/>
    <col min="6921" max="6921" width="16.77734375" style="419" customWidth="1"/>
    <col min="6922" max="6922" width="16.88671875" style="419" customWidth="1"/>
    <col min="6923" max="6923" width="4.109375" style="419" customWidth="1"/>
    <col min="6924" max="6924" width="2.77734375" style="419" customWidth="1"/>
    <col min="6925" max="7171" width="8.88671875" style="419"/>
    <col min="7172" max="7172" width="1.21875" style="419" customWidth="1"/>
    <col min="7173" max="7174" width="17.33203125" style="419" customWidth="1"/>
    <col min="7175" max="7175" width="16.88671875" style="419" customWidth="1"/>
    <col min="7176" max="7176" width="19.44140625" style="419" customWidth="1"/>
    <col min="7177" max="7177" width="16.77734375" style="419" customWidth="1"/>
    <col min="7178" max="7178" width="16.88671875" style="419" customWidth="1"/>
    <col min="7179" max="7179" width="4.109375" style="419" customWidth="1"/>
    <col min="7180" max="7180" width="2.77734375" style="419" customWidth="1"/>
    <col min="7181" max="7427" width="8.88671875" style="419"/>
    <col min="7428" max="7428" width="1.21875" style="419" customWidth="1"/>
    <col min="7429" max="7430" width="17.33203125" style="419" customWidth="1"/>
    <col min="7431" max="7431" width="16.88671875" style="419" customWidth="1"/>
    <col min="7432" max="7432" width="19.44140625" style="419" customWidth="1"/>
    <col min="7433" max="7433" width="16.77734375" style="419" customWidth="1"/>
    <col min="7434" max="7434" width="16.88671875" style="419" customWidth="1"/>
    <col min="7435" max="7435" width="4.109375" style="419" customWidth="1"/>
    <col min="7436" max="7436" width="2.77734375" style="419" customWidth="1"/>
    <col min="7437" max="7683" width="8.88671875" style="419"/>
    <col min="7684" max="7684" width="1.21875" style="419" customWidth="1"/>
    <col min="7685" max="7686" width="17.33203125" style="419" customWidth="1"/>
    <col min="7687" max="7687" width="16.88671875" style="419" customWidth="1"/>
    <col min="7688" max="7688" width="19.44140625" style="419" customWidth="1"/>
    <col min="7689" max="7689" width="16.77734375" style="419" customWidth="1"/>
    <col min="7690" max="7690" width="16.88671875" style="419" customWidth="1"/>
    <col min="7691" max="7691" width="4.109375" style="419" customWidth="1"/>
    <col min="7692" max="7692" width="2.77734375" style="419" customWidth="1"/>
    <col min="7693" max="7939" width="8.88671875" style="419"/>
    <col min="7940" max="7940" width="1.21875" style="419" customWidth="1"/>
    <col min="7941" max="7942" width="17.33203125" style="419" customWidth="1"/>
    <col min="7943" max="7943" width="16.88671875" style="419" customWidth="1"/>
    <col min="7944" max="7944" width="19.44140625" style="419" customWidth="1"/>
    <col min="7945" max="7945" width="16.77734375" style="419" customWidth="1"/>
    <col min="7946" max="7946" width="16.88671875" style="419" customWidth="1"/>
    <col min="7947" max="7947" width="4.109375" style="419" customWidth="1"/>
    <col min="7948" max="7948" width="2.77734375" style="419" customWidth="1"/>
    <col min="7949" max="8195" width="8.88671875" style="419"/>
    <col min="8196" max="8196" width="1.21875" style="419" customWidth="1"/>
    <col min="8197" max="8198" width="17.33203125" style="419" customWidth="1"/>
    <col min="8199" max="8199" width="16.88671875" style="419" customWidth="1"/>
    <col min="8200" max="8200" width="19.44140625" style="419" customWidth="1"/>
    <col min="8201" max="8201" width="16.77734375" style="419" customWidth="1"/>
    <col min="8202" max="8202" width="16.88671875" style="419" customWidth="1"/>
    <col min="8203" max="8203" width="4.109375" style="419" customWidth="1"/>
    <col min="8204" max="8204" width="2.77734375" style="419" customWidth="1"/>
    <col min="8205" max="8451" width="8.88671875" style="419"/>
    <col min="8452" max="8452" width="1.21875" style="419" customWidth="1"/>
    <col min="8453" max="8454" width="17.33203125" style="419" customWidth="1"/>
    <col min="8455" max="8455" width="16.88671875" style="419" customWidth="1"/>
    <col min="8456" max="8456" width="19.44140625" style="419" customWidth="1"/>
    <col min="8457" max="8457" width="16.77734375" style="419" customWidth="1"/>
    <col min="8458" max="8458" width="16.88671875" style="419" customWidth="1"/>
    <col min="8459" max="8459" width="4.109375" style="419" customWidth="1"/>
    <col min="8460" max="8460" width="2.77734375" style="419" customWidth="1"/>
    <col min="8461" max="8707" width="8.88671875" style="419"/>
    <col min="8708" max="8708" width="1.21875" style="419" customWidth="1"/>
    <col min="8709" max="8710" width="17.33203125" style="419" customWidth="1"/>
    <col min="8711" max="8711" width="16.88671875" style="419" customWidth="1"/>
    <col min="8712" max="8712" width="19.44140625" style="419" customWidth="1"/>
    <col min="8713" max="8713" width="16.77734375" style="419" customWidth="1"/>
    <col min="8714" max="8714" width="16.88671875" style="419" customWidth="1"/>
    <col min="8715" max="8715" width="4.109375" style="419" customWidth="1"/>
    <col min="8716" max="8716" width="2.77734375" style="419" customWidth="1"/>
    <col min="8717" max="8963" width="8.88671875" style="419"/>
    <col min="8964" max="8964" width="1.21875" style="419" customWidth="1"/>
    <col min="8965" max="8966" width="17.33203125" style="419" customWidth="1"/>
    <col min="8967" max="8967" width="16.88671875" style="419" customWidth="1"/>
    <col min="8968" max="8968" width="19.44140625" style="419" customWidth="1"/>
    <col min="8969" max="8969" width="16.77734375" style="419" customWidth="1"/>
    <col min="8970" max="8970" width="16.88671875" style="419" customWidth="1"/>
    <col min="8971" max="8971" width="4.109375" style="419" customWidth="1"/>
    <col min="8972" max="8972" width="2.77734375" style="419" customWidth="1"/>
    <col min="8973" max="9219" width="8.88671875" style="419"/>
    <col min="9220" max="9220" width="1.21875" style="419" customWidth="1"/>
    <col min="9221" max="9222" width="17.33203125" style="419" customWidth="1"/>
    <col min="9223" max="9223" width="16.88671875" style="419" customWidth="1"/>
    <col min="9224" max="9224" width="19.44140625" style="419" customWidth="1"/>
    <col min="9225" max="9225" width="16.77734375" style="419" customWidth="1"/>
    <col min="9226" max="9226" width="16.88671875" style="419" customWidth="1"/>
    <col min="9227" max="9227" width="4.109375" style="419" customWidth="1"/>
    <col min="9228" max="9228" width="2.77734375" style="419" customWidth="1"/>
    <col min="9229" max="9475" width="8.88671875" style="419"/>
    <col min="9476" max="9476" width="1.21875" style="419" customWidth="1"/>
    <col min="9477" max="9478" width="17.33203125" style="419" customWidth="1"/>
    <col min="9479" max="9479" width="16.88671875" style="419" customWidth="1"/>
    <col min="9480" max="9480" width="19.44140625" style="419" customWidth="1"/>
    <col min="9481" max="9481" width="16.77734375" style="419" customWidth="1"/>
    <col min="9482" max="9482" width="16.88671875" style="419" customWidth="1"/>
    <col min="9483" max="9483" width="4.109375" style="419" customWidth="1"/>
    <col min="9484" max="9484" width="2.77734375" style="419" customWidth="1"/>
    <col min="9485" max="9731" width="8.88671875" style="419"/>
    <col min="9732" max="9732" width="1.21875" style="419" customWidth="1"/>
    <col min="9733" max="9734" width="17.33203125" style="419" customWidth="1"/>
    <col min="9735" max="9735" width="16.88671875" style="419" customWidth="1"/>
    <col min="9736" max="9736" width="19.44140625" style="419" customWidth="1"/>
    <col min="9737" max="9737" width="16.77734375" style="419" customWidth="1"/>
    <col min="9738" max="9738" width="16.88671875" style="419" customWidth="1"/>
    <col min="9739" max="9739" width="4.109375" style="419" customWidth="1"/>
    <col min="9740" max="9740" width="2.77734375" style="419" customWidth="1"/>
    <col min="9741" max="9987" width="8.88671875" style="419"/>
    <col min="9988" max="9988" width="1.21875" style="419" customWidth="1"/>
    <col min="9989" max="9990" width="17.33203125" style="419" customWidth="1"/>
    <col min="9991" max="9991" width="16.88671875" style="419" customWidth="1"/>
    <col min="9992" max="9992" width="19.44140625" style="419" customWidth="1"/>
    <col min="9993" max="9993" width="16.77734375" style="419" customWidth="1"/>
    <col min="9994" max="9994" width="16.88671875" style="419" customWidth="1"/>
    <col min="9995" max="9995" width="4.109375" style="419" customWidth="1"/>
    <col min="9996" max="9996" width="2.77734375" style="419" customWidth="1"/>
    <col min="9997" max="10243" width="8.88671875" style="419"/>
    <col min="10244" max="10244" width="1.21875" style="419" customWidth="1"/>
    <col min="10245" max="10246" width="17.33203125" style="419" customWidth="1"/>
    <col min="10247" max="10247" width="16.88671875" style="419" customWidth="1"/>
    <col min="10248" max="10248" width="19.44140625" style="419" customWidth="1"/>
    <col min="10249" max="10249" width="16.77734375" style="419" customWidth="1"/>
    <col min="10250" max="10250" width="16.88671875" style="419" customWidth="1"/>
    <col min="10251" max="10251" width="4.109375" style="419" customWidth="1"/>
    <col min="10252" max="10252" width="2.77734375" style="419" customWidth="1"/>
    <col min="10253" max="10499" width="8.88671875" style="419"/>
    <col min="10500" max="10500" width="1.21875" style="419" customWidth="1"/>
    <col min="10501" max="10502" width="17.33203125" style="419" customWidth="1"/>
    <col min="10503" max="10503" width="16.88671875" style="419" customWidth="1"/>
    <col min="10504" max="10504" width="19.44140625" style="419" customWidth="1"/>
    <col min="10505" max="10505" width="16.77734375" style="419" customWidth="1"/>
    <col min="10506" max="10506" width="16.88671875" style="419" customWidth="1"/>
    <col min="10507" max="10507" width="4.109375" style="419" customWidth="1"/>
    <col min="10508" max="10508" width="2.77734375" style="419" customWidth="1"/>
    <col min="10509" max="10755" width="8.88671875" style="419"/>
    <col min="10756" max="10756" width="1.21875" style="419" customWidth="1"/>
    <col min="10757" max="10758" width="17.33203125" style="419" customWidth="1"/>
    <col min="10759" max="10759" width="16.88671875" style="419" customWidth="1"/>
    <col min="10760" max="10760" width="19.44140625" style="419" customWidth="1"/>
    <col min="10761" max="10761" width="16.77734375" style="419" customWidth="1"/>
    <col min="10762" max="10762" width="16.88671875" style="419" customWidth="1"/>
    <col min="10763" max="10763" width="4.109375" style="419" customWidth="1"/>
    <col min="10764" max="10764" width="2.77734375" style="419" customWidth="1"/>
    <col min="10765" max="11011" width="8.88671875" style="419"/>
    <col min="11012" max="11012" width="1.21875" style="419" customWidth="1"/>
    <col min="11013" max="11014" width="17.33203125" style="419" customWidth="1"/>
    <col min="11015" max="11015" width="16.88671875" style="419" customWidth="1"/>
    <col min="11016" max="11016" width="19.44140625" style="419" customWidth="1"/>
    <col min="11017" max="11017" width="16.77734375" style="419" customWidth="1"/>
    <col min="11018" max="11018" width="16.88671875" style="419" customWidth="1"/>
    <col min="11019" max="11019" width="4.109375" style="419" customWidth="1"/>
    <col min="11020" max="11020" width="2.77734375" style="419" customWidth="1"/>
    <col min="11021" max="11267" width="8.88671875" style="419"/>
    <col min="11268" max="11268" width="1.21875" style="419" customWidth="1"/>
    <col min="11269" max="11270" width="17.33203125" style="419" customWidth="1"/>
    <col min="11271" max="11271" width="16.88671875" style="419" customWidth="1"/>
    <col min="11272" max="11272" width="19.44140625" style="419" customWidth="1"/>
    <col min="11273" max="11273" width="16.77734375" style="419" customWidth="1"/>
    <col min="11274" max="11274" width="16.88671875" style="419" customWidth="1"/>
    <col min="11275" max="11275" width="4.109375" style="419" customWidth="1"/>
    <col min="11276" max="11276" width="2.77734375" style="419" customWidth="1"/>
    <col min="11277" max="11523" width="8.88671875" style="419"/>
    <col min="11524" max="11524" width="1.21875" style="419" customWidth="1"/>
    <col min="11525" max="11526" width="17.33203125" style="419" customWidth="1"/>
    <col min="11527" max="11527" width="16.88671875" style="419" customWidth="1"/>
    <col min="11528" max="11528" width="19.44140625" style="419" customWidth="1"/>
    <col min="11529" max="11529" width="16.77734375" style="419" customWidth="1"/>
    <col min="11530" max="11530" width="16.88671875" style="419" customWidth="1"/>
    <col min="11531" max="11531" width="4.109375" style="419" customWidth="1"/>
    <col min="11532" max="11532" width="2.77734375" style="419" customWidth="1"/>
    <col min="11533" max="11779" width="8.88671875" style="419"/>
    <col min="11780" max="11780" width="1.21875" style="419" customWidth="1"/>
    <col min="11781" max="11782" width="17.33203125" style="419" customWidth="1"/>
    <col min="11783" max="11783" width="16.88671875" style="419" customWidth="1"/>
    <col min="11784" max="11784" width="19.44140625" style="419" customWidth="1"/>
    <col min="11785" max="11785" width="16.77734375" style="419" customWidth="1"/>
    <col min="11786" max="11786" width="16.88671875" style="419" customWidth="1"/>
    <col min="11787" max="11787" width="4.109375" style="419" customWidth="1"/>
    <col min="11788" max="11788" width="2.77734375" style="419" customWidth="1"/>
    <col min="11789" max="12035" width="8.88671875" style="419"/>
    <col min="12036" max="12036" width="1.21875" style="419" customWidth="1"/>
    <col min="12037" max="12038" width="17.33203125" style="419" customWidth="1"/>
    <col min="12039" max="12039" width="16.88671875" style="419" customWidth="1"/>
    <col min="12040" max="12040" width="19.44140625" style="419" customWidth="1"/>
    <col min="12041" max="12041" width="16.77734375" style="419" customWidth="1"/>
    <col min="12042" max="12042" width="16.88671875" style="419" customWidth="1"/>
    <col min="12043" max="12043" width="4.109375" style="419" customWidth="1"/>
    <col min="12044" max="12044" width="2.77734375" style="419" customWidth="1"/>
    <col min="12045" max="12291" width="8.88671875" style="419"/>
    <col min="12292" max="12292" width="1.21875" style="419" customWidth="1"/>
    <col min="12293" max="12294" width="17.33203125" style="419" customWidth="1"/>
    <col min="12295" max="12295" width="16.88671875" style="419" customWidth="1"/>
    <col min="12296" max="12296" width="19.44140625" style="419" customWidth="1"/>
    <col min="12297" max="12297" width="16.77734375" style="419" customWidth="1"/>
    <col min="12298" max="12298" width="16.88671875" style="419" customWidth="1"/>
    <col min="12299" max="12299" width="4.109375" style="419" customWidth="1"/>
    <col min="12300" max="12300" width="2.77734375" style="419" customWidth="1"/>
    <col min="12301" max="12547" width="8.88671875" style="419"/>
    <col min="12548" max="12548" width="1.21875" style="419" customWidth="1"/>
    <col min="12549" max="12550" width="17.33203125" style="419" customWidth="1"/>
    <col min="12551" max="12551" width="16.88671875" style="419" customWidth="1"/>
    <col min="12552" max="12552" width="19.44140625" style="419" customWidth="1"/>
    <col min="12553" max="12553" width="16.77734375" style="419" customWidth="1"/>
    <col min="12554" max="12554" width="16.88671875" style="419" customWidth="1"/>
    <col min="12555" max="12555" width="4.109375" style="419" customWidth="1"/>
    <col min="12556" max="12556" width="2.77734375" style="419" customWidth="1"/>
    <col min="12557" max="12803" width="8.88671875" style="419"/>
    <col min="12804" max="12804" width="1.21875" style="419" customWidth="1"/>
    <col min="12805" max="12806" width="17.33203125" style="419" customWidth="1"/>
    <col min="12807" max="12807" width="16.88671875" style="419" customWidth="1"/>
    <col min="12808" max="12808" width="19.44140625" style="419" customWidth="1"/>
    <col min="12809" max="12809" width="16.77734375" style="419" customWidth="1"/>
    <col min="12810" max="12810" width="16.88671875" style="419" customWidth="1"/>
    <col min="12811" max="12811" width="4.109375" style="419" customWidth="1"/>
    <col min="12812" max="12812" width="2.77734375" style="419" customWidth="1"/>
    <col min="12813" max="13059" width="8.88671875" style="419"/>
    <col min="13060" max="13060" width="1.21875" style="419" customWidth="1"/>
    <col min="13061" max="13062" width="17.33203125" style="419" customWidth="1"/>
    <col min="13063" max="13063" width="16.88671875" style="419" customWidth="1"/>
    <col min="13064" max="13064" width="19.44140625" style="419" customWidth="1"/>
    <col min="13065" max="13065" width="16.77734375" style="419" customWidth="1"/>
    <col min="13066" max="13066" width="16.88671875" style="419" customWidth="1"/>
    <col min="13067" max="13067" width="4.109375" style="419" customWidth="1"/>
    <col min="13068" max="13068" width="2.77734375" style="419" customWidth="1"/>
    <col min="13069" max="13315" width="8.88671875" style="419"/>
    <col min="13316" max="13316" width="1.21875" style="419" customWidth="1"/>
    <col min="13317" max="13318" width="17.33203125" style="419" customWidth="1"/>
    <col min="13319" max="13319" width="16.88671875" style="419" customWidth="1"/>
    <col min="13320" max="13320" width="19.44140625" style="419" customWidth="1"/>
    <col min="13321" max="13321" width="16.77734375" style="419" customWidth="1"/>
    <col min="13322" max="13322" width="16.88671875" style="419" customWidth="1"/>
    <col min="13323" max="13323" width="4.109375" style="419" customWidth="1"/>
    <col min="13324" max="13324" width="2.77734375" style="419" customWidth="1"/>
    <col min="13325" max="13571" width="8.88671875" style="419"/>
    <col min="13572" max="13572" width="1.21875" style="419" customWidth="1"/>
    <col min="13573" max="13574" width="17.33203125" style="419" customWidth="1"/>
    <col min="13575" max="13575" width="16.88671875" style="419" customWidth="1"/>
    <col min="13576" max="13576" width="19.44140625" style="419" customWidth="1"/>
    <col min="13577" max="13577" width="16.77734375" style="419" customWidth="1"/>
    <col min="13578" max="13578" width="16.88671875" style="419" customWidth="1"/>
    <col min="13579" max="13579" width="4.109375" style="419" customWidth="1"/>
    <col min="13580" max="13580" width="2.77734375" style="419" customWidth="1"/>
    <col min="13581" max="13827" width="8.88671875" style="419"/>
    <col min="13828" max="13828" width="1.21875" style="419" customWidth="1"/>
    <col min="13829" max="13830" width="17.33203125" style="419" customWidth="1"/>
    <col min="13831" max="13831" width="16.88671875" style="419" customWidth="1"/>
    <col min="13832" max="13832" width="19.44140625" style="419" customWidth="1"/>
    <col min="13833" max="13833" width="16.77734375" style="419" customWidth="1"/>
    <col min="13834" max="13834" width="16.88671875" style="419" customWidth="1"/>
    <col min="13835" max="13835" width="4.109375" style="419" customWidth="1"/>
    <col min="13836" max="13836" width="2.77734375" style="419" customWidth="1"/>
    <col min="13837" max="14083" width="8.88671875" style="419"/>
    <col min="14084" max="14084" width="1.21875" style="419" customWidth="1"/>
    <col min="14085" max="14086" width="17.33203125" style="419" customWidth="1"/>
    <col min="14087" max="14087" width="16.88671875" style="419" customWidth="1"/>
    <col min="14088" max="14088" width="19.44140625" style="419" customWidth="1"/>
    <col min="14089" max="14089" width="16.77734375" style="419" customWidth="1"/>
    <col min="14090" max="14090" width="16.88671875" style="419" customWidth="1"/>
    <col min="14091" max="14091" width="4.109375" style="419" customWidth="1"/>
    <col min="14092" max="14092" width="2.77734375" style="419" customWidth="1"/>
    <col min="14093" max="14339" width="8.88671875" style="419"/>
    <col min="14340" max="14340" width="1.21875" style="419" customWidth="1"/>
    <col min="14341" max="14342" width="17.33203125" style="419" customWidth="1"/>
    <col min="14343" max="14343" width="16.88671875" style="419" customWidth="1"/>
    <col min="14344" max="14344" width="19.44140625" style="419" customWidth="1"/>
    <col min="14345" max="14345" width="16.77734375" style="419" customWidth="1"/>
    <col min="14346" max="14346" width="16.88671875" style="419" customWidth="1"/>
    <col min="14347" max="14347" width="4.109375" style="419" customWidth="1"/>
    <col min="14348" max="14348" width="2.77734375" style="419" customWidth="1"/>
    <col min="14349" max="14595" width="8.88671875" style="419"/>
    <col min="14596" max="14596" width="1.21875" style="419" customWidth="1"/>
    <col min="14597" max="14598" width="17.33203125" style="419" customWidth="1"/>
    <col min="14599" max="14599" width="16.88671875" style="419" customWidth="1"/>
    <col min="14600" max="14600" width="19.44140625" style="419" customWidth="1"/>
    <col min="14601" max="14601" width="16.77734375" style="419" customWidth="1"/>
    <col min="14602" max="14602" width="16.88671875" style="419" customWidth="1"/>
    <col min="14603" max="14603" width="4.109375" style="419" customWidth="1"/>
    <col min="14604" max="14604" width="2.77734375" style="419" customWidth="1"/>
    <col min="14605" max="14851" width="8.88671875" style="419"/>
    <col min="14852" max="14852" width="1.21875" style="419" customWidth="1"/>
    <col min="14853" max="14854" width="17.33203125" style="419" customWidth="1"/>
    <col min="14855" max="14855" width="16.88671875" style="419" customWidth="1"/>
    <col min="14856" max="14856" width="19.44140625" style="419" customWidth="1"/>
    <col min="14857" max="14857" width="16.77734375" style="419" customWidth="1"/>
    <col min="14858" max="14858" width="16.88671875" style="419" customWidth="1"/>
    <col min="14859" max="14859" width="4.109375" style="419" customWidth="1"/>
    <col min="14860" max="14860" width="2.77734375" style="419" customWidth="1"/>
    <col min="14861" max="15107" width="8.88671875" style="419"/>
    <col min="15108" max="15108" width="1.21875" style="419" customWidth="1"/>
    <col min="15109" max="15110" width="17.33203125" style="419" customWidth="1"/>
    <col min="15111" max="15111" width="16.88671875" style="419" customWidth="1"/>
    <col min="15112" max="15112" width="19.44140625" style="419" customWidth="1"/>
    <col min="15113" max="15113" width="16.77734375" style="419" customWidth="1"/>
    <col min="15114" max="15114" width="16.88671875" style="419" customWidth="1"/>
    <col min="15115" max="15115" width="4.109375" style="419" customWidth="1"/>
    <col min="15116" max="15116" width="2.77734375" style="419" customWidth="1"/>
    <col min="15117" max="15363" width="8.88671875" style="419"/>
    <col min="15364" max="15364" width="1.21875" style="419" customWidth="1"/>
    <col min="15365" max="15366" width="17.33203125" style="419" customWidth="1"/>
    <col min="15367" max="15367" width="16.88671875" style="419" customWidth="1"/>
    <col min="15368" max="15368" width="19.44140625" style="419" customWidth="1"/>
    <col min="15369" max="15369" width="16.77734375" style="419" customWidth="1"/>
    <col min="15370" max="15370" width="16.88671875" style="419" customWidth="1"/>
    <col min="15371" max="15371" width="4.109375" style="419" customWidth="1"/>
    <col min="15372" max="15372" width="2.77734375" style="419" customWidth="1"/>
    <col min="15373" max="15619" width="8.88671875" style="419"/>
    <col min="15620" max="15620" width="1.21875" style="419" customWidth="1"/>
    <col min="15621" max="15622" width="17.33203125" style="419" customWidth="1"/>
    <col min="15623" max="15623" width="16.88671875" style="419" customWidth="1"/>
    <col min="15624" max="15624" width="19.44140625" style="419" customWidth="1"/>
    <col min="15625" max="15625" width="16.77734375" style="419" customWidth="1"/>
    <col min="15626" max="15626" width="16.88671875" style="419" customWidth="1"/>
    <col min="15627" max="15627" width="4.109375" style="419" customWidth="1"/>
    <col min="15628" max="15628" width="2.77734375" style="419" customWidth="1"/>
    <col min="15629" max="15875" width="8.88671875" style="419"/>
    <col min="15876" max="15876" width="1.21875" style="419" customWidth="1"/>
    <col min="15877" max="15878" width="17.33203125" style="419" customWidth="1"/>
    <col min="15879" max="15879" width="16.88671875" style="419" customWidth="1"/>
    <col min="15880" max="15880" width="19.44140625" style="419" customWidth="1"/>
    <col min="15881" max="15881" width="16.77734375" style="419" customWidth="1"/>
    <col min="15882" max="15882" width="16.88671875" style="419" customWidth="1"/>
    <col min="15883" max="15883" width="4.109375" style="419" customWidth="1"/>
    <col min="15884" max="15884" width="2.77734375" style="419" customWidth="1"/>
    <col min="15885" max="16131" width="8.88671875" style="419"/>
    <col min="16132" max="16132" width="1.21875" style="419" customWidth="1"/>
    <col min="16133" max="16134" width="17.33203125" style="419" customWidth="1"/>
    <col min="16135" max="16135" width="16.88671875" style="419" customWidth="1"/>
    <col min="16136" max="16136" width="19.44140625" style="419" customWidth="1"/>
    <col min="16137" max="16137" width="16.77734375" style="419" customWidth="1"/>
    <col min="16138" max="16138" width="16.88671875" style="419" customWidth="1"/>
    <col min="16139" max="16139" width="4.109375" style="419" customWidth="1"/>
    <col min="16140" max="16140" width="2.77734375" style="419" customWidth="1"/>
    <col min="16141" max="16384" width="8.88671875" style="419"/>
  </cols>
  <sheetData>
    <row r="1" spans="1:11" ht="20.100000000000001" customHeight="1">
      <c r="A1" s="436"/>
      <c r="B1" s="437"/>
      <c r="C1" s="437"/>
      <c r="D1" s="437"/>
      <c r="E1" s="437"/>
      <c r="F1" s="437"/>
      <c r="G1" s="437"/>
      <c r="H1" s="437"/>
      <c r="I1" s="437"/>
      <c r="J1" s="437"/>
    </row>
    <row r="2" spans="1:11" ht="20.100000000000001" customHeight="1">
      <c r="A2" s="436"/>
      <c r="B2" s="773" t="s">
        <v>797</v>
      </c>
      <c r="C2" s="774"/>
      <c r="D2" s="774"/>
      <c r="E2" s="774"/>
      <c r="F2" s="774"/>
      <c r="G2" s="774"/>
      <c r="H2" s="774"/>
      <c r="I2" s="774"/>
      <c r="J2" s="775" t="s">
        <v>34</v>
      </c>
    </row>
    <row r="3" spans="1:11" ht="20.100000000000001" customHeight="1">
      <c r="A3" s="1945" t="s">
        <v>798</v>
      </c>
      <c r="B3" s="1945"/>
      <c r="C3" s="1945"/>
      <c r="D3" s="1945"/>
      <c r="E3" s="1945"/>
      <c r="F3" s="1945"/>
      <c r="G3" s="1945"/>
      <c r="H3" s="1945"/>
      <c r="I3" s="1945"/>
      <c r="J3" s="1945"/>
    </row>
    <row r="4" spans="1:11" ht="20.100000000000001" customHeight="1">
      <c r="A4" s="440"/>
      <c r="B4" s="440"/>
      <c r="C4" s="440"/>
      <c r="D4" s="440"/>
      <c r="E4" s="440"/>
      <c r="F4" s="440"/>
      <c r="G4" s="440"/>
      <c r="H4" s="440"/>
      <c r="I4" s="440"/>
      <c r="J4" s="440"/>
    </row>
    <row r="5" spans="1:11" ht="43.5" customHeight="1">
      <c r="A5" s="440"/>
      <c r="B5" s="783" t="s">
        <v>577</v>
      </c>
      <c r="C5" s="1930"/>
      <c r="D5" s="1931"/>
      <c r="E5" s="1931"/>
      <c r="F5" s="1931"/>
      <c r="G5" s="1931"/>
      <c r="H5" s="1931"/>
      <c r="I5" s="1931"/>
      <c r="J5" s="1932"/>
    </row>
    <row r="6" spans="1:11" ht="43.5" customHeight="1">
      <c r="A6" s="774"/>
      <c r="B6" s="776" t="s">
        <v>61</v>
      </c>
      <c r="C6" s="1940" t="s">
        <v>48</v>
      </c>
      <c r="D6" s="1940"/>
      <c r="E6" s="1940"/>
      <c r="F6" s="1940"/>
      <c r="G6" s="1940"/>
      <c r="H6" s="1940"/>
      <c r="I6" s="1940"/>
      <c r="J6" s="1940"/>
      <c r="K6" s="777"/>
    </row>
    <row r="7" spans="1:11" ht="19.5" customHeight="1">
      <c r="A7" s="774"/>
      <c r="B7" s="1936" t="s">
        <v>799</v>
      </c>
      <c r="C7" s="1939" t="s">
        <v>788</v>
      </c>
      <c r="D7" s="1940"/>
      <c r="E7" s="1940"/>
      <c r="F7" s="1940"/>
      <c r="G7" s="1940"/>
      <c r="H7" s="1940"/>
      <c r="I7" s="1940"/>
      <c r="J7" s="1940"/>
      <c r="K7" s="777"/>
    </row>
    <row r="8" spans="1:11" ht="40.5" customHeight="1">
      <c r="A8" s="774"/>
      <c r="B8" s="1937"/>
      <c r="C8" s="1949" t="s">
        <v>31</v>
      </c>
      <c r="D8" s="1949"/>
      <c r="E8" s="1921" t="s">
        <v>789</v>
      </c>
      <c r="F8" s="1921"/>
      <c r="G8" s="1921"/>
      <c r="H8" s="1941" t="s">
        <v>185</v>
      </c>
      <c r="I8" s="1941"/>
      <c r="J8" s="779" t="s">
        <v>186</v>
      </c>
    </row>
    <row r="9" spans="1:11" ht="19.5" customHeight="1">
      <c r="A9" s="774"/>
      <c r="B9" s="1937"/>
      <c r="C9" s="1949"/>
      <c r="D9" s="1949"/>
      <c r="E9" s="1921"/>
      <c r="F9" s="1921"/>
      <c r="G9" s="1921"/>
      <c r="H9" s="781"/>
      <c r="I9" s="782" t="s">
        <v>41</v>
      </c>
      <c r="J9" s="781"/>
    </row>
    <row r="10" spans="1:11" ht="19.5" customHeight="1">
      <c r="A10" s="774"/>
      <c r="B10" s="1937"/>
      <c r="C10" s="1949"/>
      <c r="D10" s="1949"/>
      <c r="E10" s="1921"/>
      <c r="F10" s="1921"/>
      <c r="G10" s="1921"/>
      <c r="H10" s="781"/>
      <c r="I10" s="782" t="s">
        <v>41</v>
      </c>
      <c r="J10" s="781"/>
    </row>
    <row r="11" spans="1:11" ht="19.5" customHeight="1">
      <c r="A11" s="774"/>
      <c r="B11" s="1937"/>
      <c r="C11" s="1949"/>
      <c r="D11" s="1949"/>
      <c r="E11" s="1921"/>
      <c r="F11" s="1921"/>
      <c r="G11" s="1921"/>
      <c r="H11" s="781"/>
      <c r="I11" s="782" t="s">
        <v>41</v>
      </c>
      <c r="J11" s="781"/>
    </row>
    <row r="12" spans="1:11" ht="19.5" customHeight="1">
      <c r="A12" s="774"/>
      <c r="B12" s="1937"/>
      <c r="C12" s="1942" t="s">
        <v>790</v>
      </c>
      <c r="D12" s="1943"/>
      <c r="E12" s="1943"/>
      <c r="F12" s="1943"/>
      <c r="G12" s="1943"/>
      <c r="H12" s="1943"/>
      <c r="I12" s="1943"/>
      <c r="J12" s="1944"/>
    </row>
    <row r="13" spans="1:11" ht="40.5" customHeight="1">
      <c r="A13" s="774"/>
      <c r="B13" s="1937"/>
      <c r="C13" s="1949" t="s">
        <v>31</v>
      </c>
      <c r="D13" s="1949"/>
      <c r="E13" s="1921" t="s">
        <v>789</v>
      </c>
      <c r="F13" s="1921"/>
      <c r="G13" s="1921"/>
      <c r="H13" s="1941" t="s">
        <v>185</v>
      </c>
      <c r="I13" s="1941"/>
      <c r="J13" s="779" t="s">
        <v>186</v>
      </c>
    </row>
    <row r="14" spans="1:11" ht="19.5" customHeight="1">
      <c r="A14" s="774"/>
      <c r="B14" s="1937"/>
      <c r="C14" s="1949"/>
      <c r="D14" s="1949"/>
      <c r="E14" s="1921"/>
      <c r="F14" s="1921"/>
      <c r="G14" s="1921"/>
      <c r="H14" s="781"/>
      <c r="I14" s="782" t="s">
        <v>41</v>
      </c>
      <c r="J14" s="781"/>
      <c r="K14" s="777"/>
    </row>
    <row r="15" spans="1:11" ht="19.5" customHeight="1">
      <c r="A15" s="774"/>
      <c r="B15" s="1937"/>
      <c r="C15" s="1949"/>
      <c r="D15" s="1949"/>
      <c r="E15" s="1921"/>
      <c r="F15" s="1921"/>
      <c r="G15" s="1921"/>
      <c r="H15" s="781"/>
      <c r="I15" s="782" t="s">
        <v>41</v>
      </c>
      <c r="J15" s="781"/>
    </row>
    <row r="16" spans="1:11" ht="19.5" customHeight="1">
      <c r="A16" s="774"/>
      <c r="B16" s="1938"/>
      <c r="C16" s="1949"/>
      <c r="D16" s="1949"/>
      <c r="E16" s="1921"/>
      <c r="F16" s="1921"/>
      <c r="G16" s="1921"/>
      <c r="H16" s="781"/>
      <c r="I16" s="782" t="s">
        <v>41</v>
      </c>
      <c r="J16" s="781"/>
    </row>
    <row r="17" spans="1:12" ht="19.5" customHeight="1">
      <c r="A17" s="774"/>
      <c r="B17" s="1950" t="s">
        <v>800</v>
      </c>
      <c r="C17" s="1924" t="s">
        <v>792</v>
      </c>
      <c r="D17" s="1925"/>
      <c r="E17" s="1925"/>
      <c r="F17" s="1925"/>
      <c r="G17" s="1926"/>
      <c r="H17" s="1930" t="s">
        <v>793</v>
      </c>
      <c r="I17" s="1931"/>
      <c r="J17" s="1932"/>
    </row>
    <row r="18" spans="1:12" ht="27" customHeight="1">
      <c r="A18" s="774"/>
      <c r="B18" s="1951"/>
      <c r="C18" s="1927"/>
      <c r="D18" s="1928"/>
      <c r="E18" s="1928"/>
      <c r="F18" s="1928"/>
      <c r="G18" s="1929"/>
      <c r="H18" s="1933"/>
      <c r="I18" s="1934"/>
      <c r="J18" s="1935"/>
    </row>
    <row r="19" spans="1:12" ht="6" customHeight="1">
      <c r="A19" s="774"/>
      <c r="B19" s="774"/>
      <c r="C19" s="774"/>
      <c r="D19" s="774"/>
      <c r="E19" s="774"/>
      <c r="F19" s="774"/>
      <c r="G19" s="774"/>
      <c r="H19" s="774"/>
      <c r="I19" s="774"/>
      <c r="J19" s="774"/>
    </row>
    <row r="20" spans="1:12" ht="19.5" customHeight="1">
      <c r="A20" s="774"/>
      <c r="B20" s="774" t="s">
        <v>192</v>
      </c>
      <c r="C20" s="774"/>
      <c r="D20" s="774"/>
      <c r="E20" s="774"/>
      <c r="F20" s="774"/>
      <c r="G20" s="774"/>
      <c r="H20" s="774"/>
      <c r="I20" s="774"/>
      <c r="J20" s="774"/>
      <c r="K20" s="446"/>
      <c r="L20" s="446"/>
    </row>
    <row r="21" spans="1:12" ht="53.25" customHeight="1">
      <c r="A21" s="774"/>
      <c r="B21" s="1918" t="s">
        <v>801</v>
      </c>
      <c r="C21" s="1918"/>
      <c r="D21" s="1918"/>
      <c r="E21" s="1918"/>
      <c r="F21" s="1918"/>
      <c r="G21" s="1918"/>
      <c r="H21" s="1918"/>
      <c r="I21" s="1918"/>
      <c r="J21" s="1918"/>
      <c r="K21" s="446"/>
      <c r="L21" s="446"/>
    </row>
    <row r="22" spans="1:12" ht="33.75" customHeight="1">
      <c r="A22" s="774"/>
      <c r="B22" s="1918" t="s">
        <v>795</v>
      </c>
      <c r="C22" s="1918"/>
      <c r="D22" s="1918"/>
      <c r="E22" s="1918"/>
      <c r="F22" s="1918"/>
      <c r="G22" s="1918"/>
      <c r="H22" s="1918"/>
      <c r="I22" s="1918"/>
      <c r="J22" s="1918"/>
      <c r="K22" s="446"/>
      <c r="L22" s="446"/>
    </row>
    <row r="23" spans="1:12" ht="32.25" customHeight="1">
      <c r="A23" s="774"/>
      <c r="B23" s="1919" t="s">
        <v>796</v>
      </c>
      <c r="C23" s="1919"/>
      <c r="D23" s="1919"/>
      <c r="E23" s="1919"/>
      <c r="F23" s="1919"/>
      <c r="G23" s="1919"/>
      <c r="H23" s="1919"/>
      <c r="I23" s="1919"/>
      <c r="J23" s="1919"/>
      <c r="K23" s="446"/>
      <c r="L23" s="446"/>
    </row>
    <row r="24" spans="1:12" ht="7.5" customHeight="1">
      <c r="A24" s="437"/>
      <c r="B24" s="1918"/>
      <c r="C24" s="1918"/>
      <c r="D24" s="1918"/>
      <c r="E24" s="1918"/>
      <c r="F24" s="1918"/>
      <c r="G24" s="1918"/>
      <c r="H24" s="1918"/>
      <c r="I24" s="1918"/>
      <c r="J24" s="1918"/>
    </row>
    <row r="25" spans="1:12">
      <c r="B25" s="446"/>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E14:G14"/>
    <mergeCell ref="C15:D15"/>
    <mergeCell ref="E15:G15"/>
    <mergeCell ref="C13:D13"/>
    <mergeCell ref="E13:G13"/>
    <mergeCell ref="H13:I13"/>
    <mergeCell ref="C16:D16"/>
    <mergeCell ref="E16:G16"/>
    <mergeCell ref="B23:J23"/>
    <mergeCell ref="B24:J24"/>
    <mergeCell ref="B17:B18"/>
    <mergeCell ref="C17:G18"/>
    <mergeCell ref="H17:J17"/>
    <mergeCell ref="H18:J18"/>
    <mergeCell ref="B21:J21"/>
    <mergeCell ref="B22:J22"/>
  </mergeCells>
  <phoneticPr fontId="9"/>
  <pageMargins left="0.70866141732283472" right="0.70866141732283472" top="0.74803149606299213" bottom="0.74803149606299213" header="0.31496062992125984" footer="0.31496062992125984"/>
  <pageSetup paperSize="9" scale="7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AA05-8CD3-4F14-90A6-D12D874FCA09}">
  <sheetPr>
    <tabColor theme="5" tint="0.59999389629810485"/>
  </sheetPr>
  <dimension ref="A1:Z26"/>
  <sheetViews>
    <sheetView view="pageBreakPreview" zoomScale="85" zoomScaleNormal="100" zoomScaleSheetLayoutView="100" workbookViewId="0">
      <selection activeCell="AP20" sqref="AP20"/>
    </sheetView>
  </sheetViews>
  <sheetFormatPr defaultColWidth="9" defaultRowHeight="21" customHeight="1"/>
  <cols>
    <col min="1" max="1" width="3.6640625" style="407" customWidth="1"/>
    <col min="2" max="6" width="2.6640625" style="407" customWidth="1"/>
    <col min="7" max="7" width="3.6640625" style="407" customWidth="1"/>
    <col min="8" max="8" width="2.6640625" style="407" customWidth="1"/>
    <col min="9" max="9" width="3.6640625" style="407" customWidth="1"/>
    <col min="10" max="10" width="6.21875" style="407" customWidth="1"/>
    <col min="11" max="11" width="3.44140625" style="407" customWidth="1"/>
    <col min="12" max="18" width="2.6640625" style="407" customWidth="1"/>
    <col min="19" max="19" width="4.44140625" style="407" customWidth="1"/>
    <col min="20" max="24" width="2.6640625" style="407" customWidth="1"/>
    <col min="25" max="25" width="4.44140625" style="407" customWidth="1"/>
    <col min="26" max="26" width="3.6640625" style="407" customWidth="1"/>
    <col min="27" max="30" width="2.6640625" style="407" customWidth="1"/>
    <col min="31" max="256" width="9" style="407"/>
    <col min="257" max="257" width="3.6640625" style="407" customWidth="1"/>
    <col min="258" max="262" width="2.6640625" style="407" customWidth="1"/>
    <col min="263" max="263" width="3.6640625" style="407" customWidth="1"/>
    <col min="264" max="264" width="2.6640625" style="407" customWidth="1"/>
    <col min="265" max="265" width="3.6640625" style="407" customWidth="1"/>
    <col min="266" max="266" width="6.21875" style="407" customWidth="1"/>
    <col min="267" max="267" width="3.44140625" style="407" customWidth="1"/>
    <col min="268" max="274" width="2.6640625" style="407" customWidth="1"/>
    <col min="275" max="275" width="4.44140625" style="407" customWidth="1"/>
    <col min="276" max="280" width="2.6640625" style="407" customWidth="1"/>
    <col min="281" max="281" width="4.44140625" style="407" customWidth="1"/>
    <col min="282" max="282" width="3.6640625" style="407" customWidth="1"/>
    <col min="283" max="286" width="2.6640625" style="407" customWidth="1"/>
    <col min="287" max="512" width="9" style="407"/>
    <col min="513" max="513" width="3.6640625" style="407" customWidth="1"/>
    <col min="514" max="518" width="2.6640625" style="407" customWidth="1"/>
    <col min="519" max="519" width="3.6640625" style="407" customWidth="1"/>
    <col min="520" max="520" width="2.6640625" style="407" customWidth="1"/>
    <col min="521" max="521" width="3.6640625" style="407" customWidth="1"/>
    <col min="522" max="522" width="6.21875" style="407" customWidth="1"/>
    <col min="523" max="523" width="3.44140625" style="407" customWidth="1"/>
    <col min="524" max="530" width="2.6640625" style="407" customWidth="1"/>
    <col min="531" max="531" width="4.44140625" style="407" customWidth="1"/>
    <col min="532" max="536" width="2.6640625" style="407" customWidth="1"/>
    <col min="537" max="537" width="4.44140625" style="407" customWidth="1"/>
    <col min="538" max="538" width="3.6640625" style="407" customWidth="1"/>
    <col min="539" max="542" width="2.6640625" style="407" customWidth="1"/>
    <col min="543" max="768" width="9" style="407"/>
    <col min="769" max="769" width="3.6640625" style="407" customWidth="1"/>
    <col min="770" max="774" width="2.6640625" style="407" customWidth="1"/>
    <col min="775" max="775" width="3.6640625" style="407" customWidth="1"/>
    <col min="776" max="776" width="2.6640625" style="407" customWidth="1"/>
    <col min="777" max="777" width="3.6640625" style="407" customWidth="1"/>
    <col min="778" max="778" width="6.21875" style="407" customWidth="1"/>
    <col min="779" max="779" width="3.44140625" style="407" customWidth="1"/>
    <col min="780" max="786" width="2.6640625" style="407" customWidth="1"/>
    <col min="787" max="787" width="4.44140625" style="407" customWidth="1"/>
    <col min="788" max="792" width="2.6640625" style="407" customWidth="1"/>
    <col min="793" max="793" width="4.44140625" style="407" customWidth="1"/>
    <col min="794" max="794" width="3.6640625" style="407" customWidth="1"/>
    <col min="795" max="798" width="2.6640625" style="407" customWidth="1"/>
    <col min="799" max="1024" width="9" style="407"/>
    <col min="1025" max="1025" width="3.6640625" style="407" customWidth="1"/>
    <col min="1026" max="1030" width="2.6640625" style="407" customWidth="1"/>
    <col min="1031" max="1031" width="3.6640625" style="407" customWidth="1"/>
    <col min="1032" max="1032" width="2.6640625" style="407" customWidth="1"/>
    <col min="1033" max="1033" width="3.6640625" style="407" customWidth="1"/>
    <col min="1034" max="1034" width="6.21875" style="407" customWidth="1"/>
    <col min="1035" max="1035" width="3.44140625" style="407" customWidth="1"/>
    <col min="1036" max="1042" width="2.6640625" style="407" customWidth="1"/>
    <col min="1043" max="1043" width="4.44140625" style="407" customWidth="1"/>
    <col min="1044" max="1048" width="2.6640625" style="407" customWidth="1"/>
    <col min="1049" max="1049" width="4.44140625" style="407" customWidth="1"/>
    <col min="1050" max="1050" width="3.6640625" style="407" customWidth="1"/>
    <col min="1051" max="1054" width="2.6640625" style="407" customWidth="1"/>
    <col min="1055" max="1280" width="9" style="407"/>
    <col min="1281" max="1281" width="3.6640625" style="407" customWidth="1"/>
    <col min="1282" max="1286" width="2.6640625" style="407" customWidth="1"/>
    <col min="1287" max="1287" width="3.6640625" style="407" customWidth="1"/>
    <col min="1288" max="1288" width="2.6640625" style="407" customWidth="1"/>
    <col min="1289" max="1289" width="3.6640625" style="407" customWidth="1"/>
    <col min="1290" max="1290" width="6.21875" style="407" customWidth="1"/>
    <col min="1291" max="1291" width="3.44140625" style="407" customWidth="1"/>
    <col min="1292" max="1298" width="2.6640625" style="407" customWidth="1"/>
    <col min="1299" max="1299" width="4.44140625" style="407" customWidth="1"/>
    <col min="1300" max="1304" width="2.6640625" style="407" customWidth="1"/>
    <col min="1305" max="1305" width="4.44140625" style="407" customWidth="1"/>
    <col min="1306" max="1306" width="3.6640625" style="407" customWidth="1"/>
    <col min="1307" max="1310" width="2.6640625" style="407" customWidth="1"/>
    <col min="1311" max="1536" width="9" style="407"/>
    <col min="1537" max="1537" width="3.6640625" style="407" customWidth="1"/>
    <col min="1538" max="1542" width="2.6640625" style="407" customWidth="1"/>
    <col min="1543" max="1543" width="3.6640625" style="407" customWidth="1"/>
    <col min="1544" max="1544" width="2.6640625" style="407" customWidth="1"/>
    <col min="1545" max="1545" width="3.6640625" style="407" customWidth="1"/>
    <col min="1546" max="1546" width="6.21875" style="407" customWidth="1"/>
    <col min="1547" max="1547" width="3.44140625" style="407" customWidth="1"/>
    <col min="1548" max="1554" width="2.6640625" style="407" customWidth="1"/>
    <col min="1555" max="1555" width="4.44140625" style="407" customWidth="1"/>
    <col min="1556" max="1560" width="2.6640625" style="407" customWidth="1"/>
    <col min="1561" max="1561" width="4.44140625" style="407" customWidth="1"/>
    <col min="1562" max="1562" width="3.6640625" style="407" customWidth="1"/>
    <col min="1563" max="1566" width="2.6640625" style="407" customWidth="1"/>
    <col min="1567" max="1792" width="9" style="407"/>
    <col min="1793" max="1793" width="3.6640625" style="407" customWidth="1"/>
    <col min="1794" max="1798" width="2.6640625" style="407" customWidth="1"/>
    <col min="1799" max="1799" width="3.6640625" style="407" customWidth="1"/>
    <col min="1800" max="1800" width="2.6640625" style="407" customWidth="1"/>
    <col min="1801" max="1801" width="3.6640625" style="407" customWidth="1"/>
    <col min="1802" max="1802" width="6.21875" style="407" customWidth="1"/>
    <col min="1803" max="1803" width="3.44140625" style="407" customWidth="1"/>
    <col min="1804" max="1810" width="2.6640625" style="407" customWidth="1"/>
    <col min="1811" max="1811" width="4.44140625" style="407" customWidth="1"/>
    <col min="1812" max="1816" width="2.6640625" style="407" customWidth="1"/>
    <col min="1817" max="1817" width="4.44140625" style="407" customWidth="1"/>
    <col min="1818" max="1818" width="3.6640625" style="407" customWidth="1"/>
    <col min="1819" max="1822" width="2.6640625" style="407" customWidth="1"/>
    <col min="1823" max="2048" width="9" style="407"/>
    <col min="2049" max="2049" width="3.6640625" style="407" customWidth="1"/>
    <col min="2050" max="2054" width="2.6640625" style="407" customWidth="1"/>
    <col min="2055" max="2055" width="3.6640625" style="407" customWidth="1"/>
    <col min="2056" max="2056" width="2.6640625" style="407" customWidth="1"/>
    <col min="2057" max="2057" width="3.6640625" style="407" customWidth="1"/>
    <col min="2058" max="2058" width="6.21875" style="407" customWidth="1"/>
    <col min="2059" max="2059" width="3.44140625" style="407" customWidth="1"/>
    <col min="2060" max="2066" width="2.6640625" style="407" customWidth="1"/>
    <col min="2067" max="2067" width="4.44140625" style="407" customWidth="1"/>
    <col min="2068" max="2072" width="2.6640625" style="407" customWidth="1"/>
    <col min="2073" max="2073" width="4.44140625" style="407" customWidth="1"/>
    <col min="2074" max="2074" width="3.6640625" style="407" customWidth="1"/>
    <col min="2075" max="2078" width="2.6640625" style="407" customWidth="1"/>
    <col min="2079" max="2304" width="9" style="407"/>
    <col min="2305" max="2305" width="3.6640625" style="407" customWidth="1"/>
    <col min="2306" max="2310" width="2.6640625" style="407" customWidth="1"/>
    <col min="2311" max="2311" width="3.6640625" style="407" customWidth="1"/>
    <col min="2312" max="2312" width="2.6640625" style="407" customWidth="1"/>
    <col min="2313" max="2313" width="3.6640625" style="407" customWidth="1"/>
    <col min="2314" max="2314" width="6.21875" style="407" customWidth="1"/>
    <col min="2315" max="2315" width="3.44140625" style="407" customWidth="1"/>
    <col min="2316" max="2322" width="2.6640625" style="407" customWidth="1"/>
    <col min="2323" max="2323" width="4.44140625" style="407" customWidth="1"/>
    <col min="2324" max="2328" width="2.6640625" style="407" customWidth="1"/>
    <col min="2329" max="2329" width="4.44140625" style="407" customWidth="1"/>
    <col min="2330" max="2330" width="3.6640625" style="407" customWidth="1"/>
    <col min="2331" max="2334" width="2.6640625" style="407" customWidth="1"/>
    <col min="2335" max="2560" width="9" style="407"/>
    <col min="2561" max="2561" width="3.6640625" style="407" customWidth="1"/>
    <col min="2562" max="2566" width="2.6640625" style="407" customWidth="1"/>
    <col min="2567" max="2567" width="3.6640625" style="407" customWidth="1"/>
    <col min="2568" max="2568" width="2.6640625" style="407" customWidth="1"/>
    <col min="2569" max="2569" width="3.6640625" style="407" customWidth="1"/>
    <col min="2570" max="2570" width="6.21875" style="407" customWidth="1"/>
    <col min="2571" max="2571" width="3.44140625" style="407" customWidth="1"/>
    <col min="2572" max="2578" width="2.6640625" style="407" customWidth="1"/>
    <col min="2579" max="2579" width="4.44140625" style="407" customWidth="1"/>
    <col min="2580" max="2584" width="2.6640625" style="407" customWidth="1"/>
    <col min="2585" max="2585" width="4.44140625" style="407" customWidth="1"/>
    <col min="2586" max="2586" width="3.6640625" style="407" customWidth="1"/>
    <col min="2587" max="2590" width="2.6640625" style="407" customWidth="1"/>
    <col min="2591" max="2816" width="9" style="407"/>
    <col min="2817" max="2817" width="3.6640625" style="407" customWidth="1"/>
    <col min="2818" max="2822" width="2.6640625" style="407" customWidth="1"/>
    <col min="2823" max="2823" width="3.6640625" style="407" customWidth="1"/>
    <col min="2824" max="2824" width="2.6640625" style="407" customWidth="1"/>
    <col min="2825" max="2825" width="3.6640625" style="407" customWidth="1"/>
    <col min="2826" max="2826" width="6.21875" style="407" customWidth="1"/>
    <col min="2827" max="2827" width="3.44140625" style="407" customWidth="1"/>
    <col min="2828" max="2834" width="2.6640625" style="407" customWidth="1"/>
    <col min="2835" max="2835" width="4.44140625" style="407" customWidth="1"/>
    <col min="2836" max="2840" width="2.6640625" style="407" customWidth="1"/>
    <col min="2841" max="2841" width="4.44140625" style="407" customWidth="1"/>
    <col min="2842" max="2842" width="3.6640625" style="407" customWidth="1"/>
    <col min="2843" max="2846" width="2.6640625" style="407" customWidth="1"/>
    <col min="2847" max="3072" width="9" style="407"/>
    <col min="3073" max="3073" width="3.6640625" style="407" customWidth="1"/>
    <col min="3074" max="3078" width="2.6640625" style="407" customWidth="1"/>
    <col min="3079" max="3079" width="3.6640625" style="407" customWidth="1"/>
    <col min="3080" max="3080" width="2.6640625" style="407" customWidth="1"/>
    <col min="3081" max="3081" width="3.6640625" style="407" customWidth="1"/>
    <col min="3082" max="3082" width="6.21875" style="407" customWidth="1"/>
    <col min="3083" max="3083" width="3.44140625" style="407" customWidth="1"/>
    <col min="3084" max="3090" width="2.6640625" style="407" customWidth="1"/>
    <col min="3091" max="3091" width="4.44140625" style="407" customWidth="1"/>
    <col min="3092" max="3096" width="2.6640625" style="407" customWidth="1"/>
    <col min="3097" max="3097" width="4.44140625" style="407" customWidth="1"/>
    <col min="3098" max="3098" width="3.6640625" style="407" customWidth="1"/>
    <col min="3099" max="3102" width="2.6640625" style="407" customWidth="1"/>
    <col min="3103" max="3328" width="9" style="407"/>
    <col min="3329" max="3329" width="3.6640625" style="407" customWidth="1"/>
    <col min="3330" max="3334" width="2.6640625" style="407" customWidth="1"/>
    <col min="3335" max="3335" width="3.6640625" style="407" customWidth="1"/>
    <col min="3336" max="3336" width="2.6640625" style="407" customWidth="1"/>
    <col min="3337" max="3337" width="3.6640625" style="407" customWidth="1"/>
    <col min="3338" max="3338" width="6.21875" style="407" customWidth="1"/>
    <col min="3339" max="3339" width="3.44140625" style="407" customWidth="1"/>
    <col min="3340" max="3346" width="2.6640625" style="407" customWidth="1"/>
    <col min="3347" max="3347" width="4.44140625" style="407" customWidth="1"/>
    <col min="3348" max="3352" width="2.6640625" style="407" customWidth="1"/>
    <col min="3353" max="3353" width="4.44140625" style="407" customWidth="1"/>
    <col min="3354" max="3354" width="3.6640625" style="407" customWidth="1"/>
    <col min="3355" max="3358" width="2.6640625" style="407" customWidth="1"/>
    <col min="3359" max="3584" width="9" style="407"/>
    <col min="3585" max="3585" width="3.6640625" style="407" customWidth="1"/>
    <col min="3586" max="3590" width="2.6640625" style="407" customWidth="1"/>
    <col min="3591" max="3591" width="3.6640625" style="407" customWidth="1"/>
    <col min="3592" max="3592" width="2.6640625" style="407" customWidth="1"/>
    <col min="3593" max="3593" width="3.6640625" style="407" customWidth="1"/>
    <col min="3594" max="3594" width="6.21875" style="407" customWidth="1"/>
    <col min="3595" max="3595" width="3.44140625" style="407" customWidth="1"/>
    <col min="3596" max="3602" width="2.6640625" style="407" customWidth="1"/>
    <col min="3603" max="3603" width="4.44140625" style="407" customWidth="1"/>
    <col min="3604" max="3608" width="2.6640625" style="407" customWidth="1"/>
    <col min="3609" max="3609" width="4.44140625" style="407" customWidth="1"/>
    <col min="3610" max="3610" width="3.6640625" style="407" customWidth="1"/>
    <col min="3611" max="3614" width="2.6640625" style="407" customWidth="1"/>
    <col min="3615" max="3840" width="9" style="407"/>
    <col min="3841" max="3841" width="3.6640625" style="407" customWidth="1"/>
    <col min="3842" max="3846" width="2.6640625" style="407" customWidth="1"/>
    <col min="3847" max="3847" width="3.6640625" style="407" customWidth="1"/>
    <col min="3848" max="3848" width="2.6640625" style="407" customWidth="1"/>
    <col min="3849" max="3849" width="3.6640625" style="407" customWidth="1"/>
    <col min="3850" max="3850" width="6.21875" style="407" customWidth="1"/>
    <col min="3851" max="3851" width="3.44140625" style="407" customWidth="1"/>
    <col min="3852" max="3858" width="2.6640625" style="407" customWidth="1"/>
    <col min="3859" max="3859" width="4.44140625" style="407" customWidth="1"/>
    <col min="3860" max="3864" width="2.6640625" style="407" customWidth="1"/>
    <col min="3865" max="3865" width="4.44140625" style="407" customWidth="1"/>
    <col min="3866" max="3866" width="3.6640625" style="407" customWidth="1"/>
    <col min="3867" max="3870" width="2.6640625" style="407" customWidth="1"/>
    <col min="3871" max="4096" width="9" style="407"/>
    <col min="4097" max="4097" width="3.6640625" style="407" customWidth="1"/>
    <col min="4098" max="4102" width="2.6640625" style="407" customWidth="1"/>
    <col min="4103" max="4103" width="3.6640625" style="407" customWidth="1"/>
    <col min="4104" max="4104" width="2.6640625" style="407" customWidth="1"/>
    <col min="4105" max="4105" width="3.6640625" style="407" customWidth="1"/>
    <col min="4106" max="4106" width="6.21875" style="407" customWidth="1"/>
    <col min="4107" max="4107" width="3.44140625" style="407" customWidth="1"/>
    <col min="4108" max="4114" width="2.6640625" style="407" customWidth="1"/>
    <col min="4115" max="4115" width="4.44140625" style="407" customWidth="1"/>
    <col min="4116" max="4120" width="2.6640625" style="407" customWidth="1"/>
    <col min="4121" max="4121" width="4.44140625" style="407" customWidth="1"/>
    <col min="4122" max="4122" width="3.6640625" style="407" customWidth="1"/>
    <col min="4123" max="4126" width="2.6640625" style="407" customWidth="1"/>
    <col min="4127" max="4352" width="9" style="407"/>
    <col min="4353" max="4353" width="3.6640625" style="407" customWidth="1"/>
    <col min="4354" max="4358" width="2.6640625" style="407" customWidth="1"/>
    <col min="4359" max="4359" width="3.6640625" style="407" customWidth="1"/>
    <col min="4360" max="4360" width="2.6640625" style="407" customWidth="1"/>
    <col min="4361" max="4361" width="3.6640625" style="407" customWidth="1"/>
    <col min="4362" max="4362" width="6.21875" style="407" customWidth="1"/>
    <col min="4363" max="4363" width="3.44140625" style="407" customWidth="1"/>
    <col min="4364" max="4370" width="2.6640625" style="407" customWidth="1"/>
    <col min="4371" max="4371" width="4.44140625" style="407" customWidth="1"/>
    <col min="4372" max="4376" width="2.6640625" style="407" customWidth="1"/>
    <col min="4377" max="4377" width="4.44140625" style="407" customWidth="1"/>
    <col min="4378" max="4378" width="3.6640625" style="407" customWidth="1"/>
    <col min="4379" max="4382" width="2.6640625" style="407" customWidth="1"/>
    <col min="4383" max="4608" width="9" style="407"/>
    <col min="4609" max="4609" width="3.6640625" style="407" customWidth="1"/>
    <col min="4610" max="4614" width="2.6640625" style="407" customWidth="1"/>
    <col min="4615" max="4615" width="3.6640625" style="407" customWidth="1"/>
    <col min="4616" max="4616" width="2.6640625" style="407" customWidth="1"/>
    <col min="4617" max="4617" width="3.6640625" style="407" customWidth="1"/>
    <col min="4618" max="4618" width="6.21875" style="407" customWidth="1"/>
    <col min="4619" max="4619" width="3.44140625" style="407" customWidth="1"/>
    <col min="4620" max="4626" width="2.6640625" style="407" customWidth="1"/>
    <col min="4627" max="4627" width="4.44140625" style="407" customWidth="1"/>
    <col min="4628" max="4632" width="2.6640625" style="407" customWidth="1"/>
    <col min="4633" max="4633" width="4.44140625" style="407" customWidth="1"/>
    <col min="4634" max="4634" width="3.6640625" style="407" customWidth="1"/>
    <col min="4635" max="4638" width="2.6640625" style="407" customWidth="1"/>
    <col min="4639" max="4864" width="9" style="407"/>
    <col min="4865" max="4865" width="3.6640625" style="407" customWidth="1"/>
    <col min="4866" max="4870" width="2.6640625" style="407" customWidth="1"/>
    <col min="4871" max="4871" width="3.6640625" style="407" customWidth="1"/>
    <col min="4872" max="4872" width="2.6640625" style="407" customWidth="1"/>
    <col min="4873" max="4873" width="3.6640625" style="407" customWidth="1"/>
    <col min="4874" max="4874" width="6.21875" style="407" customWidth="1"/>
    <col min="4875" max="4875" width="3.44140625" style="407" customWidth="1"/>
    <col min="4876" max="4882" width="2.6640625" style="407" customWidth="1"/>
    <col min="4883" max="4883" width="4.44140625" style="407" customWidth="1"/>
    <col min="4884" max="4888" width="2.6640625" style="407" customWidth="1"/>
    <col min="4889" max="4889" width="4.44140625" style="407" customWidth="1"/>
    <col min="4890" max="4890" width="3.6640625" style="407" customWidth="1"/>
    <col min="4891" max="4894" width="2.6640625" style="407" customWidth="1"/>
    <col min="4895" max="5120" width="9" style="407"/>
    <col min="5121" max="5121" width="3.6640625" style="407" customWidth="1"/>
    <col min="5122" max="5126" width="2.6640625" style="407" customWidth="1"/>
    <col min="5127" max="5127" width="3.6640625" style="407" customWidth="1"/>
    <col min="5128" max="5128" width="2.6640625" style="407" customWidth="1"/>
    <col min="5129" max="5129" width="3.6640625" style="407" customWidth="1"/>
    <col min="5130" max="5130" width="6.21875" style="407" customWidth="1"/>
    <col min="5131" max="5131" width="3.44140625" style="407" customWidth="1"/>
    <col min="5132" max="5138" width="2.6640625" style="407" customWidth="1"/>
    <col min="5139" max="5139" width="4.44140625" style="407" customWidth="1"/>
    <col min="5140" max="5144" width="2.6640625" style="407" customWidth="1"/>
    <col min="5145" max="5145" width="4.44140625" style="407" customWidth="1"/>
    <col min="5146" max="5146" width="3.6640625" style="407" customWidth="1"/>
    <col min="5147" max="5150" width="2.6640625" style="407" customWidth="1"/>
    <col min="5151" max="5376" width="9" style="407"/>
    <col min="5377" max="5377" width="3.6640625" style="407" customWidth="1"/>
    <col min="5378" max="5382" width="2.6640625" style="407" customWidth="1"/>
    <col min="5383" max="5383" width="3.6640625" style="407" customWidth="1"/>
    <col min="5384" max="5384" width="2.6640625" style="407" customWidth="1"/>
    <col min="5385" max="5385" width="3.6640625" style="407" customWidth="1"/>
    <col min="5386" max="5386" width="6.21875" style="407" customWidth="1"/>
    <col min="5387" max="5387" width="3.44140625" style="407" customWidth="1"/>
    <col min="5388" max="5394" width="2.6640625" style="407" customWidth="1"/>
    <col min="5395" max="5395" width="4.44140625" style="407" customWidth="1"/>
    <col min="5396" max="5400" width="2.6640625" style="407" customWidth="1"/>
    <col min="5401" max="5401" width="4.44140625" style="407" customWidth="1"/>
    <col min="5402" max="5402" width="3.6640625" style="407" customWidth="1"/>
    <col min="5403" max="5406" width="2.6640625" style="407" customWidth="1"/>
    <col min="5407" max="5632" width="9" style="407"/>
    <col min="5633" max="5633" width="3.6640625" style="407" customWidth="1"/>
    <col min="5634" max="5638" width="2.6640625" style="407" customWidth="1"/>
    <col min="5639" max="5639" width="3.6640625" style="407" customWidth="1"/>
    <col min="5640" max="5640" width="2.6640625" style="407" customWidth="1"/>
    <col min="5641" max="5641" width="3.6640625" style="407" customWidth="1"/>
    <col min="5642" max="5642" width="6.21875" style="407" customWidth="1"/>
    <col min="5643" max="5643" width="3.44140625" style="407" customWidth="1"/>
    <col min="5644" max="5650" width="2.6640625" style="407" customWidth="1"/>
    <col min="5651" max="5651" width="4.44140625" style="407" customWidth="1"/>
    <col min="5652" max="5656" width="2.6640625" style="407" customWidth="1"/>
    <col min="5657" max="5657" width="4.44140625" style="407" customWidth="1"/>
    <col min="5658" max="5658" width="3.6640625" style="407" customWidth="1"/>
    <col min="5659" max="5662" width="2.6640625" style="407" customWidth="1"/>
    <col min="5663" max="5888" width="9" style="407"/>
    <col min="5889" max="5889" width="3.6640625" style="407" customWidth="1"/>
    <col min="5890" max="5894" width="2.6640625" style="407" customWidth="1"/>
    <col min="5895" max="5895" width="3.6640625" style="407" customWidth="1"/>
    <col min="5896" max="5896" width="2.6640625" style="407" customWidth="1"/>
    <col min="5897" max="5897" width="3.6640625" style="407" customWidth="1"/>
    <col min="5898" max="5898" width="6.21875" style="407" customWidth="1"/>
    <col min="5899" max="5899" width="3.44140625" style="407" customWidth="1"/>
    <col min="5900" max="5906" width="2.6640625" style="407" customWidth="1"/>
    <col min="5907" max="5907" width="4.44140625" style="407" customWidth="1"/>
    <col min="5908" max="5912" width="2.6640625" style="407" customWidth="1"/>
    <col min="5913" max="5913" width="4.44140625" style="407" customWidth="1"/>
    <col min="5914" max="5914" width="3.6640625" style="407" customWidth="1"/>
    <col min="5915" max="5918" width="2.6640625" style="407" customWidth="1"/>
    <col min="5919" max="6144" width="9" style="407"/>
    <col min="6145" max="6145" width="3.6640625" style="407" customWidth="1"/>
    <col min="6146" max="6150" width="2.6640625" style="407" customWidth="1"/>
    <col min="6151" max="6151" width="3.6640625" style="407" customWidth="1"/>
    <col min="6152" max="6152" width="2.6640625" style="407" customWidth="1"/>
    <col min="6153" max="6153" width="3.6640625" style="407" customWidth="1"/>
    <col min="6154" max="6154" width="6.21875" style="407" customWidth="1"/>
    <col min="6155" max="6155" width="3.44140625" style="407" customWidth="1"/>
    <col min="6156" max="6162" width="2.6640625" style="407" customWidth="1"/>
    <col min="6163" max="6163" width="4.44140625" style="407" customWidth="1"/>
    <col min="6164" max="6168" width="2.6640625" style="407" customWidth="1"/>
    <col min="6169" max="6169" width="4.44140625" style="407" customWidth="1"/>
    <col min="6170" max="6170" width="3.6640625" style="407" customWidth="1"/>
    <col min="6171" max="6174" width="2.6640625" style="407" customWidth="1"/>
    <col min="6175" max="6400" width="9" style="407"/>
    <col min="6401" max="6401" width="3.6640625" style="407" customWidth="1"/>
    <col min="6402" max="6406" width="2.6640625" style="407" customWidth="1"/>
    <col min="6407" max="6407" width="3.6640625" style="407" customWidth="1"/>
    <col min="6408" max="6408" width="2.6640625" style="407" customWidth="1"/>
    <col min="6409" max="6409" width="3.6640625" style="407" customWidth="1"/>
    <col min="6410" max="6410" width="6.21875" style="407" customWidth="1"/>
    <col min="6411" max="6411" width="3.44140625" style="407" customWidth="1"/>
    <col min="6412" max="6418" width="2.6640625" style="407" customWidth="1"/>
    <col min="6419" max="6419" width="4.44140625" style="407" customWidth="1"/>
    <col min="6420" max="6424" width="2.6640625" style="407" customWidth="1"/>
    <col min="6425" max="6425" width="4.44140625" style="407" customWidth="1"/>
    <col min="6426" max="6426" width="3.6640625" style="407" customWidth="1"/>
    <col min="6427" max="6430" width="2.6640625" style="407" customWidth="1"/>
    <col min="6431" max="6656" width="9" style="407"/>
    <col min="6657" max="6657" width="3.6640625" style="407" customWidth="1"/>
    <col min="6658" max="6662" width="2.6640625" style="407" customWidth="1"/>
    <col min="6663" max="6663" width="3.6640625" style="407" customWidth="1"/>
    <col min="6664" max="6664" width="2.6640625" style="407" customWidth="1"/>
    <col min="6665" max="6665" width="3.6640625" style="407" customWidth="1"/>
    <col min="6666" max="6666" width="6.21875" style="407" customWidth="1"/>
    <col min="6667" max="6667" width="3.44140625" style="407" customWidth="1"/>
    <col min="6668" max="6674" width="2.6640625" style="407" customWidth="1"/>
    <col min="6675" max="6675" width="4.44140625" style="407" customWidth="1"/>
    <col min="6676" max="6680" width="2.6640625" style="407" customWidth="1"/>
    <col min="6681" max="6681" width="4.44140625" style="407" customWidth="1"/>
    <col min="6682" max="6682" width="3.6640625" style="407" customWidth="1"/>
    <col min="6683" max="6686" width="2.6640625" style="407" customWidth="1"/>
    <col min="6687" max="6912" width="9" style="407"/>
    <col min="6913" max="6913" width="3.6640625" style="407" customWidth="1"/>
    <col min="6914" max="6918" width="2.6640625" style="407" customWidth="1"/>
    <col min="6919" max="6919" width="3.6640625" style="407" customWidth="1"/>
    <col min="6920" max="6920" width="2.6640625" style="407" customWidth="1"/>
    <col min="6921" max="6921" width="3.6640625" style="407" customWidth="1"/>
    <col min="6922" max="6922" width="6.21875" style="407" customWidth="1"/>
    <col min="6923" max="6923" width="3.44140625" style="407" customWidth="1"/>
    <col min="6924" max="6930" width="2.6640625" style="407" customWidth="1"/>
    <col min="6931" max="6931" width="4.44140625" style="407" customWidth="1"/>
    <col min="6932" max="6936" width="2.6640625" style="407" customWidth="1"/>
    <col min="6937" max="6937" width="4.44140625" style="407" customWidth="1"/>
    <col min="6938" max="6938" width="3.6640625" style="407" customWidth="1"/>
    <col min="6939" max="6942" width="2.6640625" style="407" customWidth="1"/>
    <col min="6943" max="7168" width="9" style="407"/>
    <col min="7169" max="7169" width="3.6640625" style="407" customWidth="1"/>
    <col min="7170" max="7174" width="2.6640625" style="407" customWidth="1"/>
    <col min="7175" max="7175" width="3.6640625" style="407" customWidth="1"/>
    <col min="7176" max="7176" width="2.6640625" style="407" customWidth="1"/>
    <col min="7177" max="7177" width="3.6640625" style="407" customWidth="1"/>
    <col min="7178" max="7178" width="6.21875" style="407" customWidth="1"/>
    <col min="7179" max="7179" width="3.44140625" style="407" customWidth="1"/>
    <col min="7180" max="7186" width="2.6640625" style="407" customWidth="1"/>
    <col min="7187" max="7187" width="4.44140625" style="407" customWidth="1"/>
    <col min="7188" max="7192" width="2.6640625" style="407" customWidth="1"/>
    <col min="7193" max="7193" width="4.44140625" style="407" customWidth="1"/>
    <col min="7194" max="7194" width="3.6640625" style="407" customWidth="1"/>
    <col min="7195" max="7198" width="2.6640625" style="407" customWidth="1"/>
    <col min="7199" max="7424" width="9" style="407"/>
    <col min="7425" max="7425" width="3.6640625" style="407" customWidth="1"/>
    <col min="7426" max="7430" width="2.6640625" style="407" customWidth="1"/>
    <col min="7431" max="7431" width="3.6640625" style="407" customWidth="1"/>
    <col min="7432" max="7432" width="2.6640625" style="407" customWidth="1"/>
    <col min="7433" max="7433" width="3.6640625" style="407" customWidth="1"/>
    <col min="7434" max="7434" width="6.21875" style="407" customWidth="1"/>
    <col min="7435" max="7435" width="3.44140625" style="407" customWidth="1"/>
    <col min="7436" max="7442" width="2.6640625" style="407" customWidth="1"/>
    <col min="7443" max="7443" width="4.44140625" style="407" customWidth="1"/>
    <col min="7444" max="7448" width="2.6640625" style="407" customWidth="1"/>
    <col min="7449" max="7449" width="4.44140625" style="407" customWidth="1"/>
    <col min="7450" max="7450" width="3.6640625" style="407" customWidth="1"/>
    <col min="7451" max="7454" width="2.6640625" style="407" customWidth="1"/>
    <col min="7455" max="7680" width="9" style="407"/>
    <col min="7681" max="7681" width="3.6640625" style="407" customWidth="1"/>
    <col min="7682" max="7686" width="2.6640625" style="407" customWidth="1"/>
    <col min="7687" max="7687" width="3.6640625" style="407" customWidth="1"/>
    <col min="7688" max="7688" width="2.6640625" style="407" customWidth="1"/>
    <col min="7689" max="7689" width="3.6640625" style="407" customWidth="1"/>
    <col min="7690" max="7690" width="6.21875" style="407" customWidth="1"/>
    <col min="7691" max="7691" width="3.44140625" style="407" customWidth="1"/>
    <col min="7692" max="7698" width="2.6640625" style="407" customWidth="1"/>
    <col min="7699" max="7699" width="4.44140625" style="407" customWidth="1"/>
    <col min="7700" max="7704" width="2.6640625" style="407" customWidth="1"/>
    <col min="7705" max="7705" width="4.44140625" style="407" customWidth="1"/>
    <col min="7706" max="7706" width="3.6640625" style="407" customWidth="1"/>
    <col min="7707" max="7710" width="2.6640625" style="407" customWidth="1"/>
    <col min="7711" max="7936" width="9" style="407"/>
    <col min="7937" max="7937" width="3.6640625" style="407" customWidth="1"/>
    <col min="7938" max="7942" width="2.6640625" style="407" customWidth="1"/>
    <col min="7943" max="7943" width="3.6640625" style="407" customWidth="1"/>
    <col min="7944" max="7944" width="2.6640625" style="407" customWidth="1"/>
    <col min="7945" max="7945" width="3.6640625" style="407" customWidth="1"/>
    <col min="7946" max="7946" width="6.21875" style="407" customWidth="1"/>
    <col min="7947" max="7947" width="3.44140625" style="407" customWidth="1"/>
    <col min="7948" max="7954" width="2.6640625" style="407" customWidth="1"/>
    <col min="7955" max="7955" width="4.44140625" style="407" customWidth="1"/>
    <col min="7956" max="7960" width="2.6640625" style="407" customWidth="1"/>
    <col min="7961" max="7961" width="4.44140625" style="407" customWidth="1"/>
    <col min="7962" max="7962" width="3.6640625" style="407" customWidth="1"/>
    <col min="7963" max="7966" width="2.6640625" style="407" customWidth="1"/>
    <col min="7967" max="8192" width="9" style="407"/>
    <col min="8193" max="8193" width="3.6640625" style="407" customWidth="1"/>
    <col min="8194" max="8198" width="2.6640625" style="407" customWidth="1"/>
    <col min="8199" max="8199" width="3.6640625" style="407" customWidth="1"/>
    <col min="8200" max="8200" width="2.6640625" style="407" customWidth="1"/>
    <col min="8201" max="8201" width="3.6640625" style="407" customWidth="1"/>
    <col min="8202" max="8202" width="6.21875" style="407" customWidth="1"/>
    <col min="8203" max="8203" width="3.44140625" style="407" customWidth="1"/>
    <col min="8204" max="8210" width="2.6640625" style="407" customWidth="1"/>
    <col min="8211" max="8211" width="4.44140625" style="407" customWidth="1"/>
    <col min="8212" max="8216" width="2.6640625" style="407" customWidth="1"/>
    <col min="8217" max="8217" width="4.44140625" style="407" customWidth="1"/>
    <col min="8218" max="8218" width="3.6640625" style="407" customWidth="1"/>
    <col min="8219" max="8222" width="2.6640625" style="407" customWidth="1"/>
    <col min="8223" max="8448" width="9" style="407"/>
    <col min="8449" max="8449" width="3.6640625" style="407" customWidth="1"/>
    <col min="8450" max="8454" width="2.6640625" style="407" customWidth="1"/>
    <col min="8455" max="8455" width="3.6640625" style="407" customWidth="1"/>
    <col min="8456" max="8456" width="2.6640625" style="407" customWidth="1"/>
    <col min="8457" max="8457" width="3.6640625" style="407" customWidth="1"/>
    <col min="8458" max="8458" width="6.21875" style="407" customWidth="1"/>
    <col min="8459" max="8459" width="3.44140625" style="407" customWidth="1"/>
    <col min="8460" max="8466" width="2.6640625" style="407" customWidth="1"/>
    <col min="8467" max="8467" width="4.44140625" style="407" customWidth="1"/>
    <col min="8468" max="8472" width="2.6640625" style="407" customWidth="1"/>
    <col min="8473" max="8473" width="4.44140625" style="407" customWidth="1"/>
    <col min="8474" max="8474" width="3.6640625" style="407" customWidth="1"/>
    <col min="8475" max="8478" width="2.6640625" style="407" customWidth="1"/>
    <col min="8479" max="8704" width="9" style="407"/>
    <col min="8705" max="8705" width="3.6640625" style="407" customWidth="1"/>
    <col min="8706" max="8710" width="2.6640625" style="407" customWidth="1"/>
    <col min="8711" max="8711" width="3.6640625" style="407" customWidth="1"/>
    <col min="8712" max="8712" width="2.6640625" style="407" customWidth="1"/>
    <col min="8713" max="8713" width="3.6640625" style="407" customWidth="1"/>
    <col min="8714" max="8714" width="6.21875" style="407" customWidth="1"/>
    <col min="8715" max="8715" width="3.44140625" style="407" customWidth="1"/>
    <col min="8716" max="8722" width="2.6640625" style="407" customWidth="1"/>
    <col min="8723" max="8723" width="4.44140625" style="407" customWidth="1"/>
    <col min="8724" max="8728" width="2.6640625" style="407" customWidth="1"/>
    <col min="8729" max="8729" width="4.44140625" style="407" customWidth="1"/>
    <col min="8730" max="8730" width="3.6640625" style="407" customWidth="1"/>
    <col min="8731" max="8734" width="2.6640625" style="407" customWidth="1"/>
    <col min="8735" max="8960" width="9" style="407"/>
    <col min="8961" max="8961" width="3.6640625" style="407" customWidth="1"/>
    <col min="8962" max="8966" width="2.6640625" style="407" customWidth="1"/>
    <col min="8967" max="8967" width="3.6640625" style="407" customWidth="1"/>
    <col min="8968" max="8968" width="2.6640625" style="407" customWidth="1"/>
    <col min="8969" max="8969" width="3.6640625" style="407" customWidth="1"/>
    <col min="8970" max="8970" width="6.21875" style="407" customWidth="1"/>
    <col min="8971" max="8971" width="3.44140625" style="407" customWidth="1"/>
    <col min="8972" max="8978" width="2.6640625" style="407" customWidth="1"/>
    <col min="8979" max="8979" width="4.44140625" style="407" customWidth="1"/>
    <col min="8980" max="8984" width="2.6640625" style="407" customWidth="1"/>
    <col min="8985" max="8985" width="4.44140625" style="407" customWidth="1"/>
    <col min="8986" max="8986" width="3.6640625" style="407" customWidth="1"/>
    <col min="8987" max="8990" width="2.6640625" style="407" customWidth="1"/>
    <col min="8991" max="9216" width="9" style="407"/>
    <col min="9217" max="9217" width="3.6640625" style="407" customWidth="1"/>
    <col min="9218" max="9222" width="2.6640625" style="407" customWidth="1"/>
    <col min="9223" max="9223" width="3.6640625" style="407" customWidth="1"/>
    <col min="9224" max="9224" width="2.6640625" style="407" customWidth="1"/>
    <col min="9225" max="9225" width="3.6640625" style="407" customWidth="1"/>
    <col min="9226" max="9226" width="6.21875" style="407" customWidth="1"/>
    <col min="9227" max="9227" width="3.44140625" style="407" customWidth="1"/>
    <col min="9228" max="9234" width="2.6640625" style="407" customWidth="1"/>
    <col min="9235" max="9235" width="4.44140625" style="407" customWidth="1"/>
    <col min="9236" max="9240" width="2.6640625" style="407" customWidth="1"/>
    <col min="9241" max="9241" width="4.44140625" style="407" customWidth="1"/>
    <col min="9242" max="9242" width="3.6640625" style="407" customWidth="1"/>
    <col min="9243" max="9246" width="2.6640625" style="407" customWidth="1"/>
    <col min="9247" max="9472" width="9" style="407"/>
    <col min="9473" max="9473" width="3.6640625" style="407" customWidth="1"/>
    <col min="9474" max="9478" width="2.6640625" style="407" customWidth="1"/>
    <col min="9479" max="9479" width="3.6640625" style="407" customWidth="1"/>
    <col min="9480" max="9480" width="2.6640625" style="407" customWidth="1"/>
    <col min="9481" max="9481" width="3.6640625" style="407" customWidth="1"/>
    <col min="9482" max="9482" width="6.21875" style="407" customWidth="1"/>
    <col min="9483" max="9483" width="3.44140625" style="407" customWidth="1"/>
    <col min="9484" max="9490" width="2.6640625" style="407" customWidth="1"/>
    <col min="9491" max="9491" width="4.44140625" style="407" customWidth="1"/>
    <col min="9492" max="9496" width="2.6640625" style="407" customWidth="1"/>
    <col min="9497" max="9497" width="4.44140625" style="407" customWidth="1"/>
    <col min="9498" max="9498" width="3.6640625" style="407" customWidth="1"/>
    <col min="9499" max="9502" width="2.6640625" style="407" customWidth="1"/>
    <col min="9503" max="9728" width="9" style="407"/>
    <col min="9729" max="9729" width="3.6640625" style="407" customWidth="1"/>
    <col min="9730" max="9734" width="2.6640625" style="407" customWidth="1"/>
    <col min="9735" max="9735" width="3.6640625" style="407" customWidth="1"/>
    <col min="9736" max="9736" width="2.6640625" style="407" customWidth="1"/>
    <col min="9737" max="9737" width="3.6640625" style="407" customWidth="1"/>
    <col min="9738" max="9738" width="6.21875" style="407" customWidth="1"/>
    <col min="9739" max="9739" width="3.44140625" style="407" customWidth="1"/>
    <col min="9740" max="9746" width="2.6640625" style="407" customWidth="1"/>
    <col min="9747" max="9747" width="4.44140625" style="407" customWidth="1"/>
    <col min="9748" max="9752" width="2.6640625" style="407" customWidth="1"/>
    <col min="9753" max="9753" width="4.44140625" style="407" customWidth="1"/>
    <col min="9754" max="9754" width="3.6640625" style="407" customWidth="1"/>
    <col min="9755" max="9758" width="2.6640625" style="407" customWidth="1"/>
    <col min="9759" max="9984" width="9" style="407"/>
    <col min="9985" max="9985" width="3.6640625" style="407" customWidth="1"/>
    <col min="9986" max="9990" width="2.6640625" style="407" customWidth="1"/>
    <col min="9991" max="9991" width="3.6640625" style="407" customWidth="1"/>
    <col min="9992" max="9992" width="2.6640625" style="407" customWidth="1"/>
    <col min="9993" max="9993" width="3.6640625" style="407" customWidth="1"/>
    <col min="9994" max="9994" width="6.21875" style="407" customWidth="1"/>
    <col min="9995" max="9995" width="3.44140625" style="407" customWidth="1"/>
    <col min="9996" max="10002" width="2.6640625" style="407" customWidth="1"/>
    <col min="10003" max="10003" width="4.44140625" style="407" customWidth="1"/>
    <col min="10004" max="10008" width="2.6640625" style="407" customWidth="1"/>
    <col min="10009" max="10009" width="4.44140625" style="407" customWidth="1"/>
    <col min="10010" max="10010" width="3.6640625" style="407" customWidth="1"/>
    <col min="10011" max="10014" width="2.6640625" style="407" customWidth="1"/>
    <col min="10015" max="10240" width="9" style="407"/>
    <col min="10241" max="10241" width="3.6640625" style="407" customWidth="1"/>
    <col min="10242" max="10246" width="2.6640625" style="407" customWidth="1"/>
    <col min="10247" max="10247" width="3.6640625" style="407" customWidth="1"/>
    <col min="10248" max="10248" width="2.6640625" style="407" customWidth="1"/>
    <col min="10249" max="10249" width="3.6640625" style="407" customWidth="1"/>
    <col min="10250" max="10250" width="6.21875" style="407" customWidth="1"/>
    <col min="10251" max="10251" width="3.44140625" style="407" customWidth="1"/>
    <col min="10252" max="10258" width="2.6640625" style="407" customWidth="1"/>
    <col min="10259" max="10259" width="4.44140625" style="407" customWidth="1"/>
    <col min="10260" max="10264" width="2.6640625" style="407" customWidth="1"/>
    <col min="10265" max="10265" width="4.44140625" style="407" customWidth="1"/>
    <col min="10266" max="10266" width="3.6640625" style="407" customWidth="1"/>
    <col min="10267" max="10270" width="2.6640625" style="407" customWidth="1"/>
    <col min="10271" max="10496" width="9" style="407"/>
    <col min="10497" max="10497" width="3.6640625" style="407" customWidth="1"/>
    <col min="10498" max="10502" width="2.6640625" style="407" customWidth="1"/>
    <col min="10503" max="10503" width="3.6640625" style="407" customWidth="1"/>
    <col min="10504" max="10504" width="2.6640625" style="407" customWidth="1"/>
    <col min="10505" max="10505" width="3.6640625" style="407" customWidth="1"/>
    <col min="10506" max="10506" width="6.21875" style="407" customWidth="1"/>
    <col min="10507" max="10507" width="3.44140625" style="407" customWidth="1"/>
    <col min="10508" max="10514" width="2.6640625" style="407" customWidth="1"/>
    <col min="10515" max="10515" width="4.44140625" style="407" customWidth="1"/>
    <col min="10516" max="10520" width="2.6640625" style="407" customWidth="1"/>
    <col min="10521" max="10521" width="4.44140625" style="407" customWidth="1"/>
    <col min="10522" max="10522" width="3.6640625" style="407" customWidth="1"/>
    <col min="10523" max="10526" width="2.6640625" style="407" customWidth="1"/>
    <col min="10527" max="10752" width="9" style="407"/>
    <col min="10753" max="10753" width="3.6640625" style="407" customWidth="1"/>
    <col min="10754" max="10758" width="2.6640625" style="407" customWidth="1"/>
    <col min="10759" max="10759" width="3.6640625" style="407" customWidth="1"/>
    <col min="10760" max="10760" width="2.6640625" style="407" customWidth="1"/>
    <col min="10761" max="10761" width="3.6640625" style="407" customWidth="1"/>
    <col min="10762" max="10762" width="6.21875" style="407" customWidth="1"/>
    <col min="10763" max="10763" width="3.44140625" style="407" customWidth="1"/>
    <col min="10764" max="10770" width="2.6640625" style="407" customWidth="1"/>
    <col min="10771" max="10771" width="4.44140625" style="407" customWidth="1"/>
    <col min="10772" max="10776" width="2.6640625" style="407" customWidth="1"/>
    <col min="10777" max="10777" width="4.44140625" style="407" customWidth="1"/>
    <col min="10778" max="10778" width="3.6640625" style="407" customWidth="1"/>
    <col min="10779" max="10782" width="2.6640625" style="407" customWidth="1"/>
    <col min="10783" max="11008" width="9" style="407"/>
    <col min="11009" max="11009" width="3.6640625" style="407" customWidth="1"/>
    <col min="11010" max="11014" width="2.6640625" style="407" customWidth="1"/>
    <col min="11015" max="11015" width="3.6640625" style="407" customWidth="1"/>
    <col min="11016" max="11016" width="2.6640625" style="407" customWidth="1"/>
    <col min="11017" max="11017" width="3.6640625" style="407" customWidth="1"/>
    <col min="11018" max="11018" width="6.21875" style="407" customWidth="1"/>
    <col min="11019" max="11019" width="3.44140625" style="407" customWidth="1"/>
    <col min="11020" max="11026" width="2.6640625" style="407" customWidth="1"/>
    <col min="11027" max="11027" width="4.44140625" style="407" customWidth="1"/>
    <col min="11028" max="11032" width="2.6640625" style="407" customWidth="1"/>
    <col min="11033" max="11033" width="4.44140625" style="407" customWidth="1"/>
    <col min="11034" max="11034" width="3.6640625" style="407" customWidth="1"/>
    <col min="11035" max="11038" width="2.6640625" style="407" customWidth="1"/>
    <col min="11039" max="11264" width="9" style="407"/>
    <col min="11265" max="11265" width="3.6640625" style="407" customWidth="1"/>
    <col min="11266" max="11270" width="2.6640625" style="407" customWidth="1"/>
    <col min="11271" max="11271" width="3.6640625" style="407" customWidth="1"/>
    <col min="11272" max="11272" width="2.6640625" style="407" customWidth="1"/>
    <col min="11273" max="11273" width="3.6640625" style="407" customWidth="1"/>
    <col min="11274" max="11274" width="6.21875" style="407" customWidth="1"/>
    <col min="11275" max="11275" width="3.44140625" style="407" customWidth="1"/>
    <col min="11276" max="11282" width="2.6640625" style="407" customWidth="1"/>
    <col min="11283" max="11283" width="4.44140625" style="407" customWidth="1"/>
    <col min="11284" max="11288" width="2.6640625" style="407" customWidth="1"/>
    <col min="11289" max="11289" width="4.44140625" style="407" customWidth="1"/>
    <col min="11290" max="11290" width="3.6640625" style="407" customWidth="1"/>
    <col min="11291" max="11294" width="2.6640625" style="407" customWidth="1"/>
    <col min="11295" max="11520" width="9" style="407"/>
    <col min="11521" max="11521" width="3.6640625" style="407" customWidth="1"/>
    <col min="11522" max="11526" width="2.6640625" style="407" customWidth="1"/>
    <col min="11527" max="11527" width="3.6640625" style="407" customWidth="1"/>
    <col min="11528" max="11528" width="2.6640625" style="407" customWidth="1"/>
    <col min="11529" max="11529" width="3.6640625" style="407" customWidth="1"/>
    <col min="11530" max="11530" width="6.21875" style="407" customWidth="1"/>
    <col min="11531" max="11531" width="3.44140625" style="407" customWidth="1"/>
    <col min="11532" max="11538" width="2.6640625" style="407" customWidth="1"/>
    <col min="11539" max="11539" width="4.44140625" style="407" customWidth="1"/>
    <col min="11540" max="11544" width="2.6640625" style="407" customWidth="1"/>
    <col min="11545" max="11545" width="4.44140625" style="407" customWidth="1"/>
    <col min="11546" max="11546" width="3.6640625" style="407" customWidth="1"/>
    <col min="11547" max="11550" width="2.6640625" style="407" customWidth="1"/>
    <col min="11551" max="11776" width="9" style="407"/>
    <col min="11777" max="11777" width="3.6640625" style="407" customWidth="1"/>
    <col min="11778" max="11782" width="2.6640625" style="407" customWidth="1"/>
    <col min="11783" max="11783" width="3.6640625" style="407" customWidth="1"/>
    <col min="11784" max="11784" width="2.6640625" style="407" customWidth="1"/>
    <col min="11785" max="11785" width="3.6640625" style="407" customWidth="1"/>
    <col min="11786" max="11786" width="6.21875" style="407" customWidth="1"/>
    <col min="11787" max="11787" width="3.44140625" style="407" customWidth="1"/>
    <col min="11788" max="11794" width="2.6640625" style="407" customWidth="1"/>
    <col min="11795" max="11795" width="4.44140625" style="407" customWidth="1"/>
    <col min="11796" max="11800" width="2.6640625" style="407" customWidth="1"/>
    <col min="11801" max="11801" width="4.44140625" style="407" customWidth="1"/>
    <col min="11802" max="11802" width="3.6640625" style="407" customWidth="1"/>
    <col min="11803" max="11806" width="2.6640625" style="407" customWidth="1"/>
    <col min="11807" max="12032" width="9" style="407"/>
    <col min="12033" max="12033" width="3.6640625" style="407" customWidth="1"/>
    <col min="12034" max="12038" width="2.6640625" style="407" customWidth="1"/>
    <col min="12039" max="12039" width="3.6640625" style="407" customWidth="1"/>
    <col min="12040" max="12040" width="2.6640625" style="407" customWidth="1"/>
    <col min="12041" max="12041" width="3.6640625" style="407" customWidth="1"/>
    <col min="12042" max="12042" width="6.21875" style="407" customWidth="1"/>
    <col min="12043" max="12043" width="3.44140625" style="407" customWidth="1"/>
    <col min="12044" max="12050" width="2.6640625" style="407" customWidth="1"/>
    <col min="12051" max="12051" width="4.44140625" style="407" customWidth="1"/>
    <col min="12052" max="12056" width="2.6640625" style="407" customWidth="1"/>
    <col min="12057" max="12057" width="4.44140625" style="407" customWidth="1"/>
    <col min="12058" max="12058" width="3.6640625" style="407" customWidth="1"/>
    <col min="12059" max="12062" width="2.6640625" style="407" customWidth="1"/>
    <col min="12063" max="12288" width="9" style="407"/>
    <col min="12289" max="12289" width="3.6640625" style="407" customWidth="1"/>
    <col min="12290" max="12294" width="2.6640625" style="407" customWidth="1"/>
    <col min="12295" max="12295" width="3.6640625" style="407" customWidth="1"/>
    <col min="12296" max="12296" width="2.6640625" style="407" customWidth="1"/>
    <col min="12297" max="12297" width="3.6640625" style="407" customWidth="1"/>
    <col min="12298" max="12298" width="6.21875" style="407" customWidth="1"/>
    <col min="12299" max="12299" width="3.44140625" style="407" customWidth="1"/>
    <col min="12300" max="12306" width="2.6640625" style="407" customWidth="1"/>
    <col min="12307" max="12307" width="4.44140625" style="407" customWidth="1"/>
    <col min="12308" max="12312" width="2.6640625" style="407" customWidth="1"/>
    <col min="12313" max="12313" width="4.44140625" style="407" customWidth="1"/>
    <col min="12314" max="12314" width="3.6640625" style="407" customWidth="1"/>
    <col min="12315" max="12318" width="2.6640625" style="407" customWidth="1"/>
    <col min="12319" max="12544" width="9" style="407"/>
    <col min="12545" max="12545" width="3.6640625" style="407" customWidth="1"/>
    <col min="12546" max="12550" width="2.6640625" style="407" customWidth="1"/>
    <col min="12551" max="12551" width="3.6640625" style="407" customWidth="1"/>
    <col min="12552" max="12552" width="2.6640625" style="407" customWidth="1"/>
    <col min="12553" max="12553" width="3.6640625" style="407" customWidth="1"/>
    <col min="12554" max="12554" width="6.21875" style="407" customWidth="1"/>
    <col min="12555" max="12555" width="3.44140625" style="407" customWidth="1"/>
    <col min="12556" max="12562" width="2.6640625" style="407" customWidth="1"/>
    <col min="12563" max="12563" width="4.44140625" style="407" customWidth="1"/>
    <col min="12564" max="12568" width="2.6640625" style="407" customWidth="1"/>
    <col min="12569" max="12569" width="4.44140625" style="407" customWidth="1"/>
    <col min="12570" max="12570" width="3.6640625" style="407" customWidth="1"/>
    <col min="12571" max="12574" width="2.6640625" style="407" customWidth="1"/>
    <col min="12575" max="12800" width="9" style="407"/>
    <col min="12801" max="12801" width="3.6640625" style="407" customWidth="1"/>
    <col min="12802" max="12806" width="2.6640625" style="407" customWidth="1"/>
    <col min="12807" max="12807" width="3.6640625" style="407" customWidth="1"/>
    <col min="12808" max="12808" width="2.6640625" style="407" customWidth="1"/>
    <col min="12809" max="12809" width="3.6640625" style="407" customWidth="1"/>
    <col min="12810" max="12810" width="6.21875" style="407" customWidth="1"/>
    <col min="12811" max="12811" width="3.44140625" style="407" customWidth="1"/>
    <col min="12812" max="12818" width="2.6640625" style="407" customWidth="1"/>
    <col min="12819" max="12819" width="4.44140625" style="407" customWidth="1"/>
    <col min="12820" max="12824" width="2.6640625" style="407" customWidth="1"/>
    <col min="12825" max="12825" width="4.44140625" style="407" customWidth="1"/>
    <col min="12826" max="12826" width="3.6640625" style="407" customWidth="1"/>
    <col min="12827" max="12830" width="2.6640625" style="407" customWidth="1"/>
    <col min="12831" max="13056" width="9" style="407"/>
    <col min="13057" max="13057" width="3.6640625" style="407" customWidth="1"/>
    <col min="13058" max="13062" width="2.6640625" style="407" customWidth="1"/>
    <col min="13063" max="13063" width="3.6640625" style="407" customWidth="1"/>
    <col min="13064" max="13064" width="2.6640625" style="407" customWidth="1"/>
    <col min="13065" max="13065" width="3.6640625" style="407" customWidth="1"/>
    <col min="13066" max="13066" width="6.21875" style="407" customWidth="1"/>
    <col min="13067" max="13067" width="3.44140625" style="407" customWidth="1"/>
    <col min="13068" max="13074" width="2.6640625" style="407" customWidth="1"/>
    <col min="13075" max="13075" width="4.44140625" style="407" customWidth="1"/>
    <col min="13076" max="13080" width="2.6640625" style="407" customWidth="1"/>
    <col min="13081" max="13081" width="4.44140625" style="407" customWidth="1"/>
    <col min="13082" max="13082" width="3.6640625" style="407" customWidth="1"/>
    <col min="13083" max="13086" width="2.6640625" style="407" customWidth="1"/>
    <col min="13087" max="13312" width="9" style="407"/>
    <col min="13313" max="13313" width="3.6640625" style="407" customWidth="1"/>
    <col min="13314" max="13318" width="2.6640625" style="407" customWidth="1"/>
    <col min="13319" max="13319" width="3.6640625" style="407" customWidth="1"/>
    <col min="13320" max="13320" width="2.6640625" style="407" customWidth="1"/>
    <col min="13321" max="13321" width="3.6640625" style="407" customWidth="1"/>
    <col min="13322" max="13322" width="6.21875" style="407" customWidth="1"/>
    <col min="13323" max="13323" width="3.44140625" style="407" customWidth="1"/>
    <col min="13324" max="13330" width="2.6640625" style="407" customWidth="1"/>
    <col min="13331" max="13331" width="4.44140625" style="407" customWidth="1"/>
    <col min="13332" max="13336" width="2.6640625" style="407" customWidth="1"/>
    <col min="13337" max="13337" width="4.44140625" style="407" customWidth="1"/>
    <col min="13338" max="13338" width="3.6640625" style="407" customWidth="1"/>
    <col min="13339" max="13342" width="2.6640625" style="407" customWidth="1"/>
    <col min="13343" max="13568" width="9" style="407"/>
    <col min="13569" max="13569" width="3.6640625" style="407" customWidth="1"/>
    <col min="13570" max="13574" width="2.6640625" style="407" customWidth="1"/>
    <col min="13575" max="13575" width="3.6640625" style="407" customWidth="1"/>
    <col min="13576" max="13576" width="2.6640625" style="407" customWidth="1"/>
    <col min="13577" max="13577" width="3.6640625" style="407" customWidth="1"/>
    <col min="13578" max="13578" width="6.21875" style="407" customWidth="1"/>
    <col min="13579" max="13579" width="3.44140625" style="407" customWidth="1"/>
    <col min="13580" max="13586" width="2.6640625" style="407" customWidth="1"/>
    <col min="13587" max="13587" width="4.44140625" style="407" customWidth="1"/>
    <col min="13588" max="13592" width="2.6640625" style="407" customWidth="1"/>
    <col min="13593" max="13593" width="4.44140625" style="407" customWidth="1"/>
    <col min="13594" max="13594" width="3.6640625" style="407" customWidth="1"/>
    <col min="13595" max="13598" width="2.6640625" style="407" customWidth="1"/>
    <col min="13599" max="13824" width="9" style="407"/>
    <col min="13825" max="13825" width="3.6640625" style="407" customWidth="1"/>
    <col min="13826" max="13830" width="2.6640625" style="407" customWidth="1"/>
    <col min="13831" max="13831" width="3.6640625" style="407" customWidth="1"/>
    <col min="13832" max="13832" width="2.6640625" style="407" customWidth="1"/>
    <col min="13833" max="13833" width="3.6640625" style="407" customWidth="1"/>
    <col min="13834" max="13834" width="6.21875" style="407" customWidth="1"/>
    <col min="13835" max="13835" width="3.44140625" style="407" customWidth="1"/>
    <col min="13836" max="13842" width="2.6640625" style="407" customWidth="1"/>
    <col min="13843" max="13843" width="4.44140625" style="407" customWidth="1"/>
    <col min="13844" max="13848" width="2.6640625" style="407" customWidth="1"/>
    <col min="13849" max="13849" width="4.44140625" style="407" customWidth="1"/>
    <col min="13850" max="13850" width="3.6640625" style="407" customWidth="1"/>
    <col min="13851" max="13854" width="2.6640625" style="407" customWidth="1"/>
    <col min="13855" max="14080" width="9" style="407"/>
    <col min="14081" max="14081" width="3.6640625" style="407" customWidth="1"/>
    <col min="14082" max="14086" width="2.6640625" style="407" customWidth="1"/>
    <col min="14087" max="14087" width="3.6640625" style="407" customWidth="1"/>
    <col min="14088" max="14088" width="2.6640625" style="407" customWidth="1"/>
    <col min="14089" max="14089" width="3.6640625" style="407" customWidth="1"/>
    <col min="14090" max="14090" width="6.21875" style="407" customWidth="1"/>
    <col min="14091" max="14091" width="3.44140625" style="407" customWidth="1"/>
    <col min="14092" max="14098" width="2.6640625" style="407" customWidth="1"/>
    <col min="14099" max="14099" width="4.44140625" style="407" customWidth="1"/>
    <col min="14100" max="14104" width="2.6640625" style="407" customWidth="1"/>
    <col min="14105" max="14105" width="4.44140625" style="407" customWidth="1"/>
    <col min="14106" max="14106" width="3.6640625" style="407" customWidth="1"/>
    <col min="14107" max="14110" width="2.6640625" style="407" customWidth="1"/>
    <col min="14111" max="14336" width="9" style="407"/>
    <col min="14337" max="14337" width="3.6640625" style="407" customWidth="1"/>
    <col min="14338" max="14342" width="2.6640625" style="407" customWidth="1"/>
    <col min="14343" max="14343" width="3.6640625" style="407" customWidth="1"/>
    <col min="14344" max="14344" width="2.6640625" style="407" customWidth="1"/>
    <col min="14345" max="14345" width="3.6640625" style="407" customWidth="1"/>
    <col min="14346" max="14346" width="6.21875" style="407" customWidth="1"/>
    <col min="14347" max="14347" width="3.44140625" style="407" customWidth="1"/>
    <col min="14348" max="14354" width="2.6640625" style="407" customWidth="1"/>
    <col min="14355" max="14355" width="4.44140625" style="407" customWidth="1"/>
    <col min="14356" max="14360" width="2.6640625" style="407" customWidth="1"/>
    <col min="14361" max="14361" width="4.44140625" style="407" customWidth="1"/>
    <col min="14362" max="14362" width="3.6640625" style="407" customWidth="1"/>
    <col min="14363" max="14366" width="2.6640625" style="407" customWidth="1"/>
    <col min="14367" max="14592" width="9" style="407"/>
    <col min="14593" max="14593" width="3.6640625" style="407" customWidth="1"/>
    <col min="14594" max="14598" width="2.6640625" style="407" customWidth="1"/>
    <col min="14599" max="14599" width="3.6640625" style="407" customWidth="1"/>
    <col min="14600" max="14600" width="2.6640625" style="407" customWidth="1"/>
    <col min="14601" max="14601" width="3.6640625" style="407" customWidth="1"/>
    <col min="14602" max="14602" width="6.21875" style="407" customWidth="1"/>
    <col min="14603" max="14603" width="3.44140625" style="407" customWidth="1"/>
    <col min="14604" max="14610" width="2.6640625" style="407" customWidth="1"/>
    <col min="14611" max="14611" width="4.44140625" style="407" customWidth="1"/>
    <col min="14612" max="14616" width="2.6640625" style="407" customWidth="1"/>
    <col min="14617" max="14617" width="4.44140625" style="407" customWidth="1"/>
    <col min="14618" max="14618" width="3.6640625" style="407" customWidth="1"/>
    <col min="14619" max="14622" width="2.6640625" style="407" customWidth="1"/>
    <col min="14623" max="14848" width="9" style="407"/>
    <col min="14849" max="14849" width="3.6640625" style="407" customWidth="1"/>
    <col min="14850" max="14854" width="2.6640625" style="407" customWidth="1"/>
    <col min="14855" max="14855" width="3.6640625" style="407" customWidth="1"/>
    <col min="14856" max="14856" width="2.6640625" style="407" customWidth="1"/>
    <col min="14857" max="14857" width="3.6640625" style="407" customWidth="1"/>
    <col min="14858" max="14858" width="6.21875" style="407" customWidth="1"/>
    <col min="14859" max="14859" width="3.44140625" style="407" customWidth="1"/>
    <col min="14860" max="14866" width="2.6640625" style="407" customWidth="1"/>
    <col min="14867" max="14867" width="4.44140625" style="407" customWidth="1"/>
    <col min="14868" max="14872" width="2.6640625" style="407" customWidth="1"/>
    <col min="14873" max="14873" width="4.44140625" style="407" customWidth="1"/>
    <col min="14874" max="14874" width="3.6640625" style="407" customWidth="1"/>
    <col min="14875" max="14878" width="2.6640625" style="407" customWidth="1"/>
    <col min="14879" max="15104" width="9" style="407"/>
    <col min="15105" max="15105" width="3.6640625" style="407" customWidth="1"/>
    <col min="15106" max="15110" width="2.6640625" style="407" customWidth="1"/>
    <col min="15111" max="15111" width="3.6640625" style="407" customWidth="1"/>
    <col min="15112" max="15112" width="2.6640625" style="407" customWidth="1"/>
    <col min="15113" max="15113" width="3.6640625" style="407" customWidth="1"/>
    <col min="15114" max="15114" width="6.21875" style="407" customWidth="1"/>
    <col min="15115" max="15115" width="3.44140625" style="407" customWidth="1"/>
    <col min="15116" max="15122" width="2.6640625" style="407" customWidth="1"/>
    <col min="15123" max="15123" width="4.44140625" style="407" customWidth="1"/>
    <col min="15124" max="15128" width="2.6640625" style="407" customWidth="1"/>
    <col min="15129" max="15129" width="4.44140625" style="407" customWidth="1"/>
    <col min="15130" max="15130" width="3.6640625" style="407" customWidth="1"/>
    <col min="15131" max="15134" width="2.6640625" style="407" customWidth="1"/>
    <col min="15135" max="15360" width="9" style="407"/>
    <col min="15361" max="15361" width="3.6640625" style="407" customWidth="1"/>
    <col min="15362" max="15366" width="2.6640625" style="407" customWidth="1"/>
    <col min="15367" max="15367" width="3.6640625" style="407" customWidth="1"/>
    <col min="15368" max="15368" width="2.6640625" style="407" customWidth="1"/>
    <col min="15369" max="15369" width="3.6640625" style="407" customWidth="1"/>
    <col min="15370" max="15370" width="6.21875" style="407" customWidth="1"/>
    <col min="15371" max="15371" width="3.44140625" style="407" customWidth="1"/>
    <col min="15372" max="15378" width="2.6640625" style="407" customWidth="1"/>
    <col min="15379" max="15379" width="4.44140625" style="407" customWidth="1"/>
    <col min="15380" max="15384" width="2.6640625" style="407" customWidth="1"/>
    <col min="15385" max="15385" width="4.44140625" style="407" customWidth="1"/>
    <col min="15386" max="15386" width="3.6640625" style="407" customWidth="1"/>
    <col min="15387" max="15390" width="2.6640625" style="407" customWidth="1"/>
    <col min="15391" max="15616" width="9" style="407"/>
    <col min="15617" max="15617" width="3.6640625" style="407" customWidth="1"/>
    <col min="15618" max="15622" width="2.6640625" style="407" customWidth="1"/>
    <col min="15623" max="15623" width="3.6640625" style="407" customWidth="1"/>
    <col min="15624" max="15624" width="2.6640625" style="407" customWidth="1"/>
    <col min="15625" max="15625" width="3.6640625" style="407" customWidth="1"/>
    <col min="15626" max="15626" width="6.21875" style="407" customWidth="1"/>
    <col min="15627" max="15627" width="3.44140625" style="407" customWidth="1"/>
    <col min="15628" max="15634" width="2.6640625" style="407" customWidth="1"/>
    <col min="15635" max="15635" width="4.44140625" style="407" customWidth="1"/>
    <col min="15636" max="15640" width="2.6640625" style="407" customWidth="1"/>
    <col min="15641" max="15641" width="4.44140625" style="407" customWidth="1"/>
    <col min="15642" max="15642" width="3.6640625" style="407" customWidth="1"/>
    <col min="15643" max="15646" width="2.6640625" style="407" customWidth="1"/>
    <col min="15647" max="15872" width="9" style="407"/>
    <col min="15873" max="15873" width="3.6640625" style="407" customWidth="1"/>
    <col min="15874" max="15878" width="2.6640625" style="407" customWidth="1"/>
    <col min="15879" max="15879" width="3.6640625" style="407" customWidth="1"/>
    <col min="15880" max="15880" width="2.6640625" style="407" customWidth="1"/>
    <col min="15881" max="15881" width="3.6640625" style="407" customWidth="1"/>
    <col min="15882" max="15882" width="6.21875" style="407" customWidth="1"/>
    <col min="15883" max="15883" width="3.44140625" style="407" customWidth="1"/>
    <col min="15884" max="15890" width="2.6640625" style="407" customWidth="1"/>
    <col min="15891" max="15891" width="4.44140625" style="407" customWidth="1"/>
    <col min="15892" max="15896" width="2.6640625" style="407" customWidth="1"/>
    <col min="15897" max="15897" width="4.44140625" style="407" customWidth="1"/>
    <col min="15898" max="15898" width="3.6640625" style="407" customWidth="1"/>
    <col min="15899" max="15902" width="2.6640625" style="407" customWidth="1"/>
    <col min="15903" max="16128" width="9" style="407"/>
    <col min="16129" max="16129" width="3.6640625" style="407" customWidth="1"/>
    <col min="16130" max="16134" width="2.6640625" style="407" customWidth="1"/>
    <col min="16135" max="16135" width="3.6640625" style="407" customWidth="1"/>
    <col min="16136" max="16136" width="2.6640625" style="407" customWidth="1"/>
    <col min="16137" max="16137" width="3.6640625" style="407" customWidth="1"/>
    <col min="16138" max="16138" width="6.21875" style="407" customWidth="1"/>
    <col min="16139" max="16139" width="3.44140625" style="407" customWidth="1"/>
    <col min="16140" max="16146" width="2.6640625" style="407" customWidth="1"/>
    <col min="16147" max="16147" width="4.44140625" style="407" customWidth="1"/>
    <col min="16148" max="16152" width="2.6640625" style="407" customWidth="1"/>
    <col min="16153" max="16153" width="4.44140625" style="407" customWidth="1"/>
    <col min="16154" max="16154" width="3.6640625" style="407" customWidth="1"/>
    <col min="16155" max="16158" width="2.6640625" style="407" customWidth="1"/>
    <col min="16159" max="16384" width="9" style="407"/>
  </cols>
  <sheetData>
    <row r="1" spans="1:26" ht="12" customHeight="1">
      <c r="A1" s="1979"/>
      <c r="B1" s="1979"/>
      <c r="C1" s="1979"/>
      <c r="D1" s="1979"/>
      <c r="E1" s="1979"/>
    </row>
    <row r="2" spans="1:26" ht="18" customHeight="1">
      <c r="A2" s="1980" t="s">
        <v>468</v>
      </c>
      <c r="B2" s="1980"/>
      <c r="C2" s="1980"/>
      <c r="D2" s="1980"/>
      <c r="E2" s="1980"/>
      <c r="F2" s="1980"/>
      <c r="G2" s="1980"/>
      <c r="H2" s="1980"/>
      <c r="I2" s="1980"/>
      <c r="J2" s="1980"/>
      <c r="K2" s="1980"/>
      <c r="L2" s="1980"/>
      <c r="M2" s="1980"/>
      <c r="N2" s="1980"/>
      <c r="O2" s="1980"/>
      <c r="P2" s="1980"/>
      <c r="Q2" s="1980"/>
      <c r="R2" s="1980"/>
      <c r="S2" s="1980"/>
      <c r="T2" s="1980"/>
      <c r="U2" s="1980"/>
      <c r="V2" s="1980"/>
      <c r="W2" s="1980"/>
      <c r="X2" s="1980"/>
      <c r="Y2" s="1980"/>
      <c r="Z2" s="1980"/>
    </row>
    <row r="3" spans="1:26" ht="24" customHeight="1">
      <c r="A3" s="1981" t="s">
        <v>462</v>
      </c>
      <c r="B3" s="1981"/>
      <c r="C3" s="1981"/>
      <c r="D3" s="1981"/>
      <c r="E3" s="1981"/>
      <c r="F3" s="1981"/>
      <c r="G3" s="1981"/>
      <c r="H3" s="1981"/>
      <c r="I3" s="1981"/>
      <c r="J3" s="1981"/>
      <c r="K3" s="1981"/>
      <c r="L3" s="1981"/>
      <c r="M3" s="1981"/>
      <c r="N3" s="1981"/>
      <c r="O3" s="1981"/>
      <c r="P3" s="1981"/>
      <c r="Q3" s="1981"/>
      <c r="R3" s="1981"/>
      <c r="S3" s="1981"/>
      <c r="T3" s="1981"/>
      <c r="U3" s="1981"/>
      <c r="V3" s="1981"/>
      <c r="W3" s="1981"/>
      <c r="X3" s="1981"/>
      <c r="Y3" s="1981"/>
      <c r="Z3" s="1981"/>
    </row>
    <row r="4" spans="1:26" ht="18.600000000000001" customHeight="1">
      <c r="A4" s="1982" t="s">
        <v>463</v>
      </c>
      <c r="B4" s="1982"/>
      <c r="C4" s="1982"/>
      <c r="D4" s="1982"/>
      <c r="E4" s="1982"/>
      <c r="F4" s="1982"/>
      <c r="G4" s="1982"/>
      <c r="H4" s="1982"/>
      <c r="I4" s="1982"/>
      <c r="J4" s="1982"/>
      <c r="K4" s="1982"/>
      <c r="L4" s="1982"/>
      <c r="M4" s="1982"/>
      <c r="N4" s="1982"/>
      <c r="O4" s="1982"/>
      <c r="P4" s="1982"/>
      <c r="Q4" s="1982"/>
      <c r="R4" s="1982"/>
      <c r="S4" s="1982"/>
      <c r="T4" s="1982"/>
      <c r="U4" s="1982"/>
      <c r="V4" s="1982"/>
      <c r="W4" s="1982"/>
      <c r="X4" s="1982"/>
      <c r="Y4" s="1982"/>
      <c r="Z4" s="1982"/>
    </row>
    <row r="5" spans="1:26" ht="14.4">
      <c r="A5" s="414"/>
      <c r="B5" s="414"/>
      <c r="C5" s="414"/>
      <c r="D5" s="414"/>
      <c r="E5" s="414"/>
      <c r="F5" s="414"/>
      <c r="G5" s="414"/>
      <c r="H5" s="414"/>
      <c r="I5" s="414"/>
      <c r="J5" s="414"/>
      <c r="K5" s="414"/>
      <c r="L5" s="414"/>
      <c r="M5" s="414"/>
      <c r="N5" s="414"/>
      <c r="O5" s="414"/>
      <c r="P5" s="414"/>
      <c r="Q5" s="414"/>
      <c r="R5" s="414"/>
      <c r="S5" s="414"/>
      <c r="T5" s="414"/>
      <c r="U5" s="414"/>
      <c r="V5" s="414"/>
      <c r="W5" s="1988" t="s">
        <v>469</v>
      </c>
      <c r="X5" s="1988"/>
      <c r="Y5" s="1988"/>
      <c r="Z5" s="1988"/>
    </row>
    <row r="6" spans="1:26" ht="49.8" customHeight="1">
      <c r="A6" s="1989" t="s">
        <v>474</v>
      </c>
      <c r="B6" s="1989"/>
      <c r="C6" s="1989"/>
      <c r="D6" s="1989"/>
      <c r="E6" s="1989"/>
      <c r="F6" s="1989"/>
      <c r="G6" s="1989"/>
      <c r="H6" s="1989"/>
      <c r="I6" s="1989"/>
      <c r="J6" s="1989"/>
      <c r="K6" s="1989"/>
      <c r="L6" s="1989"/>
      <c r="M6" s="1989"/>
      <c r="N6" s="1989"/>
      <c r="O6" s="1989"/>
      <c r="P6" s="1989"/>
      <c r="Q6" s="1989"/>
      <c r="R6" s="1989"/>
      <c r="S6" s="1989"/>
      <c r="T6" s="1989"/>
      <c r="U6" s="1989"/>
      <c r="V6" s="1989"/>
      <c r="W6" s="1990"/>
      <c r="X6" s="1990"/>
      <c r="Y6" s="1990"/>
      <c r="Z6" s="1990"/>
    </row>
    <row r="7" spans="1:26" ht="58.8" customHeight="1">
      <c r="A7" s="1989" t="s">
        <v>471</v>
      </c>
      <c r="B7" s="1989"/>
      <c r="C7" s="1989"/>
      <c r="D7" s="1989"/>
      <c r="E7" s="1989"/>
      <c r="F7" s="1989"/>
      <c r="G7" s="1989"/>
      <c r="H7" s="1989"/>
      <c r="I7" s="1989"/>
      <c r="J7" s="1989"/>
      <c r="K7" s="1989"/>
      <c r="L7" s="1989"/>
      <c r="M7" s="1989"/>
      <c r="N7" s="1989"/>
      <c r="O7" s="1989"/>
      <c r="P7" s="1989"/>
      <c r="Q7" s="1989"/>
      <c r="R7" s="1989"/>
      <c r="S7" s="1989"/>
      <c r="T7" s="1989"/>
      <c r="U7" s="1989"/>
      <c r="V7" s="1989"/>
      <c r="W7" s="1990"/>
      <c r="X7" s="1990"/>
      <c r="Y7" s="1990"/>
      <c r="Z7" s="1990"/>
    </row>
    <row r="8" spans="1:26" ht="24" customHeight="1">
      <c r="A8" s="1983" t="s">
        <v>475</v>
      </c>
      <c r="B8" s="1984"/>
      <c r="C8" s="1984"/>
      <c r="D8" s="1984"/>
      <c r="E8" s="1984"/>
      <c r="F8" s="1984"/>
      <c r="G8" s="1984"/>
      <c r="H8" s="1984"/>
      <c r="I8" s="1984"/>
      <c r="J8" s="1984"/>
      <c r="K8" s="1984"/>
      <c r="L8" s="1984"/>
      <c r="M8" s="1985"/>
      <c r="N8" s="1986"/>
      <c r="O8" s="1986"/>
      <c r="P8" s="1986"/>
      <c r="Q8" s="1986"/>
      <c r="R8" s="1986"/>
      <c r="S8" s="1986"/>
      <c r="T8" s="1986"/>
      <c r="U8" s="1986"/>
      <c r="V8" s="1986"/>
      <c r="W8" s="1986"/>
      <c r="X8" s="1986"/>
      <c r="Y8" s="1986"/>
      <c r="Z8" s="1987"/>
    </row>
    <row r="9" spans="1:26" ht="24" customHeight="1" thickBot="1">
      <c r="A9" s="408"/>
      <c r="B9" s="1956" t="s">
        <v>464</v>
      </c>
      <c r="C9" s="1957"/>
      <c r="D9" s="1957"/>
      <c r="E9" s="1957"/>
      <c r="F9" s="1957"/>
      <c r="G9" s="1957"/>
      <c r="H9" s="1957"/>
      <c r="I9" s="1957"/>
      <c r="J9" s="1957"/>
      <c r="K9" s="1957"/>
      <c r="L9" s="1957"/>
      <c r="M9" s="1958"/>
      <c r="N9" s="1959"/>
      <c r="O9" s="1959"/>
      <c r="P9" s="1959"/>
      <c r="Q9" s="1959"/>
      <c r="R9" s="1959"/>
      <c r="S9" s="1959"/>
      <c r="T9" s="1959"/>
      <c r="U9" s="1959"/>
      <c r="V9" s="1959"/>
      <c r="W9" s="1959"/>
      <c r="X9" s="1959"/>
      <c r="Y9" s="1959"/>
      <c r="Z9" s="1960"/>
    </row>
    <row r="10" spans="1:26" ht="24" customHeight="1" thickTop="1">
      <c r="A10" s="1961" t="s">
        <v>470</v>
      </c>
      <c r="B10" s="1962"/>
      <c r="C10" s="1962"/>
      <c r="D10" s="1962"/>
      <c r="E10" s="1962"/>
      <c r="F10" s="1962"/>
      <c r="G10" s="1962"/>
      <c r="H10" s="1962"/>
      <c r="I10" s="1962"/>
      <c r="J10" s="1965" t="s">
        <v>465</v>
      </c>
      <c r="K10" s="1966"/>
      <c r="L10" s="1967"/>
      <c r="M10" s="1974" t="s">
        <v>472</v>
      </c>
      <c r="N10" s="1975"/>
      <c r="O10" s="1975"/>
      <c r="P10" s="1975"/>
      <c r="Q10" s="1975"/>
      <c r="R10" s="1975"/>
      <c r="S10" s="1975"/>
      <c r="T10" s="1977" t="s">
        <v>473</v>
      </c>
      <c r="U10" s="1977"/>
      <c r="V10" s="1977"/>
      <c r="W10" s="1977"/>
      <c r="X10" s="1977"/>
      <c r="Y10" s="1977"/>
      <c r="Z10" s="1977"/>
    </row>
    <row r="11" spans="1:26" ht="31.8" customHeight="1">
      <c r="A11" s="1963"/>
      <c r="B11" s="1963"/>
      <c r="C11" s="1963"/>
      <c r="D11" s="1963"/>
      <c r="E11" s="1963"/>
      <c r="F11" s="1963"/>
      <c r="G11" s="1963"/>
      <c r="H11" s="1963"/>
      <c r="I11" s="1963"/>
      <c r="J11" s="1968"/>
      <c r="K11" s="1969"/>
      <c r="L11" s="1970"/>
      <c r="M11" s="1976"/>
      <c r="N11" s="1976"/>
      <c r="O11" s="1976"/>
      <c r="P11" s="1976"/>
      <c r="Q11" s="1976"/>
      <c r="R11" s="1976"/>
      <c r="S11" s="1976"/>
      <c r="T11" s="1978"/>
      <c r="U11" s="1978"/>
      <c r="V11" s="1978"/>
      <c r="W11" s="1978"/>
      <c r="X11" s="1978"/>
      <c r="Y11" s="1978"/>
      <c r="Z11" s="1978"/>
    </row>
    <row r="12" spans="1:26" ht="24" customHeight="1">
      <c r="A12" s="1964"/>
      <c r="B12" s="1964"/>
      <c r="C12" s="1964"/>
      <c r="D12" s="1964"/>
      <c r="E12" s="1964"/>
      <c r="F12" s="1964"/>
      <c r="G12" s="1964"/>
      <c r="H12" s="1964"/>
      <c r="I12" s="1964"/>
      <c r="J12" s="1971"/>
      <c r="K12" s="1972"/>
      <c r="L12" s="1973"/>
      <c r="M12" s="1976"/>
      <c r="N12" s="1976"/>
      <c r="O12" s="1976"/>
      <c r="P12" s="1976"/>
      <c r="Q12" s="1976"/>
      <c r="R12" s="1976"/>
      <c r="S12" s="1976"/>
      <c r="T12" s="1978"/>
      <c r="U12" s="1978"/>
      <c r="V12" s="1978"/>
      <c r="W12" s="1978"/>
      <c r="X12" s="1978"/>
      <c r="Y12" s="1978"/>
      <c r="Z12" s="1978"/>
    </row>
    <row r="13" spans="1:26" ht="30" customHeight="1">
      <c r="A13" s="409">
        <v>1</v>
      </c>
      <c r="B13" s="1953"/>
      <c r="C13" s="1953"/>
      <c r="D13" s="1953"/>
      <c r="E13" s="1953"/>
      <c r="F13" s="1953"/>
      <c r="G13" s="1953"/>
      <c r="H13" s="1953"/>
      <c r="I13" s="1954"/>
      <c r="J13" s="1955"/>
      <c r="K13" s="1955"/>
      <c r="L13" s="1955"/>
      <c r="M13" s="1955"/>
      <c r="N13" s="1955"/>
      <c r="O13" s="1955"/>
      <c r="P13" s="1955"/>
      <c r="Q13" s="1955"/>
      <c r="R13" s="1955"/>
      <c r="S13" s="1955"/>
      <c r="T13" s="1955"/>
      <c r="U13" s="1955"/>
      <c r="V13" s="1955"/>
      <c r="W13" s="1955"/>
      <c r="X13" s="1955"/>
      <c r="Y13" s="1955"/>
      <c r="Z13" s="1955"/>
    </row>
    <row r="14" spans="1:26" ht="30" customHeight="1">
      <c r="A14" s="409">
        <v>2</v>
      </c>
      <c r="B14" s="1953"/>
      <c r="C14" s="1953"/>
      <c r="D14" s="1953"/>
      <c r="E14" s="1953"/>
      <c r="F14" s="1953"/>
      <c r="G14" s="1953"/>
      <c r="H14" s="1953"/>
      <c r="I14" s="1954"/>
      <c r="J14" s="1955"/>
      <c r="K14" s="1955"/>
      <c r="L14" s="1955"/>
      <c r="M14" s="1955"/>
      <c r="N14" s="1955"/>
      <c r="O14" s="1955"/>
      <c r="P14" s="1955"/>
      <c r="Q14" s="1955"/>
      <c r="R14" s="1955"/>
      <c r="S14" s="1955"/>
      <c r="T14" s="1955"/>
      <c r="U14" s="1955"/>
      <c r="V14" s="1955"/>
      <c r="W14" s="1955"/>
      <c r="X14" s="1955"/>
      <c r="Y14" s="1955"/>
      <c r="Z14" s="1955"/>
    </row>
    <row r="15" spans="1:26" ht="30" customHeight="1">
      <c r="A15" s="409">
        <v>3</v>
      </c>
      <c r="B15" s="1953"/>
      <c r="C15" s="1953"/>
      <c r="D15" s="1953"/>
      <c r="E15" s="1953"/>
      <c r="F15" s="1953"/>
      <c r="G15" s="1953"/>
      <c r="H15" s="1953"/>
      <c r="I15" s="1954"/>
      <c r="J15" s="1955"/>
      <c r="K15" s="1955"/>
      <c r="L15" s="1955"/>
      <c r="M15" s="1955"/>
      <c r="N15" s="1955"/>
      <c r="O15" s="1955"/>
      <c r="P15" s="1955"/>
      <c r="Q15" s="1955"/>
      <c r="R15" s="1955"/>
      <c r="S15" s="1955"/>
      <c r="T15" s="1955"/>
      <c r="U15" s="1955"/>
      <c r="V15" s="1955"/>
      <c r="W15" s="1955"/>
      <c r="X15" s="1955"/>
      <c r="Y15" s="1955"/>
      <c r="Z15" s="1955"/>
    </row>
    <row r="16" spans="1:26" ht="30" customHeight="1">
      <c r="A16" s="409">
        <v>4</v>
      </c>
      <c r="B16" s="1953"/>
      <c r="C16" s="1953"/>
      <c r="D16" s="1953"/>
      <c r="E16" s="1953"/>
      <c r="F16" s="1953"/>
      <c r="G16" s="1953"/>
      <c r="H16" s="1953"/>
      <c r="I16" s="1954"/>
      <c r="J16" s="1955"/>
      <c r="K16" s="1955"/>
      <c r="L16" s="1955"/>
      <c r="M16" s="1955"/>
      <c r="N16" s="1955"/>
      <c r="O16" s="1955"/>
      <c r="P16" s="1955"/>
      <c r="Q16" s="1955"/>
      <c r="R16" s="1955"/>
      <c r="S16" s="1955"/>
      <c r="T16" s="1955"/>
      <c r="U16" s="1955"/>
      <c r="V16" s="1955"/>
      <c r="W16" s="1955"/>
      <c r="X16" s="1955"/>
      <c r="Y16" s="1955"/>
      <c r="Z16" s="1955"/>
    </row>
    <row r="17" spans="1:26" ht="30" customHeight="1">
      <c r="A17" s="409">
        <v>5</v>
      </c>
      <c r="B17" s="1953"/>
      <c r="C17" s="1953"/>
      <c r="D17" s="1953"/>
      <c r="E17" s="1953"/>
      <c r="F17" s="1953"/>
      <c r="G17" s="1953"/>
      <c r="H17" s="1953"/>
      <c r="I17" s="1954"/>
      <c r="J17" s="1955"/>
      <c r="K17" s="1955"/>
      <c r="L17" s="1955"/>
      <c r="M17" s="1955"/>
      <c r="N17" s="1955"/>
      <c r="O17" s="1955"/>
      <c r="P17" s="1955"/>
      <c r="Q17" s="1955"/>
      <c r="R17" s="1955"/>
      <c r="S17" s="1955"/>
      <c r="T17" s="1955"/>
      <c r="U17" s="1955"/>
      <c r="V17" s="1955"/>
      <c r="W17" s="1955"/>
      <c r="X17" s="1955"/>
      <c r="Y17" s="1955"/>
      <c r="Z17" s="1955"/>
    </row>
    <row r="18" spans="1:26" ht="30" customHeight="1">
      <c r="A18" s="409">
        <v>6</v>
      </c>
      <c r="B18" s="1953"/>
      <c r="C18" s="1953"/>
      <c r="D18" s="1953"/>
      <c r="E18" s="1953"/>
      <c r="F18" s="1953"/>
      <c r="G18" s="1953"/>
      <c r="H18" s="1953"/>
      <c r="I18" s="1954"/>
      <c r="J18" s="1955"/>
      <c r="K18" s="1955"/>
      <c r="L18" s="1955"/>
      <c r="M18" s="1955"/>
      <c r="N18" s="1955"/>
      <c r="O18" s="1955"/>
      <c r="P18" s="1955"/>
      <c r="Q18" s="1955"/>
      <c r="R18" s="1955"/>
      <c r="S18" s="1955"/>
      <c r="T18" s="1955"/>
      <c r="U18" s="1955"/>
      <c r="V18" s="1955"/>
      <c r="W18" s="1955"/>
      <c r="X18" s="1955"/>
      <c r="Y18" s="1955"/>
      <c r="Z18" s="1955"/>
    </row>
    <row r="19" spans="1:26" ht="30" customHeight="1">
      <c r="A19" s="409">
        <v>7</v>
      </c>
      <c r="B19" s="1953"/>
      <c r="C19" s="1953"/>
      <c r="D19" s="1953"/>
      <c r="E19" s="1953"/>
      <c r="F19" s="1953"/>
      <c r="G19" s="1953"/>
      <c r="H19" s="1953"/>
      <c r="I19" s="1954"/>
      <c r="J19" s="1955"/>
      <c r="K19" s="1955"/>
      <c r="L19" s="1955"/>
      <c r="M19" s="1955"/>
      <c r="N19" s="1955"/>
      <c r="O19" s="1955"/>
      <c r="P19" s="1955"/>
      <c r="Q19" s="1955"/>
      <c r="R19" s="1955"/>
      <c r="S19" s="1955"/>
      <c r="T19" s="1955"/>
      <c r="U19" s="1955"/>
      <c r="V19" s="1955"/>
      <c r="W19" s="1955"/>
      <c r="X19" s="1955"/>
      <c r="Y19" s="1955"/>
      <c r="Z19" s="1955"/>
    </row>
    <row r="20" spans="1:26" ht="30" customHeight="1">
      <c r="A20" s="409">
        <v>8</v>
      </c>
      <c r="B20" s="1953"/>
      <c r="C20" s="1953"/>
      <c r="D20" s="1953"/>
      <c r="E20" s="1953"/>
      <c r="F20" s="1953"/>
      <c r="G20" s="1953"/>
      <c r="H20" s="1953"/>
      <c r="I20" s="1954"/>
      <c r="J20" s="1955"/>
      <c r="K20" s="1955"/>
      <c r="L20" s="1955"/>
      <c r="M20" s="1955"/>
      <c r="N20" s="1955"/>
      <c r="O20" s="1955"/>
      <c r="P20" s="1955"/>
      <c r="Q20" s="1955"/>
      <c r="R20" s="1955"/>
      <c r="S20" s="1955"/>
      <c r="T20" s="1955"/>
      <c r="U20" s="1955"/>
      <c r="V20" s="1955"/>
      <c r="W20" s="1955"/>
      <c r="X20" s="1955"/>
      <c r="Y20" s="1955"/>
      <c r="Z20" s="1955"/>
    </row>
    <row r="21" spans="1:26" ht="30" customHeight="1">
      <c r="A21" s="409">
        <v>9</v>
      </c>
      <c r="B21" s="1953"/>
      <c r="C21" s="1953"/>
      <c r="D21" s="1953"/>
      <c r="E21" s="1953"/>
      <c r="F21" s="1953"/>
      <c r="G21" s="1953"/>
      <c r="H21" s="1953"/>
      <c r="I21" s="1954"/>
      <c r="J21" s="1955"/>
      <c r="K21" s="1955"/>
      <c r="L21" s="1955"/>
      <c r="M21" s="1955"/>
      <c r="N21" s="1955"/>
      <c r="O21" s="1955"/>
      <c r="P21" s="1955"/>
      <c r="Q21" s="1955"/>
      <c r="R21" s="1955"/>
      <c r="S21" s="1955"/>
      <c r="T21" s="1955"/>
      <c r="U21" s="1955"/>
      <c r="V21" s="1955"/>
      <c r="W21" s="1955"/>
      <c r="X21" s="1955"/>
      <c r="Y21" s="1955"/>
      <c r="Z21" s="1955"/>
    </row>
    <row r="22" spans="1:26" ht="30" customHeight="1">
      <c r="A22" s="409">
        <v>10</v>
      </c>
      <c r="B22" s="1953"/>
      <c r="C22" s="1953"/>
      <c r="D22" s="1953"/>
      <c r="E22" s="1953"/>
      <c r="F22" s="1953"/>
      <c r="G22" s="1953"/>
      <c r="H22" s="1953"/>
      <c r="I22" s="1954"/>
      <c r="J22" s="1955"/>
      <c r="K22" s="1955"/>
      <c r="L22" s="1955"/>
      <c r="M22" s="1955"/>
      <c r="N22" s="1955"/>
      <c r="O22" s="1955"/>
      <c r="P22" s="1955"/>
      <c r="Q22" s="1955"/>
      <c r="R22" s="1955"/>
      <c r="S22" s="1955"/>
      <c r="T22" s="1955"/>
      <c r="U22" s="1955"/>
      <c r="V22" s="1955"/>
      <c r="W22" s="1955"/>
      <c r="X22" s="1955"/>
      <c r="Y22" s="1955"/>
      <c r="Z22" s="1955"/>
    </row>
    <row r="23" spans="1:26" ht="5.25" customHeight="1">
      <c r="A23" s="410"/>
      <c r="B23" s="411"/>
      <c r="C23" s="411"/>
      <c r="D23" s="411"/>
      <c r="E23" s="411"/>
      <c r="F23" s="411"/>
      <c r="G23" s="411"/>
      <c r="H23" s="411"/>
      <c r="I23" s="411"/>
      <c r="J23" s="412"/>
      <c r="K23" s="412"/>
      <c r="L23" s="412"/>
      <c r="M23" s="412"/>
      <c r="N23" s="412"/>
      <c r="O23" s="412"/>
      <c r="P23" s="412"/>
      <c r="Q23" s="412"/>
      <c r="R23" s="412"/>
      <c r="S23" s="412"/>
      <c r="T23" s="412"/>
      <c r="U23" s="412"/>
      <c r="V23" s="412"/>
      <c r="W23" s="412"/>
      <c r="X23" s="412"/>
      <c r="Y23" s="412"/>
      <c r="Z23" s="412"/>
    </row>
    <row r="24" spans="1:26" s="29" customFormat="1" ht="18" customHeight="1">
      <c r="A24" s="29" t="s">
        <v>466</v>
      </c>
      <c r="B24" s="29" t="s">
        <v>467</v>
      </c>
    </row>
    <row r="25" spans="1:26" s="29" customFormat="1" ht="22.2" customHeight="1">
      <c r="A25" s="413"/>
      <c r="B25" s="1952" t="s">
        <v>476</v>
      </c>
      <c r="C25" s="1952"/>
      <c r="D25" s="1952"/>
      <c r="E25" s="1952"/>
      <c r="F25" s="1952"/>
      <c r="G25" s="1952"/>
      <c r="H25" s="1952"/>
      <c r="I25" s="1952"/>
      <c r="J25" s="1952"/>
      <c r="K25" s="1952"/>
      <c r="L25" s="1952"/>
      <c r="M25" s="1952"/>
      <c r="N25" s="1952"/>
      <c r="O25" s="1952"/>
      <c r="P25" s="1952"/>
      <c r="Q25" s="1952"/>
      <c r="R25" s="1952"/>
      <c r="S25" s="1952"/>
      <c r="T25" s="1952"/>
      <c r="U25" s="1952"/>
      <c r="V25" s="1952"/>
      <c r="W25" s="1952"/>
      <c r="X25" s="1952"/>
      <c r="Y25" s="1952"/>
      <c r="Z25" s="1952"/>
    </row>
    <row r="26" spans="1:26" s="29" customFormat="1" ht="18" customHeight="1">
      <c r="A26" s="413"/>
      <c r="B26" s="1952"/>
      <c r="C26" s="1952"/>
      <c r="D26" s="1952"/>
      <c r="E26" s="1952"/>
      <c r="F26" s="1952"/>
      <c r="G26" s="1952"/>
      <c r="H26" s="1952"/>
      <c r="I26" s="1952"/>
      <c r="J26" s="1952"/>
      <c r="K26" s="1952"/>
      <c r="L26" s="1952"/>
      <c r="M26" s="1952"/>
      <c r="N26" s="1952"/>
      <c r="O26" s="1952"/>
      <c r="P26" s="1952"/>
      <c r="Q26" s="1952"/>
      <c r="R26" s="1952"/>
      <c r="S26" s="1952"/>
      <c r="T26" s="1952"/>
      <c r="U26" s="1952"/>
      <c r="V26" s="1952"/>
      <c r="W26" s="1952"/>
      <c r="X26" s="1952"/>
      <c r="Y26" s="1952"/>
      <c r="Z26" s="1952"/>
    </row>
  </sheetData>
  <mergeCells count="58">
    <mergeCell ref="A1:E1"/>
    <mergeCell ref="A2:Z2"/>
    <mergeCell ref="A3:Z3"/>
    <mergeCell ref="A4:Z4"/>
    <mergeCell ref="A8:L8"/>
    <mergeCell ref="M8:Z8"/>
    <mergeCell ref="W5:Z5"/>
    <mergeCell ref="A6:V6"/>
    <mergeCell ref="W6:Z6"/>
    <mergeCell ref="A7:V7"/>
    <mergeCell ref="W7:Z7"/>
    <mergeCell ref="B9:L9"/>
    <mergeCell ref="M9:Z9"/>
    <mergeCell ref="A10:I12"/>
    <mergeCell ref="J10:L12"/>
    <mergeCell ref="M10:S12"/>
    <mergeCell ref="T10:Z12"/>
    <mergeCell ref="B13:I13"/>
    <mergeCell ref="J13:L13"/>
    <mergeCell ref="M13:S13"/>
    <mergeCell ref="T13:Z13"/>
    <mergeCell ref="B14:I14"/>
    <mergeCell ref="J14:L14"/>
    <mergeCell ref="M14:S14"/>
    <mergeCell ref="T14:Z14"/>
    <mergeCell ref="B15:I15"/>
    <mergeCell ref="J15:L15"/>
    <mergeCell ref="M15:S15"/>
    <mergeCell ref="T15:Z15"/>
    <mergeCell ref="B16:I16"/>
    <mergeCell ref="J16:L16"/>
    <mergeCell ref="M16:S16"/>
    <mergeCell ref="T16:Z16"/>
    <mergeCell ref="B17:I17"/>
    <mergeCell ref="J17:L17"/>
    <mergeCell ref="M17:S17"/>
    <mergeCell ref="T17:Z17"/>
    <mergeCell ref="B18:I18"/>
    <mergeCell ref="J18:L18"/>
    <mergeCell ref="M18:S18"/>
    <mergeCell ref="T18:Z18"/>
    <mergeCell ref="B19:I19"/>
    <mergeCell ref="J19:L19"/>
    <mergeCell ref="M19:S19"/>
    <mergeCell ref="T19:Z19"/>
    <mergeCell ref="B20:I20"/>
    <mergeCell ref="J20:L20"/>
    <mergeCell ref="M20:S20"/>
    <mergeCell ref="T20:Z20"/>
    <mergeCell ref="B25:Z26"/>
    <mergeCell ref="B21:I21"/>
    <mergeCell ref="J21:L21"/>
    <mergeCell ref="M21:S21"/>
    <mergeCell ref="T21:Z21"/>
    <mergeCell ref="B22:I22"/>
    <mergeCell ref="J22:L22"/>
    <mergeCell ref="M22:S22"/>
    <mergeCell ref="T22:Z22"/>
  </mergeCells>
  <phoneticPr fontId="9"/>
  <dataValidations count="1">
    <dataValidation type="list" allowBlank="1" showInputMessage="1" showErrorMessage="1" sqref="W6:Z7 T13:Z22" xr:uid="{7814C245-B969-4DE5-9EA0-E8C91939FAB3}">
      <formula1>"○"</formula1>
    </dataValidation>
  </dataValidations>
  <printOptions horizontalCentered="1"/>
  <pageMargins left="0.78740157480314965" right="0.59055118110236227" top="0.59055118110236227" bottom="0.35433070866141736" header="0.31496062992125984" footer="0.27559055118110237"/>
  <pageSetup paperSize="9"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29FD-25EF-47A5-9F64-E8BA6AA36598}">
  <sheetPr>
    <tabColor theme="5" tint="0.59999389629810485"/>
  </sheetPr>
  <dimension ref="A1:I20"/>
  <sheetViews>
    <sheetView view="pageBreakPreview" zoomScaleNormal="100" zoomScaleSheetLayoutView="100" workbookViewId="0">
      <selection activeCell="M9" sqref="M9"/>
    </sheetView>
  </sheetViews>
  <sheetFormatPr defaultRowHeight="13.2"/>
  <cols>
    <col min="1" max="1" width="1.21875" style="51" customWidth="1"/>
    <col min="2" max="2" width="26.88671875" style="51" customWidth="1"/>
    <col min="3" max="3" width="4.44140625" style="51" customWidth="1"/>
    <col min="4" max="6" width="22.33203125" style="51" customWidth="1"/>
    <col min="7" max="7" width="3.44140625" style="51" customWidth="1"/>
    <col min="8" max="8" width="1.109375" style="51" customWidth="1"/>
    <col min="9" max="9" width="2.77734375" style="51" customWidth="1"/>
    <col min="10" max="256" width="8.88671875" style="51"/>
    <col min="257" max="257" width="4.109375" style="51" customWidth="1"/>
    <col min="258" max="258" width="26.88671875" style="51" customWidth="1"/>
    <col min="259" max="259" width="4.44140625" style="51" customWidth="1"/>
    <col min="260" max="262" width="22.33203125" style="51" customWidth="1"/>
    <col min="263" max="263" width="3.44140625" style="51" customWidth="1"/>
    <col min="264" max="264" width="4.109375" style="51" customWidth="1"/>
    <col min="265" max="265" width="2.77734375" style="51" customWidth="1"/>
    <col min="266" max="512" width="8.88671875" style="51"/>
    <col min="513" max="513" width="4.109375" style="51" customWidth="1"/>
    <col min="514" max="514" width="26.88671875" style="51" customWidth="1"/>
    <col min="515" max="515" width="4.44140625" style="51" customWidth="1"/>
    <col min="516" max="518" width="22.33203125" style="51" customWidth="1"/>
    <col min="519" max="519" width="3.44140625" style="51" customWidth="1"/>
    <col min="520" max="520" width="4.109375" style="51" customWidth="1"/>
    <col min="521" max="521" width="2.77734375" style="51" customWidth="1"/>
    <col min="522" max="768" width="8.88671875" style="51"/>
    <col min="769" max="769" width="4.109375" style="51" customWidth="1"/>
    <col min="770" max="770" width="26.88671875" style="51" customWidth="1"/>
    <col min="771" max="771" width="4.44140625" style="51" customWidth="1"/>
    <col min="772" max="774" width="22.33203125" style="51" customWidth="1"/>
    <col min="775" max="775" width="3.44140625" style="51" customWidth="1"/>
    <col min="776" max="776" width="4.109375" style="51" customWidth="1"/>
    <col min="777" max="777" width="2.77734375" style="51" customWidth="1"/>
    <col min="778" max="1024" width="8.88671875" style="51"/>
    <col min="1025" max="1025" width="4.109375" style="51" customWidth="1"/>
    <col min="1026" max="1026" width="26.88671875" style="51" customWidth="1"/>
    <col min="1027" max="1027" width="4.44140625" style="51" customWidth="1"/>
    <col min="1028" max="1030" width="22.33203125" style="51" customWidth="1"/>
    <col min="1031" max="1031" width="3.44140625" style="51" customWidth="1"/>
    <col min="1032" max="1032" width="4.109375" style="51" customWidth="1"/>
    <col min="1033" max="1033" width="2.77734375" style="51" customWidth="1"/>
    <col min="1034" max="1280" width="8.88671875" style="51"/>
    <col min="1281" max="1281" width="4.109375" style="51" customWidth="1"/>
    <col min="1282" max="1282" width="26.88671875" style="51" customWidth="1"/>
    <col min="1283" max="1283" width="4.44140625" style="51" customWidth="1"/>
    <col min="1284" max="1286" width="22.33203125" style="51" customWidth="1"/>
    <col min="1287" max="1287" width="3.44140625" style="51" customWidth="1"/>
    <col min="1288" max="1288" width="4.109375" style="51" customWidth="1"/>
    <col min="1289" max="1289" width="2.77734375" style="51" customWidth="1"/>
    <col min="1290" max="1536" width="8.88671875" style="51"/>
    <col min="1537" max="1537" width="4.109375" style="51" customWidth="1"/>
    <col min="1538" max="1538" width="26.88671875" style="51" customWidth="1"/>
    <col min="1539" max="1539" width="4.44140625" style="51" customWidth="1"/>
    <col min="1540" max="1542" width="22.33203125" style="51" customWidth="1"/>
    <col min="1543" max="1543" width="3.44140625" style="51" customWidth="1"/>
    <col min="1544" max="1544" width="4.109375" style="51" customWidth="1"/>
    <col min="1545" max="1545" width="2.77734375" style="51" customWidth="1"/>
    <col min="1546" max="1792" width="8.88671875" style="51"/>
    <col min="1793" max="1793" width="4.109375" style="51" customWidth="1"/>
    <col min="1794" max="1794" width="26.88671875" style="51" customWidth="1"/>
    <col min="1795" max="1795" width="4.44140625" style="51" customWidth="1"/>
    <col min="1796" max="1798" width="22.33203125" style="51" customWidth="1"/>
    <col min="1799" max="1799" width="3.44140625" style="51" customWidth="1"/>
    <col min="1800" max="1800" width="4.109375" style="51" customWidth="1"/>
    <col min="1801" max="1801" width="2.77734375" style="51" customWidth="1"/>
    <col min="1802" max="2048" width="8.88671875" style="51"/>
    <col min="2049" max="2049" width="4.109375" style="51" customWidth="1"/>
    <col min="2050" max="2050" width="26.88671875" style="51" customWidth="1"/>
    <col min="2051" max="2051" width="4.44140625" style="51" customWidth="1"/>
    <col min="2052" max="2054" width="22.33203125" style="51" customWidth="1"/>
    <col min="2055" max="2055" width="3.44140625" style="51" customWidth="1"/>
    <col min="2056" max="2056" width="4.109375" style="51" customWidth="1"/>
    <col min="2057" max="2057" width="2.77734375" style="51" customWidth="1"/>
    <col min="2058" max="2304" width="8.88671875" style="51"/>
    <col min="2305" max="2305" width="4.109375" style="51" customWidth="1"/>
    <col min="2306" max="2306" width="26.88671875" style="51" customWidth="1"/>
    <col min="2307" max="2307" width="4.44140625" style="51" customWidth="1"/>
    <col min="2308" max="2310" width="22.33203125" style="51" customWidth="1"/>
    <col min="2311" max="2311" width="3.44140625" style="51" customWidth="1"/>
    <col min="2312" max="2312" width="4.109375" style="51" customWidth="1"/>
    <col min="2313" max="2313" width="2.77734375" style="51" customWidth="1"/>
    <col min="2314" max="2560" width="8.88671875" style="51"/>
    <col min="2561" max="2561" width="4.109375" style="51" customWidth="1"/>
    <col min="2562" max="2562" width="26.88671875" style="51" customWidth="1"/>
    <col min="2563" max="2563" width="4.44140625" style="51" customWidth="1"/>
    <col min="2564" max="2566" width="22.33203125" style="51" customWidth="1"/>
    <col min="2567" max="2567" width="3.44140625" style="51" customWidth="1"/>
    <col min="2568" max="2568" width="4.109375" style="51" customWidth="1"/>
    <col min="2569" max="2569" width="2.77734375" style="51" customWidth="1"/>
    <col min="2570" max="2816" width="8.88671875" style="51"/>
    <col min="2817" max="2817" width="4.109375" style="51" customWidth="1"/>
    <col min="2818" max="2818" width="26.88671875" style="51" customWidth="1"/>
    <col min="2819" max="2819" width="4.44140625" style="51" customWidth="1"/>
    <col min="2820" max="2822" width="22.33203125" style="51" customWidth="1"/>
    <col min="2823" max="2823" width="3.44140625" style="51" customWidth="1"/>
    <col min="2824" max="2824" width="4.109375" style="51" customWidth="1"/>
    <col min="2825" max="2825" width="2.77734375" style="51" customWidth="1"/>
    <col min="2826" max="3072" width="8.88671875" style="51"/>
    <col min="3073" max="3073" width="4.109375" style="51" customWidth="1"/>
    <col min="3074" max="3074" width="26.88671875" style="51" customWidth="1"/>
    <col min="3075" max="3075" width="4.44140625" style="51" customWidth="1"/>
    <col min="3076" max="3078" width="22.33203125" style="51" customWidth="1"/>
    <col min="3079" max="3079" width="3.44140625" style="51" customWidth="1"/>
    <col min="3080" max="3080" width="4.109375" style="51" customWidth="1"/>
    <col min="3081" max="3081" width="2.77734375" style="51" customWidth="1"/>
    <col min="3082" max="3328" width="8.88671875" style="51"/>
    <col min="3329" max="3329" width="4.109375" style="51" customWidth="1"/>
    <col min="3330" max="3330" width="26.88671875" style="51" customWidth="1"/>
    <col min="3331" max="3331" width="4.44140625" style="51" customWidth="1"/>
    <col min="3332" max="3334" width="22.33203125" style="51" customWidth="1"/>
    <col min="3335" max="3335" width="3.44140625" style="51" customWidth="1"/>
    <col min="3336" max="3336" width="4.109375" style="51" customWidth="1"/>
    <col min="3337" max="3337" width="2.77734375" style="51" customWidth="1"/>
    <col min="3338" max="3584" width="8.88671875" style="51"/>
    <col min="3585" max="3585" width="4.109375" style="51" customWidth="1"/>
    <col min="3586" max="3586" width="26.88671875" style="51" customWidth="1"/>
    <col min="3587" max="3587" width="4.44140625" style="51" customWidth="1"/>
    <col min="3588" max="3590" width="22.33203125" style="51" customWidth="1"/>
    <col min="3591" max="3591" width="3.44140625" style="51" customWidth="1"/>
    <col min="3592" max="3592" width="4.109375" style="51" customWidth="1"/>
    <col min="3593" max="3593" width="2.77734375" style="51" customWidth="1"/>
    <col min="3594" max="3840" width="8.88671875" style="51"/>
    <col min="3841" max="3841" width="4.109375" style="51" customWidth="1"/>
    <col min="3842" max="3842" width="26.88671875" style="51" customWidth="1"/>
    <col min="3843" max="3843" width="4.44140625" style="51" customWidth="1"/>
    <col min="3844" max="3846" width="22.33203125" style="51" customWidth="1"/>
    <col min="3847" max="3847" width="3.44140625" style="51" customWidth="1"/>
    <col min="3848" max="3848" width="4.109375" style="51" customWidth="1"/>
    <col min="3849" max="3849" width="2.77734375" style="51" customWidth="1"/>
    <col min="3850" max="4096" width="8.88671875" style="51"/>
    <col min="4097" max="4097" width="4.109375" style="51" customWidth="1"/>
    <col min="4098" max="4098" width="26.88671875" style="51" customWidth="1"/>
    <col min="4099" max="4099" width="4.44140625" style="51" customWidth="1"/>
    <col min="4100" max="4102" width="22.33203125" style="51" customWidth="1"/>
    <col min="4103" max="4103" width="3.44140625" style="51" customWidth="1"/>
    <col min="4104" max="4104" width="4.109375" style="51" customWidth="1"/>
    <col min="4105" max="4105" width="2.77734375" style="51" customWidth="1"/>
    <col min="4106" max="4352" width="8.88671875" style="51"/>
    <col min="4353" max="4353" width="4.109375" style="51" customWidth="1"/>
    <col min="4354" max="4354" width="26.88671875" style="51" customWidth="1"/>
    <col min="4355" max="4355" width="4.44140625" style="51" customWidth="1"/>
    <col min="4356" max="4358" width="22.33203125" style="51" customWidth="1"/>
    <col min="4359" max="4359" width="3.44140625" style="51" customWidth="1"/>
    <col min="4360" max="4360" width="4.109375" style="51" customWidth="1"/>
    <col min="4361" max="4361" width="2.77734375" style="51" customWidth="1"/>
    <col min="4362" max="4608" width="8.88671875" style="51"/>
    <col min="4609" max="4609" width="4.109375" style="51" customWidth="1"/>
    <col min="4610" max="4610" width="26.88671875" style="51" customWidth="1"/>
    <col min="4611" max="4611" width="4.44140625" style="51" customWidth="1"/>
    <col min="4612" max="4614" width="22.33203125" style="51" customWidth="1"/>
    <col min="4615" max="4615" width="3.44140625" style="51" customWidth="1"/>
    <col min="4616" max="4616" width="4.109375" style="51" customWidth="1"/>
    <col min="4617" max="4617" width="2.77734375" style="51" customWidth="1"/>
    <col min="4618" max="4864" width="8.88671875" style="51"/>
    <col min="4865" max="4865" width="4.109375" style="51" customWidth="1"/>
    <col min="4866" max="4866" width="26.88671875" style="51" customWidth="1"/>
    <col min="4867" max="4867" width="4.44140625" style="51" customWidth="1"/>
    <col min="4868" max="4870" width="22.33203125" style="51" customWidth="1"/>
    <col min="4871" max="4871" width="3.44140625" style="51" customWidth="1"/>
    <col min="4872" max="4872" width="4.109375" style="51" customWidth="1"/>
    <col min="4873" max="4873" width="2.77734375" style="51" customWidth="1"/>
    <col min="4874" max="5120" width="8.88671875" style="51"/>
    <col min="5121" max="5121" width="4.109375" style="51" customWidth="1"/>
    <col min="5122" max="5122" width="26.88671875" style="51" customWidth="1"/>
    <col min="5123" max="5123" width="4.44140625" style="51" customWidth="1"/>
    <col min="5124" max="5126" width="22.33203125" style="51" customWidth="1"/>
    <col min="5127" max="5127" width="3.44140625" style="51" customWidth="1"/>
    <col min="5128" max="5128" width="4.109375" style="51" customWidth="1"/>
    <col min="5129" max="5129" width="2.77734375" style="51" customWidth="1"/>
    <col min="5130" max="5376" width="8.88671875" style="51"/>
    <col min="5377" max="5377" width="4.109375" style="51" customWidth="1"/>
    <col min="5378" max="5378" width="26.88671875" style="51" customWidth="1"/>
    <col min="5379" max="5379" width="4.44140625" style="51" customWidth="1"/>
    <col min="5380" max="5382" width="22.33203125" style="51" customWidth="1"/>
    <col min="5383" max="5383" width="3.44140625" style="51" customWidth="1"/>
    <col min="5384" max="5384" width="4.109375" style="51" customWidth="1"/>
    <col min="5385" max="5385" width="2.77734375" style="51" customWidth="1"/>
    <col min="5386" max="5632" width="8.88671875" style="51"/>
    <col min="5633" max="5633" width="4.109375" style="51" customWidth="1"/>
    <col min="5634" max="5634" width="26.88671875" style="51" customWidth="1"/>
    <col min="5635" max="5635" width="4.44140625" style="51" customWidth="1"/>
    <col min="5636" max="5638" width="22.33203125" style="51" customWidth="1"/>
    <col min="5639" max="5639" width="3.44140625" style="51" customWidth="1"/>
    <col min="5640" max="5640" width="4.109375" style="51" customWidth="1"/>
    <col min="5641" max="5641" width="2.77734375" style="51" customWidth="1"/>
    <col min="5642" max="5888" width="8.88671875" style="51"/>
    <col min="5889" max="5889" width="4.109375" style="51" customWidth="1"/>
    <col min="5890" max="5890" width="26.88671875" style="51" customWidth="1"/>
    <col min="5891" max="5891" width="4.44140625" style="51" customWidth="1"/>
    <col min="5892" max="5894" width="22.33203125" style="51" customWidth="1"/>
    <col min="5895" max="5895" width="3.44140625" style="51" customWidth="1"/>
    <col min="5896" max="5896" width="4.109375" style="51" customWidth="1"/>
    <col min="5897" max="5897" width="2.77734375" style="51" customWidth="1"/>
    <col min="5898" max="6144" width="8.88671875" style="51"/>
    <col min="6145" max="6145" width="4.109375" style="51" customWidth="1"/>
    <col min="6146" max="6146" width="26.88671875" style="51" customWidth="1"/>
    <col min="6147" max="6147" width="4.44140625" style="51" customWidth="1"/>
    <col min="6148" max="6150" width="22.33203125" style="51" customWidth="1"/>
    <col min="6151" max="6151" width="3.44140625" style="51" customWidth="1"/>
    <col min="6152" max="6152" width="4.109375" style="51" customWidth="1"/>
    <col min="6153" max="6153" width="2.77734375" style="51" customWidth="1"/>
    <col min="6154" max="6400" width="8.88671875" style="51"/>
    <col min="6401" max="6401" width="4.109375" style="51" customWidth="1"/>
    <col min="6402" max="6402" width="26.88671875" style="51" customWidth="1"/>
    <col min="6403" max="6403" width="4.44140625" style="51" customWidth="1"/>
    <col min="6404" max="6406" width="22.33203125" style="51" customWidth="1"/>
    <col min="6407" max="6407" width="3.44140625" style="51" customWidth="1"/>
    <col min="6408" max="6408" width="4.109375" style="51" customWidth="1"/>
    <col min="6409" max="6409" width="2.77734375" style="51" customWidth="1"/>
    <col min="6410" max="6656" width="8.88671875" style="51"/>
    <col min="6657" max="6657" width="4.109375" style="51" customWidth="1"/>
    <col min="6658" max="6658" width="26.88671875" style="51" customWidth="1"/>
    <col min="6659" max="6659" width="4.44140625" style="51" customWidth="1"/>
    <col min="6660" max="6662" width="22.33203125" style="51" customWidth="1"/>
    <col min="6663" max="6663" width="3.44140625" style="51" customWidth="1"/>
    <col min="6664" max="6664" width="4.109375" style="51" customWidth="1"/>
    <col min="6665" max="6665" width="2.77734375" style="51" customWidth="1"/>
    <col min="6666" max="6912" width="8.88671875" style="51"/>
    <col min="6913" max="6913" width="4.109375" style="51" customWidth="1"/>
    <col min="6914" max="6914" width="26.88671875" style="51" customWidth="1"/>
    <col min="6915" max="6915" width="4.44140625" style="51" customWidth="1"/>
    <col min="6916" max="6918" width="22.33203125" style="51" customWidth="1"/>
    <col min="6919" max="6919" width="3.44140625" style="51" customWidth="1"/>
    <col min="6920" max="6920" width="4.109375" style="51" customWidth="1"/>
    <col min="6921" max="6921" width="2.77734375" style="51" customWidth="1"/>
    <col min="6922" max="7168" width="8.88671875" style="51"/>
    <col min="7169" max="7169" width="4.109375" style="51" customWidth="1"/>
    <col min="7170" max="7170" width="26.88671875" style="51" customWidth="1"/>
    <col min="7171" max="7171" width="4.44140625" style="51" customWidth="1"/>
    <col min="7172" max="7174" width="22.33203125" style="51" customWidth="1"/>
    <col min="7175" max="7175" width="3.44140625" style="51" customWidth="1"/>
    <col min="7176" max="7176" width="4.109375" style="51" customWidth="1"/>
    <col min="7177" max="7177" width="2.77734375" style="51" customWidth="1"/>
    <col min="7178" max="7424" width="8.88671875" style="51"/>
    <col min="7425" max="7425" width="4.109375" style="51" customWidth="1"/>
    <col min="7426" max="7426" width="26.88671875" style="51" customWidth="1"/>
    <col min="7427" max="7427" width="4.44140625" style="51" customWidth="1"/>
    <col min="7428" max="7430" width="22.33203125" style="51" customWidth="1"/>
    <col min="7431" max="7431" width="3.44140625" style="51" customWidth="1"/>
    <col min="7432" max="7432" width="4.109375" style="51" customWidth="1"/>
    <col min="7433" max="7433" width="2.77734375" style="51" customWidth="1"/>
    <col min="7434" max="7680" width="8.88671875" style="51"/>
    <col min="7681" max="7681" width="4.109375" style="51" customWidth="1"/>
    <col min="7682" max="7682" width="26.88671875" style="51" customWidth="1"/>
    <col min="7683" max="7683" width="4.44140625" style="51" customWidth="1"/>
    <col min="7684" max="7686" width="22.33203125" style="51" customWidth="1"/>
    <col min="7687" max="7687" width="3.44140625" style="51" customWidth="1"/>
    <col min="7688" max="7688" width="4.109375" style="51" customWidth="1"/>
    <col min="7689" max="7689" width="2.77734375" style="51" customWidth="1"/>
    <col min="7690" max="7936" width="8.88671875" style="51"/>
    <col min="7937" max="7937" width="4.109375" style="51" customWidth="1"/>
    <col min="7938" max="7938" width="26.88671875" style="51" customWidth="1"/>
    <col min="7939" max="7939" width="4.44140625" style="51" customWidth="1"/>
    <col min="7940" max="7942" width="22.33203125" style="51" customWidth="1"/>
    <col min="7943" max="7943" width="3.44140625" style="51" customWidth="1"/>
    <col min="7944" max="7944" width="4.109375" style="51" customWidth="1"/>
    <col min="7945" max="7945" width="2.77734375" style="51" customWidth="1"/>
    <col min="7946" max="8192" width="8.88671875" style="51"/>
    <col min="8193" max="8193" width="4.109375" style="51" customWidth="1"/>
    <col min="8194" max="8194" width="26.88671875" style="51" customWidth="1"/>
    <col min="8195" max="8195" width="4.44140625" style="51" customWidth="1"/>
    <col min="8196" max="8198" width="22.33203125" style="51" customWidth="1"/>
    <col min="8199" max="8199" width="3.44140625" style="51" customWidth="1"/>
    <col min="8200" max="8200" width="4.109375" style="51" customWidth="1"/>
    <col min="8201" max="8201" width="2.77734375" style="51" customWidth="1"/>
    <col min="8202" max="8448" width="8.88671875" style="51"/>
    <col min="8449" max="8449" width="4.109375" style="51" customWidth="1"/>
    <col min="8450" max="8450" width="26.88671875" style="51" customWidth="1"/>
    <col min="8451" max="8451" width="4.44140625" style="51" customWidth="1"/>
    <col min="8452" max="8454" width="22.33203125" style="51" customWidth="1"/>
    <col min="8455" max="8455" width="3.44140625" style="51" customWidth="1"/>
    <col min="8456" max="8456" width="4.109375" style="51" customWidth="1"/>
    <col min="8457" max="8457" width="2.77734375" style="51" customWidth="1"/>
    <col min="8458" max="8704" width="8.88671875" style="51"/>
    <col min="8705" max="8705" width="4.109375" style="51" customWidth="1"/>
    <col min="8706" max="8706" width="26.88671875" style="51" customWidth="1"/>
    <col min="8707" max="8707" width="4.44140625" style="51" customWidth="1"/>
    <col min="8708" max="8710" width="22.33203125" style="51" customWidth="1"/>
    <col min="8711" max="8711" width="3.44140625" style="51" customWidth="1"/>
    <col min="8712" max="8712" width="4.109375" style="51" customWidth="1"/>
    <col min="8713" max="8713" width="2.77734375" style="51" customWidth="1"/>
    <col min="8714" max="8960" width="8.88671875" style="51"/>
    <col min="8961" max="8961" width="4.109375" style="51" customWidth="1"/>
    <col min="8962" max="8962" width="26.88671875" style="51" customWidth="1"/>
    <col min="8963" max="8963" width="4.44140625" style="51" customWidth="1"/>
    <col min="8964" max="8966" width="22.33203125" style="51" customWidth="1"/>
    <col min="8967" max="8967" width="3.44140625" style="51" customWidth="1"/>
    <col min="8968" max="8968" width="4.109375" style="51" customWidth="1"/>
    <col min="8969" max="8969" width="2.77734375" style="51" customWidth="1"/>
    <col min="8970" max="9216" width="8.88671875" style="51"/>
    <col min="9217" max="9217" width="4.109375" style="51" customWidth="1"/>
    <col min="9218" max="9218" width="26.88671875" style="51" customWidth="1"/>
    <col min="9219" max="9219" width="4.44140625" style="51" customWidth="1"/>
    <col min="9220" max="9222" width="22.33203125" style="51" customWidth="1"/>
    <col min="9223" max="9223" width="3.44140625" style="51" customWidth="1"/>
    <col min="9224" max="9224" width="4.109375" style="51" customWidth="1"/>
    <col min="9225" max="9225" width="2.77734375" style="51" customWidth="1"/>
    <col min="9226" max="9472" width="8.88671875" style="51"/>
    <col min="9473" max="9473" width="4.109375" style="51" customWidth="1"/>
    <col min="9474" max="9474" width="26.88671875" style="51" customWidth="1"/>
    <col min="9475" max="9475" width="4.44140625" style="51" customWidth="1"/>
    <col min="9476" max="9478" width="22.33203125" style="51" customWidth="1"/>
    <col min="9479" max="9479" width="3.44140625" style="51" customWidth="1"/>
    <col min="9480" max="9480" width="4.109375" style="51" customWidth="1"/>
    <col min="9481" max="9481" width="2.77734375" style="51" customWidth="1"/>
    <col min="9482" max="9728" width="8.88671875" style="51"/>
    <col min="9729" max="9729" width="4.109375" style="51" customWidth="1"/>
    <col min="9730" max="9730" width="26.88671875" style="51" customWidth="1"/>
    <col min="9731" max="9731" width="4.44140625" style="51" customWidth="1"/>
    <col min="9732" max="9734" width="22.33203125" style="51" customWidth="1"/>
    <col min="9735" max="9735" width="3.44140625" style="51" customWidth="1"/>
    <col min="9736" max="9736" width="4.109375" style="51" customWidth="1"/>
    <col min="9737" max="9737" width="2.77734375" style="51" customWidth="1"/>
    <col min="9738" max="9984" width="8.88671875" style="51"/>
    <col min="9985" max="9985" width="4.109375" style="51" customWidth="1"/>
    <col min="9986" max="9986" width="26.88671875" style="51" customWidth="1"/>
    <col min="9987" max="9987" width="4.44140625" style="51" customWidth="1"/>
    <col min="9988" max="9990" width="22.33203125" style="51" customWidth="1"/>
    <col min="9991" max="9991" width="3.44140625" style="51" customWidth="1"/>
    <col min="9992" max="9992" width="4.109375" style="51" customWidth="1"/>
    <col min="9993" max="9993" width="2.77734375" style="51" customWidth="1"/>
    <col min="9994" max="10240" width="8.88671875" style="51"/>
    <col min="10241" max="10241" width="4.109375" style="51" customWidth="1"/>
    <col min="10242" max="10242" width="26.88671875" style="51" customWidth="1"/>
    <col min="10243" max="10243" width="4.44140625" style="51" customWidth="1"/>
    <col min="10244" max="10246" width="22.33203125" style="51" customWidth="1"/>
    <col min="10247" max="10247" width="3.44140625" style="51" customWidth="1"/>
    <col min="10248" max="10248" width="4.109375" style="51" customWidth="1"/>
    <col min="10249" max="10249" width="2.77734375" style="51" customWidth="1"/>
    <col min="10250" max="10496" width="8.88671875" style="51"/>
    <col min="10497" max="10497" width="4.109375" style="51" customWidth="1"/>
    <col min="10498" max="10498" width="26.88671875" style="51" customWidth="1"/>
    <col min="10499" max="10499" width="4.44140625" style="51" customWidth="1"/>
    <col min="10500" max="10502" width="22.33203125" style="51" customWidth="1"/>
    <col min="10503" max="10503" width="3.44140625" style="51" customWidth="1"/>
    <col min="10504" max="10504" width="4.109375" style="51" customWidth="1"/>
    <col min="10505" max="10505" width="2.77734375" style="51" customWidth="1"/>
    <col min="10506" max="10752" width="8.88671875" style="51"/>
    <col min="10753" max="10753" width="4.109375" style="51" customWidth="1"/>
    <col min="10754" max="10754" width="26.88671875" style="51" customWidth="1"/>
    <col min="10755" max="10755" width="4.44140625" style="51" customWidth="1"/>
    <col min="10756" max="10758" width="22.33203125" style="51" customWidth="1"/>
    <col min="10759" max="10759" width="3.44140625" style="51" customWidth="1"/>
    <col min="10760" max="10760" width="4.109375" style="51" customWidth="1"/>
    <col min="10761" max="10761" width="2.77734375" style="51" customWidth="1"/>
    <col min="10762" max="11008" width="8.88671875" style="51"/>
    <col min="11009" max="11009" width="4.109375" style="51" customWidth="1"/>
    <col min="11010" max="11010" width="26.88671875" style="51" customWidth="1"/>
    <col min="11011" max="11011" width="4.44140625" style="51" customWidth="1"/>
    <col min="11012" max="11014" width="22.33203125" style="51" customWidth="1"/>
    <col min="11015" max="11015" width="3.44140625" style="51" customWidth="1"/>
    <col min="11016" max="11016" width="4.109375" style="51" customWidth="1"/>
    <col min="11017" max="11017" width="2.77734375" style="51" customWidth="1"/>
    <col min="11018" max="11264" width="8.88671875" style="51"/>
    <col min="11265" max="11265" width="4.109375" style="51" customWidth="1"/>
    <col min="11266" max="11266" width="26.88671875" style="51" customWidth="1"/>
    <col min="11267" max="11267" width="4.44140625" style="51" customWidth="1"/>
    <col min="11268" max="11270" width="22.33203125" style="51" customWidth="1"/>
    <col min="11271" max="11271" width="3.44140625" style="51" customWidth="1"/>
    <col min="11272" max="11272" width="4.109375" style="51" customWidth="1"/>
    <col min="11273" max="11273" width="2.77734375" style="51" customWidth="1"/>
    <col min="11274" max="11520" width="8.88671875" style="51"/>
    <col min="11521" max="11521" width="4.109375" style="51" customWidth="1"/>
    <col min="11522" max="11522" width="26.88671875" style="51" customWidth="1"/>
    <col min="11523" max="11523" width="4.44140625" style="51" customWidth="1"/>
    <col min="11524" max="11526" width="22.33203125" style="51" customWidth="1"/>
    <col min="11527" max="11527" width="3.44140625" style="51" customWidth="1"/>
    <col min="11528" max="11528" width="4.109375" style="51" customWidth="1"/>
    <col min="11529" max="11529" width="2.77734375" style="51" customWidth="1"/>
    <col min="11530" max="11776" width="8.88671875" style="51"/>
    <col min="11777" max="11777" width="4.109375" style="51" customWidth="1"/>
    <col min="11778" max="11778" width="26.88671875" style="51" customWidth="1"/>
    <col min="11779" max="11779" width="4.44140625" style="51" customWidth="1"/>
    <col min="11780" max="11782" width="22.33203125" style="51" customWidth="1"/>
    <col min="11783" max="11783" width="3.44140625" style="51" customWidth="1"/>
    <col min="11784" max="11784" width="4.109375" style="51" customWidth="1"/>
    <col min="11785" max="11785" width="2.77734375" style="51" customWidth="1"/>
    <col min="11786" max="12032" width="8.88671875" style="51"/>
    <col min="12033" max="12033" width="4.109375" style="51" customWidth="1"/>
    <col min="12034" max="12034" width="26.88671875" style="51" customWidth="1"/>
    <col min="12035" max="12035" width="4.44140625" style="51" customWidth="1"/>
    <col min="12036" max="12038" width="22.33203125" style="51" customWidth="1"/>
    <col min="12039" max="12039" width="3.44140625" style="51" customWidth="1"/>
    <col min="12040" max="12040" width="4.109375" style="51" customWidth="1"/>
    <col min="12041" max="12041" width="2.77734375" style="51" customWidth="1"/>
    <col min="12042" max="12288" width="8.88671875" style="51"/>
    <col min="12289" max="12289" width="4.109375" style="51" customWidth="1"/>
    <col min="12290" max="12290" width="26.88671875" style="51" customWidth="1"/>
    <col min="12291" max="12291" width="4.44140625" style="51" customWidth="1"/>
    <col min="12292" max="12294" width="22.33203125" style="51" customWidth="1"/>
    <col min="12295" max="12295" width="3.44140625" style="51" customWidth="1"/>
    <col min="12296" max="12296" width="4.109375" style="51" customWidth="1"/>
    <col min="12297" max="12297" width="2.77734375" style="51" customWidth="1"/>
    <col min="12298" max="12544" width="8.88671875" style="51"/>
    <col min="12545" max="12545" width="4.109375" style="51" customWidth="1"/>
    <col min="12546" max="12546" width="26.88671875" style="51" customWidth="1"/>
    <col min="12547" max="12547" width="4.44140625" style="51" customWidth="1"/>
    <col min="12548" max="12550" width="22.33203125" style="51" customWidth="1"/>
    <col min="12551" max="12551" width="3.44140625" style="51" customWidth="1"/>
    <col min="12552" max="12552" width="4.109375" style="51" customWidth="1"/>
    <col min="12553" max="12553" width="2.77734375" style="51" customWidth="1"/>
    <col min="12554" max="12800" width="8.88671875" style="51"/>
    <col min="12801" max="12801" width="4.109375" style="51" customWidth="1"/>
    <col min="12802" max="12802" width="26.88671875" style="51" customWidth="1"/>
    <col min="12803" max="12803" width="4.44140625" style="51" customWidth="1"/>
    <col min="12804" max="12806" width="22.33203125" style="51" customWidth="1"/>
    <col min="12807" max="12807" width="3.44140625" style="51" customWidth="1"/>
    <col min="12808" max="12808" width="4.109375" style="51" customWidth="1"/>
    <col min="12809" max="12809" width="2.77734375" style="51" customWidth="1"/>
    <col min="12810" max="13056" width="8.88671875" style="51"/>
    <col min="13057" max="13057" width="4.109375" style="51" customWidth="1"/>
    <col min="13058" max="13058" width="26.88671875" style="51" customWidth="1"/>
    <col min="13059" max="13059" width="4.44140625" style="51" customWidth="1"/>
    <col min="13060" max="13062" width="22.33203125" style="51" customWidth="1"/>
    <col min="13063" max="13063" width="3.44140625" style="51" customWidth="1"/>
    <col min="13064" max="13064" width="4.109375" style="51" customWidth="1"/>
    <col min="13065" max="13065" width="2.77734375" style="51" customWidth="1"/>
    <col min="13066" max="13312" width="8.88671875" style="51"/>
    <col min="13313" max="13313" width="4.109375" style="51" customWidth="1"/>
    <col min="13314" max="13314" width="26.88671875" style="51" customWidth="1"/>
    <col min="13315" max="13315" width="4.44140625" style="51" customWidth="1"/>
    <col min="13316" max="13318" width="22.33203125" style="51" customWidth="1"/>
    <col min="13319" max="13319" width="3.44140625" style="51" customWidth="1"/>
    <col min="13320" max="13320" width="4.109375" style="51" customWidth="1"/>
    <col min="13321" max="13321" width="2.77734375" style="51" customWidth="1"/>
    <col min="13322" max="13568" width="8.88671875" style="51"/>
    <col min="13569" max="13569" width="4.109375" style="51" customWidth="1"/>
    <col min="13570" max="13570" width="26.88671875" style="51" customWidth="1"/>
    <col min="13571" max="13571" width="4.44140625" style="51" customWidth="1"/>
    <col min="13572" max="13574" width="22.33203125" style="51" customWidth="1"/>
    <col min="13575" max="13575" width="3.44140625" style="51" customWidth="1"/>
    <col min="13576" max="13576" width="4.109375" style="51" customWidth="1"/>
    <col min="13577" max="13577" width="2.77734375" style="51" customWidth="1"/>
    <col min="13578" max="13824" width="8.88671875" style="51"/>
    <col min="13825" max="13825" width="4.109375" style="51" customWidth="1"/>
    <col min="13826" max="13826" width="26.88671875" style="51" customWidth="1"/>
    <col min="13827" max="13827" width="4.44140625" style="51" customWidth="1"/>
    <col min="13828" max="13830" width="22.33203125" style="51" customWidth="1"/>
    <col min="13831" max="13831" width="3.44140625" style="51" customWidth="1"/>
    <col min="13832" max="13832" width="4.109375" style="51" customWidth="1"/>
    <col min="13833" max="13833" width="2.77734375" style="51" customWidth="1"/>
    <col min="13834" max="14080" width="8.88671875" style="51"/>
    <col min="14081" max="14081" width="4.109375" style="51" customWidth="1"/>
    <col min="14082" max="14082" width="26.88671875" style="51" customWidth="1"/>
    <col min="14083" max="14083" width="4.44140625" style="51" customWidth="1"/>
    <col min="14084" max="14086" width="22.33203125" style="51" customWidth="1"/>
    <col min="14087" max="14087" width="3.44140625" style="51" customWidth="1"/>
    <col min="14088" max="14088" width="4.109375" style="51" customWidth="1"/>
    <col min="14089" max="14089" width="2.77734375" style="51" customWidth="1"/>
    <col min="14090" max="14336" width="8.88671875" style="51"/>
    <col min="14337" max="14337" width="4.109375" style="51" customWidth="1"/>
    <col min="14338" max="14338" width="26.88671875" style="51" customWidth="1"/>
    <col min="14339" max="14339" width="4.44140625" style="51" customWidth="1"/>
    <col min="14340" max="14342" width="22.33203125" style="51" customWidth="1"/>
    <col min="14343" max="14343" width="3.44140625" style="51" customWidth="1"/>
    <col min="14344" max="14344" width="4.109375" style="51" customWidth="1"/>
    <col min="14345" max="14345" width="2.77734375" style="51" customWidth="1"/>
    <col min="14346" max="14592" width="8.88671875" style="51"/>
    <col min="14593" max="14593" width="4.109375" style="51" customWidth="1"/>
    <col min="14594" max="14594" width="26.88671875" style="51" customWidth="1"/>
    <col min="14595" max="14595" width="4.44140625" style="51" customWidth="1"/>
    <col min="14596" max="14598" width="22.33203125" style="51" customWidth="1"/>
    <col min="14599" max="14599" width="3.44140625" style="51" customWidth="1"/>
    <col min="14600" max="14600" width="4.109375" style="51" customWidth="1"/>
    <col min="14601" max="14601" width="2.77734375" style="51" customWidth="1"/>
    <col min="14602" max="14848" width="8.88671875" style="51"/>
    <col min="14849" max="14849" width="4.109375" style="51" customWidth="1"/>
    <col min="14850" max="14850" width="26.88671875" style="51" customWidth="1"/>
    <col min="14851" max="14851" width="4.44140625" style="51" customWidth="1"/>
    <col min="14852" max="14854" width="22.33203125" style="51" customWidth="1"/>
    <col min="14855" max="14855" width="3.44140625" style="51" customWidth="1"/>
    <col min="14856" max="14856" width="4.109375" style="51" customWidth="1"/>
    <col min="14857" max="14857" width="2.77734375" style="51" customWidth="1"/>
    <col min="14858" max="15104" width="8.88671875" style="51"/>
    <col min="15105" max="15105" width="4.109375" style="51" customWidth="1"/>
    <col min="15106" max="15106" width="26.88671875" style="51" customWidth="1"/>
    <col min="15107" max="15107" width="4.44140625" style="51" customWidth="1"/>
    <col min="15108" max="15110" width="22.33203125" style="51" customWidth="1"/>
    <col min="15111" max="15111" width="3.44140625" style="51" customWidth="1"/>
    <col min="15112" max="15112" width="4.109375" style="51" customWidth="1"/>
    <col min="15113" max="15113" width="2.77734375" style="51" customWidth="1"/>
    <col min="15114" max="15360" width="8.88671875" style="51"/>
    <col min="15361" max="15361" width="4.109375" style="51" customWidth="1"/>
    <col min="15362" max="15362" width="26.88671875" style="51" customWidth="1"/>
    <col min="15363" max="15363" width="4.44140625" style="51" customWidth="1"/>
    <col min="15364" max="15366" width="22.33203125" style="51" customWidth="1"/>
    <col min="15367" max="15367" width="3.44140625" style="51" customWidth="1"/>
    <col min="15368" max="15368" width="4.109375" style="51" customWidth="1"/>
    <col min="15369" max="15369" width="2.77734375" style="51" customWidth="1"/>
    <col min="15370" max="15616" width="8.88671875" style="51"/>
    <col min="15617" max="15617" width="4.109375" style="51" customWidth="1"/>
    <col min="15618" max="15618" width="26.88671875" style="51" customWidth="1"/>
    <col min="15619" max="15619" width="4.44140625" style="51" customWidth="1"/>
    <col min="15620" max="15622" width="22.33203125" style="51" customWidth="1"/>
    <col min="15623" max="15623" width="3.44140625" style="51" customWidth="1"/>
    <col min="15624" max="15624" width="4.109375" style="51" customWidth="1"/>
    <col min="15625" max="15625" width="2.77734375" style="51" customWidth="1"/>
    <col min="15626" max="15872" width="8.88671875" style="51"/>
    <col min="15873" max="15873" width="4.109375" style="51" customWidth="1"/>
    <col min="15874" max="15874" width="26.88671875" style="51" customWidth="1"/>
    <col min="15875" max="15875" width="4.44140625" style="51" customWidth="1"/>
    <col min="15876" max="15878" width="22.33203125" style="51" customWidth="1"/>
    <col min="15879" max="15879" width="3.44140625" style="51" customWidth="1"/>
    <col min="15880" max="15880" width="4.109375" style="51" customWidth="1"/>
    <col min="15881" max="15881" width="2.77734375" style="51" customWidth="1"/>
    <col min="15882" max="16128" width="8.88671875" style="51"/>
    <col min="16129" max="16129" width="4.109375" style="51" customWidth="1"/>
    <col min="16130" max="16130" width="26.88671875" style="51" customWidth="1"/>
    <col min="16131" max="16131" width="4.44140625" style="51" customWidth="1"/>
    <col min="16132" max="16134" width="22.33203125" style="51" customWidth="1"/>
    <col min="16135" max="16135" width="3.44140625" style="51" customWidth="1"/>
    <col min="16136" max="16136" width="4.109375" style="51" customWidth="1"/>
    <col min="16137" max="16137" width="2.77734375" style="51" customWidth="1"/>
    <col min="16138" max="16384" width="8.88671875" style="51"/>
  </cols>
  <sheetData>
    <row r="1" spans="1:7" ht="20.100000000000001" customHeight="1"/>
    <row r="2" spans="1:7" ht="20.100000000000001" customHeight="1">
      <c r="A2" s="50"/>
      <c r="F2" s="2001" t="s">
        <v>230</v>
      </c>
      <c r="G2" s="2001"/>
    </row>
    <row r="3" spans="1:7" ht="20.100000000000001" customHeight="1">
      <c r="A3" s="50"/>
      <c r="F3" s="67"/>
      <c r="G3" s="67"/>
    </row>
    <row r="4" spans="1:7" ht="20.100000000000001" customHeight="1">
      <c r="A4" s="1330" t="s">
        <v>506</v>
      </c>
      <c r="B4" s="1330"/>
      <c r="C4" s="1330"/>
      <c r="D4" s="1330"/>
      <c r="E4" s="1330"/>
      <c r="F4" s="1330"/>
      <c r="G4" s="1330"/>
    </row>
    <row r="5" spans="1:7" ht="20.100000000000001" customHeight="1">
      <c r="A5" s="155"/>
      <c r="B5" s="155"/>
      <c r="C5" s="155"/>
      <c r="D5" s="155"/>
      <c r="E5" s="155"/>
      <c r="F5" s="155"/>
      <c r="G5" s="155"/>
    </row>
    <row r="6" spans="1:7" ht="39.9" customHeight="1">
      <c r="A6" s="155"/>
      <c r="B6" s="182" t="s">
        <v>60</v>
      </c>
      <c r="C6" s="2002"/>
      <c r="D6" s="2002"/>
      <c r="E6" s="2002"/>
      <c r="F6" s="2002"/>
      <c r="G6" s="2003"/>
    </row>
    <row r="7" spans="1:7" ht="39.9" customHeight="1">
      <c r="B7" s="182" t="s">
        <v>46</v>
      </c>
      <c r="C7" s="2004"/>
      <c r="D7" s="2004"/>
      <c r="E7" s="2004"/>
      <c r="F7" s="2004"/>
      <c r="G7" s="2005"/>
    </row>
    <row r="8" spans="1:7" ht="39.9" customHeight="1">
      <c r="B8" s="182" t="s">
        <v>194</v>
      </c>
      <c r="C8" s="2004" t="s">
        <v>226</v>
      </c>
      <c r="D8" s="2004"/>
      <c r="E8" s="2004"/>
      <c r="F8" s="2004"/>
      <c r="G8" s="2005"/>
    </row>
    <row r="9" spans="1:7" ht="80.099999999999994" customHeight="1">
      <c r="B9" s="157" t="s">
        <v>231</v>
      </c>
      <c r="C9" s="2006" t="s">
        <v>232</v>
      </c>
      <c r="D9" s="2007"/>
      <c r="E9" s="2007"/>
      <c r="F9" s="2007"/>
      <c r="G9" s="2008"/>
    </row>
    <row r="10" spans="1:7" ht="9.75" customHeight="1">
      <c r="B10" s="1991" t="s">
        <v>233</v>
      </c>
      <c r="C10" s="183"/>
      <c r="D10" s="183"/>
      <c r="E10" s="183"/>
      <c r="F10" s="183"/>
      <c r="G10" s="184"/>
    </row>
    <row r="11" spans="1:7" ht="40.5" customHeight="1">
      <c r="B11" s="1992"/>
      <c r="C11" s="185"/>
      <c r="D11" s="186" t="s">
        <v>234</v>
      </c>
      <c r="E11" s="156" t="s">
        <v>235</v>
      </c>
      <c r="F11" s="156" t="s">
        <v>236</v>
      </c>
      <c r="G11" s="70"/>
    </row>
    <row r="12" spans="1:7" ht="44.25" customHeight="1">
      <c r="B12" s="1992"/>
      <c r="D12" s="187" t="s">
        <v>227</v>
      </c>
      <c r="E12" s="187" t="s">
        <v>227</v>
      </c>
      <c r="F12" s="187" t="s">
        <v>37</v>
      </c>
      <c r="G12" s="70"/>
    </row>
    <row r="13" spans="1:7">
      <c r="B13" s="1992"/>
      <c r="C13" s="1994" t="s">
        <v>237</v>
      </c>
      <c r="D13" s="1995"/>
      <c r="E13" s="1995"/>
      <c r="F13" s="1995"/>
      <c r="G13" s="1996"/>
    </row>
    <row r="14" spans="1:7" ht="12.75" customHeight="1">
      <c r="B14" s="1993"/>
      <c r="C14" s="1997"/>
      <c r="D14" s="1998"/>
      <c r="E14" s="1998"/>
      <c r="F14" s="1998"/>
      <c r="G14" s="1999"/>
    </row>
    <row r="15" spans="1:7" ht="12" customHeight="1">
      <c r="B15" s="51" t="s">
        <v>238</v>
      </c>
    </row>
    <row r="16" spans="1:7" ht="17.100000000000001" customHeight="1">
      <c r="B16" s="75" t="s">
        <v>192</v>
      </c>
      <c r="C16" s="75"/>
      <c r="D16" s="75"/>
      <c r="E16" s="75"/>
      <c r="F16" s="75"/>
      <c r="G16" s="75"/>
    </row>
    <row r="17" spans="2:9" ht="17.100000000000001" customHeight="1">
      <c r="B17" s="75" t="s">
        <v>239</v>
      </c>
      <c r="C17" s="75"/>
      <c r="D17" s="75"/>
      <c r="E17" s="75"/>
      <c r="F17" s="75"/>
      <c r="G17" s="75"/>
    </row>
    <row r="18" spans="2:9" ht="17.100000000000001" customHeight="1">
      <c r="B18" s="75" t="s">
        <v>240</v>
      </c>
      <c r="C18" s="75"/>
      <c r="D18" s="75"/>
      <c r="E18" s="75"/>
      <c r="F18" s="75"/>
      <c r="G18" s="75"/>
    </row>
    <row r="19" spans="2:9" ht="33" customHeight="1">
      <c r="B19" s="2000" t="s">
        <v>241</v>
      </c>
      <c r="C19" s="2000"/>
      <c r="D19" s="2000"/>
      <c r="E19" s="2000"/>
      <c r="F19" s="2000"/>
      <c r="G19" s="75"/>
    </row>
    <row r="20" spans="2:9" ht="17.100000000000001" customHeight="1">
      <c r="B20" s="75"/>
      <c r="C20" s="75"/>
      <c r="D20" s="75"/>
      <c r="E20" s="75"/>
      <c r="F20" s="75"/>
      <c r="G20" s="75"/>
      <c r="H20" s="75"/>
      <c r="I20" s="75"/>
    </row>
  </sheetData>
  <mergeCells count="9">
    <mergeCell ref="B10:B14"/>
    <mergeCell ref="C13:G14"/>
    <mergeCell ref="B19:F19"/>
    <mergeCell ref="F2:G2"/>
    <mergeCell ref="A4:G4"/>
    <mergeCell ref="C6:G6"/>
    <mergeCell ref="C7:G7"/>
    <mergeCell ref="C8:G8"/>
    <mergeCell ref="C9:G9"/>
  </mergeCells>
  <phoneticPr fontId="9"/>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BB1A-B512-4504-BF7B-F7C1EAB6BC38}">
  <sheetPr>
    <tabColor theme="5" tint="0.59999389629810485"/>
  </sheetPr>
  <dimension ref="A1:G16"/>
  <sheetViews>
    <sheetView view="pageBreakPreview" zoomScale="110" zoomScaleNormal="100" zoomScaleSheetLayoutView="110" workbookViewId="0">
      <selection activeCell="Q15" sqref="Q15"/>
    </sheetView>
  </sheetViews>
  <sheetFormatPr defaultRowHeight="13.2"/>
  <cols>
    <col min="1" max="1" width="1.33203125" style="188" customWidth="1"/>
    <col min="2" max="2" width="25.6640625" style="188" customWidth="1"/>
    <col min="3" max="3" width="8.21875" style="188" customWidth="1"/>
    <col min="4" max="4" width="41.77734375" style="188" customWidth="1"/>
    <col min="5" max="5" width="5.77734375" style="188" customWidth="1"/>
    <col min="6" max="6" width="5.44140625" style="188" customWidth="1"/>
    <col min="7" max="7" width="1.44140625" style="188" customWidth="1"/>
    <col min="8" max="8" width="2.44140625" style="188" customWidth="1"/>
    <col min="9" max="256" width="8.88671875" style="188"/>
    <col min="257" max="257" width="4.6640625" style="188" customWidth="1"/>
    <col min="258" max="258" width="24.21875" style="188" customWidth="1"/>
    <col min="259" max="259" width="6.77734375" style="188" customWidth="1"/>
    <col min="260" max="261" width="21.21875" style="188" customWidth="1"/>
    <col min="262" max="262" width="3.109375" style="188" customWidth="1"/>
    <col min="263" max="263" width="4" style="188" customWidth="1"/>
    <col min="264" max="264" width="2.44140625" style="188" customWidth="1"/>
    <col min="265" max="512" width="8.88671875" style="188"/>
    <col min="513" max="513" width="4.6640625" style="188" customWidth="1"/>
    <col min="514" max="514" width="24.21875" style="188" customWidth="1"/>
    <col min="515" max="515" width="6.77734375" style="188" customWidth="1"/>
    <col min="516" max="517" width="21.21875" style="188" customWidth="1"/>
    <col min="518" max="518" width="3.109375" style="188" customWidth="1"/>
    <col min="519" max="519" width="4" style="188" customWidth="1"/>
    <col min="520" max="520" width="2.44140625" style="188" customWidth="1"/>
    <col min="521" max="768" width="8.88671875" style="188"/>
    <col min="769" max="769" width="4.6640625" style="188" customWidth="1"/>
    <col min="770" max="770" width="24.21875" style="188" customWidth="1"/>
    <col min="771" max="771" width="6.77734375" style="188" customWidth="1"/>
    <col min="772" max="773" width="21.21875" style="188" customWidth="1"/>
    <col min="774" max="774" width="3.109375" style="188" customWidth="1"/>
    <col min="775" max="775" width="4" style="188" customWidth="1"/>
    <col min="776" max="776" width="2.44140625" style="188" customWidth="1"/>
    <col min="777" max="1024" width="8.88671875" style="188"/>
    <col min="1025" max="1025" width="4.6640625" style="188" customWidth="1"/>
    <col min="1026" max="1026" width="24.21875" style="188" customWidth="1"/>
    <col min="1027" max="1027" width="6.77734375" style="188" customWidth="1"/>
    <col min="1028" max="1029" width="21.21875" style="188" customWidth="1"/>
    <col min="1030" max="1030" width="3.109375" style="188" customWidth="1"/>
    <col min="1031" max="1031" width="4" style="188" customWidth="1"/>
    <col min="1032" max="1032" width="2.44140625" style="188" customWidth="1"/>
    <col min="1033" max="1280" width="8.88671875" style="188"/>
    <col min="1281" max="1281" width="4.6640625" style="188" customWidth="1"/>
    <col min="1282" max="1282" width="24.21875" style="188" customWidth="1"/>
    <col min="1283" max="1283" width="6.77734375" style="188" customWidth="1"/>
    <col min="1284" max="1285" width="21.21875" style="188" customWidth="1"/>
    <col min="1286" max="1286" width="3.109375" style="188" customWidth="1"/>
    <col min="1287" max="1287" width="4" style="188" customWidth="1"/>
    <col min="1288" max="1288" width="2.44140625" style="188" customWidth="1"/>
    <col min="1289" max="1536" width="8.88671875" style="188"/>
    <col min="1537" max="1537" width="4.6640625" style="188" customWidth="1"/>
    <col min="1538" max="1538" width="24.21875" style="188" customWidth="1"/>
    <col min="1539" max="1539" width="6.77734375" style="188" customWidth="1"/>
    <col min="1540" max="1541" width="21.21875" style="188" customWidth="1"/>
    <col min="1542" max="1542" width="3.109375" style="188" customWidth="1"/>
    <col min="1543" max="1543" width="4" style="188" customWidth="1"/>
    <col min="1544" max="1544" width="2.44140625" style="188" customWidth="1"/>
    <col min="1545" max="1792" width="8.88671875" style="188"/>
    <col min="1793" max="1793" width="4.6640625" style="188" customWidth="1"/>
    <col min="1794" max="1794" width="24.21875" style="188" customWidth="1"/>
    <col min="1795" max="1795" width="6.77734375" style="188" customWidth="1"/>
    <col min="1796" max="1797" width="21.21875" style="188" customWidth="1"/>
    <col min="1798" max="1798" width="3.109375" style="188" customWidth="1"/>
    <col min="1799" max="1799" width="4" style="188" customWidth="1"/>
    <col min="1800" max="1800" width="2.44140625" style="188" customWidth="1"/>
    <col min="1801" max="2048" width="8.88671875" style="188"/>
    <col min="2049" max="2049" width="4.6640625" style="188" customWidth="1"/>
    <col min="2050" max="2050" width="24.21875" style="188" customWidth="1"/>
    <col min="2051" max="2051" width="6.77734375" style="188" customWidth="1"/>
    <col min="2052" max="2053" width="21.21875" style="188" customWidth="1"/>
    <col min="2054" max="2054" width="3.109375" style="188" customWidth="1"/>
    <col min="2055" max="2055" width="4" style="188" customWidth="1"/>
    <col min="2056" max="2056" width="2.44140625" style="188" customWidth="1"/>
    <col min="2057" max="2304" width="8.88671875" style="188"/>
    <col min="2305" max="2305" width="4.6640625" style="188" customWidth="1"/>
    <col min="2306" max="2306" width="24.21875" style="188" customWidth="1"/>
    <col min="2307" max="2307" width="6.77734375" style="188" customWidth="1"/>
    <col min="2308" max="2309" width="21.21875" style="188" customWidth="1"/>
    <col min="2310" max="2310" width="3.109375" style="188" customWidth="1"/>
    <col min="2311" max="2311" width="4" style="188" customWidth="1"/>
    <col min="2312" max="2312" width="2.44140625" style="188" customWidth="1"/>
    <col min="2313" max="2560" width="8.88671875" style="188"/>
    <col min="2561" max="2561" width="4.6640625" style="188" customWidth="1"/>
    <col min="2562" max="2562" width="24.21875" style="188" customWidth="1"/>
    <col min="2563" max="2563" width="6.77734375" style="188" customWidth="1"/>
    <col min="2564" max="2565" width="21.21875" style="188" customWidth="1"/>
    <col min="2566" max="2566" width="3.109375" style="188" customWidth="1"/>
    <col min="2567" max="2567" width="4" style="188" customWidth="1"/>
    <col min="2568" max="2568" width="2.44140625" style="188" customWidth="1"/>
    <col min="2569" max="2816" width="8.88671875" style="188"/>
    <col min="2817" max="2817" width="4.6640625" style="188" customWidth="1"/>
    <col min="2818" max="2818" width="24.21875" style="188" customWidth="1"/>
    <col min="2819" max="2819" width="6.77734375" style="188" customWidth="1"/>
    <col min="2820" max="2821" width="21.21875" style="188" customWidth="1"/>
    <col min="2822" max="2822" width="3.109375" style="188" customWidth="1"/>
    <col min="2823" max="2823" width="4" style="188" customWidth="1"/>
    <col min="2824" max="2824" width="2.44140625" style="188" customWidth="1"/>
    <col min="2825" max="3072" width="8.88671875" style="188"/>
    <col min="3073" max="3073" width="4.6640625" style="188" customWidth="1"/>
    <col min="3074" max="3074" width="24.21875" style="188" customWidth="1"/>
    <col min="3075" max="3075" width="6.77734375" style="188" customWidth="1"/>
    <col min="3076" max="3077" width="21.21875" style="188" customWidth="1"/>
    <col min="3078" max="3078" width="3.109375" style="188" customWidth="1"/>
    <col min="3079" max="3079" width="4" style="188" customWidth="1"/>
    <col min="3080" max="3080" width="2.44140625" style="188" customWidth="1"/>
    <col min="3081" max="3328" width="8.88671875" style="188"/>
    <col min="3329" max="3329" width="4.6640625" style="188" customWidth="1"/>
    <col min="3330" max="3330" width="24.21875" style="188" customWidth="1"/>
    <col min="3331" max="3331" width="6.77734375" style="188" customWidth="1"/>
    <col min="3332" max="3333" width="21.21875" style="188" customWidth="1"/>
    <col min="3334" max="3334" width="3.109375" style="188" customWidth="1"/>
    <col min="3335" max="3335" width="4" style="188" customWidth="1"/>
    <col min="3336" max="3336" width="2.44140625" style="188" customWidth="1"/>
    <col min="3337" max="3584" width="8.88671875" style="188"/>
    <col min="3585" max="3585" width="4.6640625" style="188" customWidth="1"/>
    <col min="3586" max="3586" width="24.21875" style="188" customWidth="1"/>
    <col min="3587" max="3587" width="6.77734375" style="188" customWidth="1"/>
    <col min="3588" max="3589" width="21.21875" style="188" customWidth="1"/>
    <col min="3590" max="3590" width="3.109375" style="188" customWidth="1"/>
    <col min="3591" max="3591" width="4" style="188" customWidth="1"/>
    <col min="3592" max="3592" width="2.44140625" style="188" customWidth="1"/>
    <col min="3593" max="3840" width="8.88671875" style="188"/>
    <col min="3841" max="3841" width="4.6640625" style="188" customWidth="1"/>
    <col min="3842" max="3842" width="24.21875" style="188" customWidth="1"/>
    <col min="3843" max="3843" width="6.77734375" style="188" customWidth="1"/>
    <col min="3844" max="3845" width="21.21875" style="188" customWidth="1"/>
    <col min="3846" max="3846" width="3.109375" style="188" customWidth="1"/>
    <col min="3847" max="3847" width="4" style="188" customWidth="1"/>
    <col min="3848" max="3848" width="2.44140625" style="188" customWidth="1"/>
    <col min="3849" max="4096" width="8.88671875" style="188"/>
    <col min="4097" max="4097" width="4.6640625" style="188" customWidth="1"/>
    <col min="4098" max="4098" width="24.21875" style="188" customWidth="1"/>
    <col min="4099" max="4099" width="6.77734375" style="188" customWidth="1"/>
    <col min="4100" max="4101" width="21.21875" style="188" customWidth="1"/>
    <col min="4102" max="4102" width="3.109375" style="188" customWidth="1"/>
    <col min="4103" max="4103" width="4" style="188" customWidth="1"/>
    <col min="4104" max="4104" width="2.44140625" style="188" customWidth="1"/>
    <col min="4105" max="4352" width="8.88671875" style="188"/>
    <col min="4353" max="4353" width="4.6640625" style="188" customWidth="1"/>
    <col min="4354" max="4354" width="24.21875" style="188" customWidth="1"/>
    <col min="4355" max="4355" width="6.77734375" style="188" customWidth="1"/>
    <col min="4356" max="4357" width="21.21875" style="188" customWidth="1"/>
    <col min="4358" max="4358" width="3.109375" style="188" customWidth="1"/>
    <col min="4359" max="4359" width="4" style="188" customWidth="1"/>
    <col min="4360" max="4360" width="2.44140625" style="188" customWidth="1"/>
    <col min="4361" max="4608" width="8.88671875" style="188"/>
    <col min="4609" max="4609" width="4.6640625" style="188" customWidth="1"/>
    <col min="4610" max="4610" width="24.21875" style="188" customWidth="1"/>
    <col min="4611" max="4611" width="6.77734375" style="188" customWidth="1"/>
    <col min="4612" max="4613" width="21.21875" style="188" customWidth="1"/>
    <col min="4614" max="4614" width="3.109375" style="188" customWidth="1"/>
    <col min="4615" max="4615" width="4" style="188" customWidth="1"/>
    <col min="4616" max="4616" width="2.44140625" style="188" customWidth="1"/>
    <col min="4617" max="4864" width="8.88671875" style="188"/>
    <col min="4865" max="4865" width="4.6640625" style="188" customWidth="1"/>
    <col min="4866" max="4866" width="24.21875" style="188" customWidth="1"/>
    <col min="4867" max="4867" width="6.77734375" style="188" customWidth="1"/>
    <col min="4868" max="4869" width="21.21875" style="188" customWidth="1"/>
    <col min="4870" max="4870" width="3.109375" style="188" customWidth="1"/>
    <col min="4871" max="4871" width="4" style="188" customWidth="1"/>
    <col min="4872" max="4872" width="2.44140625" style="188" customWidth="1"/>
    <col min="4873" max="5120" width="8.88671875" style="188"/>
    <col min="5121" max="5121" width="4.6640625" style="188" customWidth="1"/>
    <col min="5122" max="5122" width="24.21875" style="188" customWidth="1"/>
    <col min="5123" max="5123" width="6.77734375" style="188" customWidth="1"/>
    <col min="5124" max="5125" width="21.21875" style="188" customWidth="1"/>
    <col min="5126" max="5126" width="3.109375" style="188" customWidth="1"/>
    <col min="5127" max="5127" width="4" style="188" customWidth="1"/>
    <col min="5128" max="5128" width="2.44140625" style="188" customWidth="1"/>
    <col min="5129" max="5376" width="8.88671875" style="188"/>
    <col min="5377" max="5377" width="4.6640625" style="188" customWidth="1"/>
    <col min="5378" max="5378" width="24.21875" style="188" customWidth="1"/>
    <col min="5379" max="5379" width="6.77734375" style="188" customWidth="1"/>
    <col min="5380" max="5381" width="21.21875" style="188" customWidth="1"/>
    <col min="5382" max="5382" width="3.109375" style="188" customWidth="1"/>
    <col min="5383" max="5383" width="4" style="188" customWidth="1"/>
    <col min="5384" max="5384" width="2.44140625" style="188" customWidth="1"/>
    <col min="5385" max="5632" width="8.88671875" style="188"/>
    <col min="5633" max="5633" width="4.6640625" style="188" customWidth="1"/>
    <col min="5634" max="5634" width="24.21875" style="188" customWidth="1"/>
    <col min="5635" max="5635" width="6.77734375" style="188" customWidth="1"/>
    <col min="5636" max="5637" width="21.21875" style="188" customWidth="1"/>
    <col min="5638" max="5638" width="3.109375" style="188" customWidth="1"/>
    <col min="5639" max="5639" width="4" style="188" customWidth="1"/>
    <col min="5640" max="5640" width="2.44140625" style="188" customWidth="1"/>
    <col min="5641" max="5888" width="8.88671875" style="188"/>
    <col min="5889" max="5889" width="4.6640625" style="188" customWidth="1"/>
    <col min="5890" max="5890" width="24.21875" style="188" customWidth="1"/>
    <col min="5891" max="5891" width="6.77734375" style="188" customWidth="1"/>
    <col min="5892" max="5893" width="21.21875" style="188" customWidth="1"/>
    <col min="5894" max="5894" width="3.109375" style="188" customWidth="1"/>
    <col min="5895" max="5895" width="4" style="188" customWidth="1"/>
    <col min="5896" max="5896" width="2.44140625" style="188" customWidth="1"/>
    <col min="5897" max="6144" width="8.88671875" style="188"/>
    <col min="6145" max="6145" width="4.6640625" style="188" customWidth="1"/>
    <col min="6146" max="6146" width="24.21875" style="188" customWidth="1"/>
    <col min="6147" max="6147" width="6.77734375" style="188" customWidth="1"/>
    <col min="6148" max="6149" width="21.21875" style="188" customWidth="1"/>
    <col min="6150" max="6150" width="3.109375" style="188" customWidth="1"/>
    <col min="6151" max="6151" width="4" style="188" customWidth="1"/>
    <col min="6152" max="6152" width="2.44140625" style="188" customWidth="1"/>
    <col min="6153" max="6400" width="8.88671875" style="188"/>
    <col min="6401" max="6401" width="4.6640625" style="188" customWidth="1"/>
    <col min="6402" max="6402" width="24.21875" style="188" customWidth="1"/>
    <col min="6403" max="6403" width="6.77734375" style="188" customWidth="1"/>
    <col min="6404" max="6405" width="21.21875" style="188" customWidth="1"/>
    <col min="6406" max="6406" width="3.109375" style="188" customWidth="1"/>
    <col min="6407" max="6407" width="4" style="188" customWidth="1"/>
    <col min="6408" max="6408" width="2.44140625" style="188" customWidth="1"/>
    <col min="6409" max="6656" width="8.88671875" style="188"/>
    <col min="6657" max="6657" width="4.6640625" style="188" customWidth="1"/>
    <col min="6658" max="6658" width="24.21875" style="188" customWidth="1"/>
    <col min="6659" max="6659" width="6.77734375" style="188" customWidth="1"/>
    <col min="6660" max="6661" width="21.21875" style="188" customWidth="1"/>
    <col min="6662" max="6662" width="3.109375" style="188" customWidth="1"/>
    <col min="6663" max="6663" width="4" style="188" customWidth="1"/>
    <col min="6664" max="6664" width="2.44140625" style="188" customWidth="1"/>
    <col min="6665" max="6912" width="8.88671875" style="188"/>
    <col min="6913" max="6913" width="4.6640625" style="188" customWidth="1"/>
    <col min="6914" max="6914" width="24.21875" style="188" customWidth="1"/>
    <col min="6915" max="6915" width="6.77734375" style="188" customWidth="1"/>
    <col min="6916" max="6917" width="21.21875" style="188" customWidth="1"/>
    <col min="6918" max="6918" width="3.109375" style="188" customWidth="1"/>
    <col min="6919" max="6919" width="4" style="188" customWidth="1"/>
    <col min="6920" max="6920" width="2.44140625" style="188" customWidth="1"/>
    <col min="6921" max="7168" width="8.88671875" style="188"/>
    <col min="7169" max="7169" width="4.6640625" style="188" customWidth="1"/>
    <col min="7170" max="7170" width="24.21875" style="188" customWidth="1"/>
    <col min="7171" max="7171" width="6.77734375" style="188" customWidth="1"/>
    <col min="7172" max="7173" width="21.21875" style="188" customWidth="1"/>
    <col min="7174" max="7174" width="3.109375" style="188" customWidth="1"/>
    <col min="7175" max="7175" width="4" style="188" customWidth="1"/>
    <col min="7176" max="7176" width="2.44140625" style="188" customWidth="1"/>
    <col min="7177" max="7424" width="8.88671875" style="188"/>
    <col min="7425" max="7425" width="4.6640625" style="188" customWidth="1"/>
    <col min="7426" max="7426" width="24.21875" style="188" customWidth="1"/>
    <col min="7427" max="7427" width="6.77734375" style="188" customWidth="1"/>
    <col min="7428" max="7429" width="21.21875" style="188" customWidth="1"/>
    <col min="7430" max="7430" width="3.109375" style="188" customWidth="1"/>
    <col min="7431" max="7431" width="4" style="188" customWidth="1"/>
    <col min="7432" max="7432" width="2.44140625" style="188" customWidth="1"/>
    <col min="7433" max="7680" width="8.88671875" style="188"/>
    <col min="7681" max="7681" width="4.6640625" style="188" customWidth="1"/>
    <col min="7682" max="7682" width="24.21875" style="188" customWidth="1"/>
    <col min="7683" max="7683" width="6.77734375" style="188" customWidth="1"/>
    <col min="7684" max="7685" width="21.21875" style="188" customWidth="1"/>
    <col min="7686" max="7686" width="3.109375" style="188" customWidth="1"/>
    <col min="7687" max="7687" width="4" style="188" customWidth="1"/>
    <col min="7688" max="7688" width="2.44140625" style="188" customWidth="1"/>
    <col min="7689" max="7936" width="8.88671875" style="188"/>
    <col min="7937" max="7937" width="4.6640625" style="188" customWidth="1"/>
    <col min="7938" max="7938" width="24.21875" style="188" customWidth="1"/>
    <col min="7939" max="7939" width="6.77734375" style="188" customWidth="1"/>
    <col min="7940" max="7941" width="21.21875" style="188" customWidth="1"/>
    <col min="7942" max="7942" width="3.109375" style="188" customWidth="1"/>
    <col min="7943" max="7943" width="4" style="188" customWidth="1"/>
    <col min="7944" max="7944" width="2.44140625" style="188" customWidth="1"/>
    <col min="7945" max="8192" width="8.88671875" style="188"/>
    <col min="8193" max="8193" width="4.6640625" style="188" customWidth="1"/>
    <col min="8194" max="8194" width="24.21875" style="188" customWidth="1"/>
    <col min="8195" max="8195" width="6.77734375" style="188" customWidth="1"/>
    <col min="8196" max="8197" width="21.21875" style="188" customWidth="1"/>
    <col min="8198" max="8198" width="3.109375" style="188" customWidth="1"/>
    <col min="8199" max="8199" width="4" style="188" customWidth="1"/>
    <col min="8200" max="8200" width="2.44140625" style="188" customWidth="1"/>
    <col min="8201" max="8448" width="8.88671875" style="188"/>
    <col min="8449" max="8449" width="4.6640625" style="188" customWidth="1"/>
    <col min="8450" max="8450" width="24.21875" style="188" customWidth="1"/>
    <col min="8451" max="8451" width="6.77734375" style="188" customWidth="1"/>
    <col min="8452" max="8453" width="21.21875" style="188" customWidth="1"/>
    <col min="8454" max="8454" width="3.109375" style="188" customWidth="1"/>
    <col min="8455" max="8455" width="4" style="188" customWidth="1"/>
    <col min="8456" max="8456" width="2.44140625" style="188" customWidth="1"/>
    <col min="8457" max="8704" width="8.88671875" style="188"/>
    <col min="8705" max="8705" width="4.6640625" style="188" customWidth="1"/>
    <col min="8706" max="8706" width="24.21875" style="188" customWidth="1"/>
    <col min="8707" max="8707" width="6.77734375" style="188" customWidth="1"/>
    <col min="8708" max="8709" width="21.21875" style="188" customWidth="1"/>
    <col min="8710" max="8710" width="3.109375" style="188" customWidth="1"/>
    <col min="8711" max="8711" width="4" style="188" customWidth="1"/>
    <col min="8712" max="8712" width="2.44140625" style="188" customWidth="1"/>
    <col min="8713" max="8960" width="8.88671875" style="188"/>
    <col min="8961" max="8961" width="4.6640625" style="188" customWidth="1"/>
    <col min="8962" max="8962" width="24.21875" style="188" customWidth="1"/>
    <col min="8963" max="8963" width="6.77734375" style="188" customWidth="1"/>
    <col min="8964" max="8965" width="21.21875" style="188" customWidth="1"/>
    <col min="8966" max="8966" width="3.109375" style="188" customWidth="1"/>
    <col min="8967" max="8967" width="4" style="188" customWidth="1"/>
    <col min="8968" max="8968" width="2.44140625" style="188" customWidth="1"/>
    <col min="8969" max="9216" width="8.88671875" style="188"/>
    <col min="9217" max="9217" width="4.6640625" style="188" customWidth="1"/>
    <col min="9218" max="9218" width="24.21875" style="188" customWidth="1"/>
    <col min="9219" max="9219" width="6.77734375" style="188" customWidth="1"/>
    <col min="9220" max="9221" width="21.21875" style="188" customWidth="1"/>
    <col min="9222" max="9222" width="3.109375" style="188" customWidth="1"/>
    <col min="9223" max="9223" width="4" style="188" customWidth="1"/>
    <col min="9224" max="9224" width="2.44140625" style="188" customWidth="1"/>
    <col min="9225" max="9472" width="8.88671875" style="188"/>
    <col min="9473" max="9473" width="4.6640625" style="188" customWidth="1"/>
    <col min="9474" max="9474" width="24.21875" style="188" customWidth="1"/>
    <col min="9475" max="9475" width="6.77734375" style="188" customWidth="1"/>
    <col min="9476" max="9477" width="21.21875" style="188" customWidth="1"/>
    <col min="9478" max="9478" width="3.109375" style="188" customWidth="1"/>
    <col min="9479" max="9479" width="4" style="188" customWidth="1"/>
    <col min="9480" max="9480" width="2.44140625" style="188" customWidth="1"/>
    <col min="9481" max="9728" width="8.88671875" style="188"/>
    <col min="9729" max="9729" width="4.6640625" style="188" customWidth="1"/>
    <col min="9730" max="9730" width="24.21875" style="188" customWidth="1"/>
    <col min="9731" max="9731" width="6.77734375" style="188" customWidth="1"/>
    <col min="9732" max="9733" width="21.21875" style="188" customWidth="1"/>
    <col min="9734" max="9734" width="3.109375" style="188" customWidth="1"/>
    <col min="9735" max="9735" width="4" style="188" customWidth="1"/>
    <col min="9736" max="9736" width="2.44140625" style="188" customWidth="1"/>
    <col min="9737" max="9984" width="8.88671875" style="188"/>
    <col min="9985" max="9985" width="4.6640625" style="188" customWidth="1"/>
    <col min="9986" max="9986" width="24.21875" style="188" customWidth="1"/>
    <col min="9987" max="9987" width="6.77734375" style="188" customWidth="1"/>
    <col min="9988" max="9989" width="21.21875" style="188" customWidth="1"/>
    <col min="9990" max="9990" width="3.109375" style="188" customWidth="1"/>
    <col min="9991" max="9991" width="4" style="188" customWidth="1"/>
    <col min="9992" max="9992" width="2.44140625" style="188" customWidth="1"/>
    <col min="9993" max="10240" width="8.88671875" style="188"/>
    <col min="10241" max="10241" width="4.6640625" style="188" customWidth="1"/>
    <col min="10242" max="10242" width="24.21875" style="188" customWidth="1"/>
    <col min="10243" max="10243" width="6.77734375" style="188" customWidth="1"/>
    <col min="10244" max="10245" width="21.21875" style="188" customWidth="1"/>
    <col min="10246" max="10246" width="3.109375" style="188" customWidth="1"/>
    <col min="10247" max="10247" width="4" style="188" customWidth="1"/>
    <col min="10248" max="10248" width="2.44140625" style="188" customWidth="1"/>
    <col min="10249" max="10496" width="8.88671875" style="188"/>
    <col min="10497" max="10497" width="4.6640625" style="188" customWidth="1"/>
    <col min="10498" max="10498" width="24.21875" style="188" customWidth="1"/>
    <col min="10499" max="10499" width="6.77734375" style="188" customWidth="1"/>
    <col min="10500" max="10501" width="21.21875" style="188" customWidth="1"/>
    <col min="10502" max="10502" width="3.109375" style="188" customWidth="1"/>
    <col min="10503" max="10503" width="4" style="188" customWidth="1"/>
    <col min="10504" max="10504" width="2.44140625" style="188" customWidth="1"/>
    <col min="10505" max="10752" width="8.88671875" style="188"/>
    <col min="10753" max="10753" width="4.6640625" style="188" customWidth="1"/>
    <col min="10754" max="10754" width="24.21875" style="188" customWidth="1"/>
    <col min="10755" max="10755" width="6.77734375" style="188" customWidth="1"/>
    <col min="10756" max="10757" width="21.21875" style="188" customWidth="1"/>
    <col min="10758" max="10758" width="3.109375" style="188" customWidth="1"/>
    <col min="10759" max="10759" width="4" style="188" customWidth="1"/>
    <col min="10760" max="10760" width="2.44140625" style="188" customWidth="1"/>
    <col min="10761" max="11008" width="8.88671875" style="188"/>
    <col min="11009" max="11009" width="4.6640625" style="188" customWidth="1"/>
    <col min="11010" max="11010" width="24.21875" style="188" customWidth="1"/>
    <col min="11011" max="11011" width="6.77734375" style="188" customWidth="1"/>
    <col min="11012" max="11013" width="21.21875" style="188" customWidth="1"/>
    <col min="11014" max="11014" width="3.109375" style="188" customWidth="1"/>
    <col min="11015" max="11015" width="4" style="188" customWidth="1"/>
    <col min="11016" max="11016" width="2.44140625" style="188" customWidth="1"/>
    <col min="11017" max="11264" width="8.88671875" style="188"/>
    <col min="11265" max="11265" width="4.6640625" style="188" customWidth="1"/>
    <col min="11266" max="11266" width="24.21875" style="188" customWidth="1"/>
    <col min="11267" max="11267" width="6.77734375" style="188" customWidth="1"/>
    <col min="11268" max="11269" width="21.21875" style="188" customWidth="1"/>
    <col min="11270" max="11270" width="3.109375" style="188" customWidth="1"/>
    <col min="11271" max="11271" width="4" style="188" customWidth="1"/>
    <col min="11272" max="11272" width="2.44140625" style="188" customWidth="1"/>
    <col min="11273" max="11520" width="8.88671875" style="188"/>
    <col min="11521" max="11521" width="4.6640625" style="188" customWidth="1"/>
    <col min="11522" max="11522" width="24.21875" style="188" customWidth="1"/>
    <col min="11523" max="11523" width="6.77734375" style="188" customWidth="1"/>
    <col min="11524" max="11525" width="21.21875" style="188" customWidth="1"/>
    <col min="11526" max="11526" width="3.109375" style="188" customWidth="1"/>
    <col min="11527" max="11527" width="4" style="188" customWidth="1"/>
    <col min="11528" max="11528" width="2.44140625" style="188" customWidth="1"/>
    <col min="11529" max="11776" width="8.88671875" style="188"/>
    <col min="11777" max="11777" width="4.6640625" style="188" customWidth="1"/>
    <col min="11778" max="11778" width="24.21875" style="188" customWidth="1"/>
    <col min="11779" max="11779" width="6.77734375" style="188" customWidth="1"/>
    <col min="11780" max="11781" width="21.21875" style="188" customWidth="1"/>
    <col min="11782" max="11782" width="3.109375" style="188" customWidth="1"/>
    <col min="11783" max="11783" width="4" style="188" customWidth="1"/>
    <col min="11784" max="11784" width="2.44140625" style="188" customWidth="1"/>
    <col min="11785" max="12032" width="8.88671875" style="188"/>
    <col min="12033" max="12033" width="4.6640625" style="188" customWidth="1"/>
    <col min="12034" max="12034" width="24.21875" style="188" customWidth="1"/>
    <col min="12035" max="12035" width="6.77734375" style="188" customWidth="1"/>
    <col min="12036" max="12037" width="21.21875" style="188" customWidth="1"/>
    <col min="12038" max="12038" width="3.109375" style="188" customWidth="1"/>
    <col min="12039" max="12039" width="4" style="188" customWidth="1"/>
    <col min="12040" max="12040" width="2.44140625" style="188" customWidth="1"/>
    <col min="12041" max="12288" width="8.88671875" style="188"/>
    <col min="12289" max="12289" width="4.6640625" style="188" customWidth="1"/>
    <col min="12290" max="12290" width="24.21875" style="188" customWidth="1"/>
    <col min="12291" max="12291" width="6.77734375" style="188" customWidth="1"/>
    <col min="12292" max="12293" width="21.21875" style="188" customWidth="1"/>
    <col min="12294" max="12294" width="3.109375" style="188" customWidth="1"/>
    <col min="12295" max="12295" width="4" style="188" customWidth="1"/>
    <col min="12296" max="12296" width="2.44140625" style="188" customWidth="1"/>
    <col min="12297" max="12544" width="8.88671875" style="188"/>
    <col min="12545" max="12545" width="4.6640625" style="188" customWidth="1"/>
    <col min="12546" max="12546" width="24.21875" style="188" customWidth="1"/>
    <col min="12547" max="12547" width="6.77734375" style="188" customWidth="1"/>
    <col min="12548" max="12549" width="21.21875" style="188" customWidth="1"/>
    <col min="12550" max="12550" width="3.109375" style="188" customWidth="1"/>
    <col min="12551" max="12551" width="4" style="188" customWidth="1"/>
    <col min="12552" max="12552" width="2.44140625" style="188" customWidth="1"/>
    <col min="12553" max="12800" width="8.88671875" style="188"/>
    <col min="12801" max="12801" width="4.6640625" style="188" customWidth="1"/>
    <col min="12802" max="12802" width="24.21875" style="188" customWidth="1"/>
    <col min="12803" max="12803" width="6.77734375" style="188" customWidth="1"/>
    <col min="12804" max="12805" width="21.21875" style="188" customWidth="1"/>
    <col min="12806" max="12806" width="3.109375" style="188" customWidth="1"/>
    <col min="12807" max="12807" width="4" style="188" customWidth="1"/>
    <col min="12808" max="12808" width="2.44140625" style="188" customWidth="1"/>
    <col min="12809" max="13056" width="8.88671875" style="188"/>
    <col min="13057" max="13057" width="4.6640625" style="188" customWidth="1"/>
    <col min="13058" max="13058" width="24.21875" style="188" customWidth="1"/>
    <col min="13059" max="13059" width="6.77734375" style="188" customWidth="1"/>
    <col min="13060" max="13061" width="21.21875" style="188" customWidth="1"/>
    <col min="13062" max="13062" width="3.109375" style="188" customWidth="1"/>
    <col min="13063" max="13063" width="4" style="188" customWidth="1"/>
    <col min="13064" max="13064" width="2.44140625" style="188" customWidth="1"/>
    <col min="13065" max="13312" width="8.88671875" style="188"/>
    <col min="13313" max="13313" width="4.6640625" style="188" customWidth="1"/>
    <col min="13314" max="13314" width="24.21875" style="188" customWidth="1"/>
    <col min="13315" max="13315" width="6.77734375" style="188" customWidth="1"/>
    <col min="13316" max="13317" width="21.21875" style="188" customWidth="1"/>
    <col min="13318" max="13318" width="3.109375" style="188" customWidth="1"/>
    <col min="13319" max="13319" width="4" style="188" customWidth="1"/>
    <col min="13320" max="13320" width="2.44140625" style="188" customWidth="1"/>
    <col min="13321" max="13568" width="8.88671875" style="188"/>
    <col min="13569" max="13569" width="4.6640625" style="188" customWidth="1"/>
    <col min="13570" max="13570" width="24.21875" style="188" customWidth="1"/>
    <col min="13571" max="13571" width="6.77734375" style="188" customWidth="1"/>
    <col min="13572" max="13573" width="21.21875" style="188" customWidth="1"/>
    <col min="13574" max="13574" width="3.109375" style="188" customWidth="1"/>
    <col min="13575" max="13575" width="4" style="188" customWidth="1"/>
    <col min="13576" max="13576" width="2.44140625" style="188" customWidth="1"/>
    <col min="13577" max="13824" width="8.88671875" style="188"/>
    <col min="13825" max="13825" width="4.6640625" style="188" customWidth="1"/>
    <col min="13826" max="13826" width="24.21875" style="188" customWidth="1"/>
    <col min="13827" max="13827" width="6.77734375" style="188" customWidth="1"/>
    <col min="13828" max="13829" width="21.21875" style="188" customWidth="1"/>
    <col min="13830" max="13830" width="3.109375" style="188" customWidth="1"/>
    <col min="13831" max="13831" width="4" style="188" customWidth="1"/>
    <col min="13832" max="13832" width="2.44140625" style="188" customWidth="1"/>
    <col min="13833" max="14080" width="8.88671875" style="188"/>
    <col min="14081" max="14081" width="4.6640625" style="188" customWidth="1"/>
    <col min="14082" max="14082" width="24.21875" style="188" customWidth="1"/>
    <col min="14083" max="14083" width="6.77734375" style="188" customWidth="1"/>
    <col min="14084" max="14085" width="21.21875" style="188" customWidth="1"/>
    <col min="14086" max="14086" width="3.109375" style="188" customWidth="1"/>
    <col min="14087" max="14087" width="4" style="188" customWidth="1"/>
    <col min="14088" max="14088" width="2.44140625" style="188" customWidth="1"/>
    <col min="14089" max="14336" width="8.88671875" style="188"/>
    <col min="14337" max="14337" width="4.6640625" style="188" customWidth="1"/>
    <col min="14338" max="14338" width="24.21875" style="188" customWidth="1"/>
    <col min="14339" max="14339" width="6.77734375" style="188" customWidth="1"/>
    <col min="14340" max="14341" width="21.21875" style="188" customWidth="1"/>
    <col min="14342" max="14342" width="3.109375" style="188" customWidth="1"/>
    <col min="14343" max="14343" width="4" style="188" customWidth="1"/>
    <col min="14344" max="14344" width="2.44140625" style="188" customWidth="1"/>
    <col min="14345" max="14592" width="8.88671875" style="188"/>
    <col min="14593" max="14593" width="4.6640625" style="188" customWidth="1"/>
    <col min="14594" max="14594" width="24.21875" style="188" customWidth="1"/>
    <col min="14595" max="14595" width="6.77734375" style="188" customWidth="1"/>
    <col min="14596" max="14597" width="21.21875" style="188" customWidth="1"/>
    <col min="14598" max="14598" width="3.109375" style="188" customWidth="1"/>
    <col min="14599" max="14599" width="4" style="188" customWidth="1"/>
    <col min="14600" max="14600" width="2.44140625" style="188" customWidth="1"/>
    <col min="14601" max="14848" width="8.88671875" style="188"/>
    <col min="14849" max="14849" width="4.6640625" style="188" customWidth="1"/>
    <col min="14850" max="14850" width="24.21875" style="188" customWidth="1"/>
    <col min="14851" max="14851" width="6.77734375" style="188" customWidth="1"/>
    <col min="14852" max="14853" width="21.21875" style="188" customWidth="1"/>
    <col min="14854" max="14854" width="3.109375" style="188" customWidth="1"/>
    <col min="14855" max="14855" width="4" style="188" customWidth="1"/>
    <col min="14856" max="14856" width="2.44140625" style="188" customWidth="1"/>
    <col min="14857" max="15104" width="8.88671875" style="188"/>
    <col min="15105" max="15105" width="4.6640625" style="188" customWidth="1"/>
    <col min="15106" max="15106" width="24.21875" style="188" customWidth="1"/>
    <col min="15107" max="15107" width="6.77734375" style="188" customWidth="1"/>
    <col min="15108" max="15109" width="21.21875" style="188" customWidth="1"/>
    <col min="15110" max="15110" width="3.109375" style="188" customWidth="1"/>
    <col min="15111" max="15111" width="4" style="188" customWidth="1"/>
    <col min="15112" max="15112" width="2.44140625" style="188" customWidth="1"/>
    <col min="15113" max="15360" width="8.88671875" style="188"/>
    <col min="15361" max="15361" width="4.6640625" style="188" customWidth="1"/>
    <col min="15362" max="15362" width="24.21875" style="188" customWidth="1"/>
    <col min="15363" max="15363" width="6.77734375" style="188" customWidth="1"/>
    <col min="15364" max="15365" width="21.21875" style="188" customWidth="1"/>
    <col min="15366" max="15366" width="3.109375" style="188" customWidth="1"/>
    <col min="15367" max="15367" width="4" style="188" customWidth="1"/>
    <col min="15368" max="15368" width="2.44140625" style="188" customWidth="1"/>
    <col min="15369" max="15616" width="8.88671875" style="188"/>
    <col min="15617" max="15617" width="4.6640625" style="188" customWidth="1"/>
    <col min="15618" max="15618" width="24.21875" style="188" customWidth="1"/>
    <col min="15619" max="15619" width="6.77734375" style="188" customWidth="1"/>
    <col min="15620" max="15621" width="21.21875" style="188" customWidth="1"/>
    <col min="15622" max="15622" width="3.109375" style="188" customWidth="1"/>
    <col min="15623" max="15623" width="4" style="188" customWidth="1"/>
    <col min="15624" max="15624" width="2.44140625" style="188" customWidth="1"/>
    <col min="15625" max="15872" width="8.88671875" style="188"/>
    <col min="15873" max="15873" width="4.6640625" style="188" customWidth="1"/>
    <col min="15874" max="15874" width="24.21875" style="188" customWidth="1"/>
    <col min="15875" max="15875" width="6.77734375" style="188" customWidth="1"/>
    <col min="15876" max="15877" width="21.21875" style="188" customWidth="1"/>
    <col min="15878" max="15878" width="3.109375" style="188" customWidth="1"/>
    <col min="15879" max="15879" width="4" style="188" customWidth="1"/>
    <col min="15880" max="15880" width="2.44140625" style="188" customWidth="1"/>
    <col min="15881" max="16128" width="8.88671875" style="188"/>
    <col min="16129" max="16129" width="4.6640625" style="188" customWidth="1"/>
    <col min="16130" max="16130" width="24.21875" style="188" customWidth="1"/>
    <col min="16131" max="16131" width="6.77734375" style="188" customWidth="1"/>
    <col min="16132" max="16133" width="21.21875" style="188" customWidth="1"/>
    <col min="16134" max="16134" width="3.109375" style="188" customWidth="1"/>
    <col min="16135" max="16135" width="4" style="188" customWidth="1"/>
    <col min="16136" max="16136" width="2.44140625" style="188" customWidth="1"/>
    <col min="16137" max="16384" width="8.88671875" style="188"/>
  </cols>
  <sheetData>
    <row r="1" spans="1:7" ht="20.100000000000001" customHeight="1">
      <c r="A1" s="307"/>
      <c r="B1" s="252"/>
      <c r="C1" s="252"/>
      <c r="D1" s="252"/>
      <c r="E1" s="252"/>
      <c r="F1" s="252"/>
      <c r="G1" s="252"/>
    </row>
    <row r="2" spans="1:7" ht="20.100000000000001" customHeight="1">
      <c r="A2" s="307"/>
      <c r="B2" s="252"/>
      <c r="C2" s="252"/>
      <c r="D2" s="2016" t="s">
        <v>91</v>
      </c>
      <c r="E2" s="2016"/>
      <c r="F2" s="2016"/>
      <c r="G2" s="252"/>
    </row>
    <row r="3" spans="1:7" ht="20.100000000000001" customHeight="1">
      <c r="A3" s="307"/>
      <c r="B3" s="252"/>
      <c r="C3" s="252"/>
      <c r="D3" s="252"/>
      <c r="E3" s="189"/>
      <c r="F3" s="189"/>
      <c r="G3" s="252"/>
    </row>
    <row r="4" spans="1:7" ht="20.100000000000001" customHeight="1">
      <c r="A4" s="307"/>
      <c r="B4" s="2017" t="s">
        <v>384</v>
      </c>
      <c r="C4" s="2017"/>
      <c r="D4" s="2017"/>
      <c r="E4" s="2017"/>
      <c r="F4" s="2017"/>
      <c r="G4" s="252"/>
    </row>
    <row r="5" spans="1:7" ht="20.100000000000001" customHeight="1">
      <c r="A5" s="308"/>
      <c r="B5" s="308"/>
      <c r="C5" s="308"/>
      <c r="D5" s="308"/>
      <c r="E5" s="308"/>
      <c r="F5" s="308"/>
      <c r="G5" s="252"/>
    </row>
    <row r="6" spans="1:7" ht="36" customHeight="1">
      <c r="A6" s="308"/>
      <c r="B6" s="309" t="s">
        <v>60</v>
      </c>
      <c r="C6" s="2018"/>
      <c r="D6" s="2019"/>
      <c r="E6" s="2019"/>
      <c r="F6" s="2020"/>
      <c r="G6" s="252"/>
    </row>
    <row r="7" spans="1:7" ht="46.5" customHeight="1">
      <c r="A7" s="252"/>
      <c r="B7" s="310" t="s">
        <v>61</v>
      </c>
      <c r="C7" s="2021" t="s">
        <v>385</v>
      </c>
      <c r="D7" s="2021"/>
      <c r="E7" s="2021"/>
      <c r="F7" s="2022"/>
      <c r="G7" s="252"/>
    </row>
    <row r="8" spans="1:7" ht="46.5" customHeight="1">
      <c r="A8" s="252"/>
      <c r="B8" s="2023" t="s">
        <v>386</v>
      </c>
      <c r="C8" s="311">
        <v>1</v>
      </c>
      <c r="D8" s="2026" t="s">
        <v>387</v>
      </c>
      <c r="E8" s="2026"/>
      <c r="F8" s="2027"/>
      <c r="G8" s="252"/>
    </row>
    <row r="9" spans="1:7" ht="46.5" customHeight="1">
      <c r="A9" s="252"/>
      <c r="B9" s="2024"/>
      <c r="C9" s="311">
        <v>2</v>
      </c>
      <c r="D9" s="2026" t="s">
        <v>388</v>
      </c>
      <c r="E9" s="2026"/>
      <c r="F9" s="2027"/>
      <c r="G9" s="252"/>
    </row>
    <row r="10" spans="1:7" ht="46.5" customHeight="1">
      <c r="A10" s="252"/>
      <c r="B10" s="2025"/>
      <c r="C10" s="312">
        <v>3</v>
      </c>
      <c r="D10" s="2026" t="s">
        <v>389</v>
      </c>
      <c r="E10" s="2026"/>
      <c r="F10" s="2027"/>
      <c r="G10" s="252"/>
    </row>
    <row r="11" spans="1:7" ht="29.25" customHeight="1">
      <c r="A11" s="252"/>
      <c r="B11" s="251" t="s">
        <v>390</v>
      </c>
      <c r="C11" s="2009" t="s">
        <v>391</v>
      </c>
      <c r="D11" s="2010"/>
      <c r="E11" s="2010"/>
      <c r="F11" s="2011"/>
      <c r="G11" s="252"/>
    </row>
    <row r="12" spans="1:7" ht="29.25" customHeight="1">
      <c r="A12" s="252"/>
      <c r="B12" s="313" t="s">
        <v>392</v>
      </c>
      <c r="C12" s="2012" t="s">
        <v>393</v>
      </c>
      <c r="D12" s="2013"/>
      <c r="E12" s="2013"/>
      <c r="F12" s="2014"/>
      <c r="G12" s="252"/>
    </row>
    <row r="13" spans="1:7">
      <c r="A13" s="252"/>
      <c r="B13" s="252"/>
      <c r="C13" s="252"/>
      <c r="D13" s="252"/>
      <c r="E13" s="252"/>
      <c r="F13" s="252"/>
      <c r="G13" s="252"/>
    </row>
    <row r="14" spans="1:7" ht="15" customHeight="1">
      <c r="A14" s="252"/>
      <c r="B14" s="252" t="s">
        <v>394</v>
      </c>
      <c r="C14" s="252"/>
      <c r="D14" s="252"/>
      <c r="E14" s="252"/>
      <c r="F14" s="252"/>
      <c r="G14" s="252"/>
    </row>
    <row r="15" spans="1:7" ht="32.25" customHeight="1">
      <c r="A15" s="252"/>
      <c r="B15" s="2015" t="s">
        <v>395</v>
      </c>
      <c r="C15" s="2015"/>
      <c r="D15" s="2015"/>
      <c r="E15" s="2015"/>
      <c r="F15" s="2015"/>
      <c r="G15" s="252"/>
    </row>
    <row r="16" spans="1:7" ht="6.75" customHeight="1">
      <c r="A16" s="252"/>
      <c r="B16" s="314"/>
      <c r="C16" s="252"/>
      <c r="D16" s="252"/>
      <c r="E16" s="252"/>
      <c r="F16" s="252"/>
      <c r="G16" s="252"/>
    </row>
  </sheetData>
  <mergeCells count="11">
    <mergeCell ref="C11:F11"/>
    <mergeCell ref="C12:F12"/>
    <mergeCell ref="B15:F15"/>
    <mergeCell ref="D2:F2"/>
    <mergeCell ref="B4:F4"/>
    <mergeCell ref="C6:F6"/>
    <mergeCell ref="C7:F7"/>
    <mergeCell ref="B8:B10"/>
    <mergeCell ref="D8:F8"/>
    <mergeCell ref="D9:F9"/>
    <mergeCell ref="D10:F10"/>
  </mergeCells>
  <phoneticPr fontId="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37A2-D7CF-431B-BFA0-DA4391084A98}">
  <sheetPr>
    <tabColor theme="5" tint="0.59999389629810485"/>
  </sheetPr>
  <dimension ref="A1:L14"/>
  <sheetViews>
    <sheetView view="pageBreakPreview" zoomScale="110" zoomScaleNormal="100" zoomScaleSheetLayoutView="110" workbookViewId="0">
      <selection activeCell="O23" sqref="O23"/>
    </sheetView>
  </sheetViews>
  <sheetFormatPr defaultRowHeight="13.2"/>
  <cols>
    <col min="1" max="1" width="1.33203125" style="188" customWidth="1"/>
    <col min="2" max="2" width="24.21875" style="188" customWidth="1"/>
    <col min="3" max="3" width="4" style="188" customWidth="1"/>
    <col min="4" max="5" width="30.6640625" style="188" customWidth="1"/>
    <col min="6" max="6" width="3.109375" style="188" customWidth="1"/>
    <col min="7" max="7" width="1.33203125" style="188" customWidth="1"/>
    <col min="8" max="255" width="8.88671875" style="188"/>
    <col min="256" max="256" width="4.6640625" style="188" customWidth="1"/>
    <col min="257" max="257" width="24.21875" style="188" customWidth="1"/>
    <col min="258" max="258" width="4" style="188" customWidth="1"/>
    <col min="259" max="261" width="20.109375" style="188" customWidth="1"/>
    <col min="262" max="262" width="3.109375" style="188" customWidth="1"/>
    <col min="263" max="511" width="8.88671875" style="188"/>
    <col min="512" max="512" width="4.6640625" style="188" customWidth="1"/>
    <col min="513" max="513" width="24.21875" style="188" customWidth="1"/>
    <col min="514" max="514" width="4" style="188" customWidth="1"/>
    <col min="515" max="517" width="20.109375" style="188" customWidth="1"/>
    <col min="518" max="518" width="3.109375" style="188" customWidth="1"/>
    <col min="519" max="767" width="8.88671875" style="188"/>
    <col min="768" max="768" width="4.6640625" style="188" customWidth="1"/>
    <col min="769" max="769" width="24.21875" style="188" customWidth="1"/>
    <col min="770" max="770" width="4" style="188" customWidth="1"/>
    <col min="771" max="773" width="20.109375" style="188" customWidth="1"/>
    <col min="774" max="774" width="3.109375" style="188" customWidth="1"/>
    <col min="775" max="1023" width="8.88671875" style="188"/>
    <col min="1024" max="1024" width="4.6640625" style="188" customWidth="1"/>
    <col min="1025" max="1025" width="24.21875" style="188" customWidth="1"/>
    <col min="1026" max="1026" width="4" style="188" customWidth="1"/>
    <col min="1027" max="1029" width="20.109375" style="188" customWidth="1"/>
    <col min="1030" max="1030" width="3.109375" style="188" customWidth="1"/>
    <col min="1031" max="1279" width="8.88671875" style="188"/>
    <col min="1280" max="1280" width="4.6640625" style="188" customWidth="1"/>
    <col min="1281" max="1281" width="24.21875" style="188" customWidth="1"/>
    <col min="1282" max="1282" width="4" style="188" customWidth="1"/>
    <col min="1283" max="1285" width="20.109375" style="188" customWidth="1"/>
    <col min="1286" max="1286" width="3.109375" style="188" customWidth="1"/>
    <col min="1287" max="1535" width="8.88671875" style="188"/>
    <col min="1536" max="1536" width="4.6640625" style="188" customWidth="1"/>
    <col min="1537" max="1537" width="24.21875" style="188" customWidth="1"/>
    <col min="1538" max="1538" width="4" style="188" customWidth="1"/>
    <col min="1539" max="1541" width="20.109375" style="188" customWidth="1"/>
    <col min="1542" max="1542" width="3.109375" style="188" customWidth="1"/>
    <col min="1543" max="1791" width="8.88671875" style="188"/>
    <col min="1792" max="1792" width="4.6640625" style="188" customWidth="1"/>
    <col min="1793" max="1793" width="24.21875" style="188" customWidth="1"/>
    <col min="1794" max="1794" width="4" style="188" customWidth="1"/>
    <col min="1795" max="1797" width="20.109375" style="188" customWidth="1"/>
    <col min="1798" max="1798" width="3.109375" style="188" customWidth="1"/>
    <col min="1799" max="2047" width="8.88671875" style="188"/>
    <col min="2048" max="2048" width="4.6640625" style="188" customWidth="1"/>
    <col min="2049" max="2049" width="24.21875" style="188" customWidth="1"/>
    <col min="2050" max="2050" width="4" style="188" customWidth="1"/>
    <col min="2051" max="2053" width="20.109375" style="188" customWidth="1"/>
    <col min="2054" max="2054" width="3.109375" style="188" customWidth="1"/>
    <col min="2055" max="2303" width="8.88671875" style="188"/>
    <col min="2304" max="2304" width="4.6640625" style="188" customWidth="1"/>
    <col min="2305" max="2305" width="24.21875" style="188" customWidth="1"/>
    <col min="2306" max="2306" width="4" style="188" customWidth="1"/>
    <col min="2307" max="2309" width="20.109375" style="188" customWidth="1"/>
    <col min="2310" max="2310" width="3.109375" style="188" customWidth="1"/>
    <col min="2311" max="2559" width="8.88671875" style="188"/>
    <col min="2560" max="2560" width="4.6640625" style="188" customWidth="1"/>
    <col min="2561" max="2561" width="24.21875" style="188" customWidth="1"/>
    <col min="2562" max="2562" width="4" style="188" customWidth="1"/>
    <col min="2563" max="2565" width="20.109375" style="188" customWidth="1"/>
    <col min="2566" max="2566" width="3.109375" style="188" customWidth="1"/>
    <col min="2567" max="2815" width="8.88671875" style="188"/>
    <col min="2816" max="2816" width="4.6640625" style="188" customWidth="1"/>
    <col min="2817" max="2817" width="24.21875" style="188" customWidth="1"/>
    <col min="2818" max="2818" width="4" style="188" customWidth="1"/>
    <col min="2819" max="2821" width="20.109375" style="188" customWidth="1"/>
    <col min="2822" max="2822" width="3.109375" style="188" customWidth="1"/>
    <col min="2823" max="3071" width="8.88671875" style="188"/>
    <col min="3072" max="3072" width="4.6640625" style="188" customWidth="1"/>
    <col min="3073" max="3073" width="24.21875" style="188" customWidth="1"/>
    <col min="3074" max="3074" width="4" style="188" customWidth="1"/>
    <col min="3075" max="3077" width="20.109375" style="188" customWidth="1"/>
    <col min="3078" max="3078" width="3.109375" style="188" customWidth="1"/>
    <col min="3079" max="3327" width="8.88671875" style="188"/>
    <col min="3328" max="3328" width="4.6640625" style="188" customWidth="1"/>
    <col min="3329" max="3329" width="24.21875" style="188" customWidth="1"/>
    <col min="3330" max="3330" width="4" style="188" customWidth="1"/>
    <col min="3331" max="3333" width="20.109375" style="188" customWidth="1"/>
    <col min="3334" max="3334" width="3.109375" style="188" customWidth="1"/>
    <col min="3335" max="3583" width="8.88671875" style="188"/>
    <col min="3584" max="3584" width="4.6640625" style="188" customWidth="1"/>
    <col min="3585" max="3585" width="24.21875" style="188" customWidth="1"/>
    <col min="3586" max="3586" width="4" style="188" customWidth="1"/>
    <col min="3587" max="3589" width="20.109375" style="188" customWidth="1"/>
    <col min="3590" max="3590" width="3.109375" style="188" customWidth="1"/>
    <col min="3591" max="3839" width="8.88671875" style="188"/>
    <col min="3840" max="3840" width="4.6640625" style="188" customWidth="1"/>
    <col min="3841" max="3841" width="24.21875" style="188" customWidth="1"/>
    <col min="3842" max="3842" width="4" style="188" customWidth="1"/>
    <col min="3843" max="3845" width="20.109375" style="188" customWidth="1"/>
    <col min="3846" max="3846" width="3.109375" style="188" customWidth="1"/>
    <col min="3847" max="4095" width="8.88671875" style="188"/>
    <col min="4096" max="4096" width="4.6640625" style="188" customWidth="1"/>
    <col min="4097" max="4097" width="24.21875" style="188" customWidth="1"/>
    <col min="4098" max="4098" width="4" style="188" customWidth="1"/>
    <col min="4099" max="4101" width="20.109375" style="188" customWidth="1"/>
    <col min="4102" max="4102" width="3.109375" style="188" customWidth="1"/>
    <col min="4103" max="4351" width="8.88671875" style="188"/>
    <col min="4352" max="4352" width="4.6640625" style="188" customWidth="1"/>
    <col min="4353" max="4353" width="24.21875" style="188" customWidth="1"/>
    <col min="4354" max="4354" width="4" style="188" customWidth="1"/>
    <col min="4355" max="4357" width="20.109375" style="188" customWidth="1"/>
    <col min="4358" max="4358" width="3.109375" style="188" customWidth="1"/>
    <col min="4359" max="4607" width="8.88671875" style="188"/>
    <col min="4608" max="4608" width="4.6640625" style="188" customWidth="1"/>
    <col min="4609" max="4609" width="24.21875" style="188" customWidth="1"/>
    <col min="4610" max="4610" width="4" style="188" customWidth="1"/>
    <col min="4611" max="4613" width="20.109375" style="188" customWidth="1"/>
    <col min="4614" max="4614" width="3.109375" style="188" customWidth="1"/>
    <col min="4615" max="4863" width="8.88671875" style="188"/>
    <col min="4864" max="4864" width="4.6640625" style="188" customWidth="1"/>
    <col min="4865" max="4865" width="24.21875" style="188" customWidth="1"/>
    <col min="4866" max="4866" width="4" style="188" customWidth="1"/>
    <col min="4867" max="4869" width="20.109375" style="188" customWidth="1"/>
    <col min="4870" max="4870" width="3.109375" style="188" customWidth="1"/>
    <col min="4871" max="5119" width="8.88671875" style="188"/>
    <col min="5120" max="5120" width="4.6640625" style="188" customWidth="1"/>
    <col min="5121" max="5121" width="24.21875" style="188" customWidth="1"/>
    <col min="5122" max="5122" width="4" style="188" customWidth="1"/>
    <col min="5123" max="5125" width="20.109375" style="188" customWidth="1"/>
    <col min="5126" max="5126" width="3.109375" style="188" customWidth="1"/>
    <col min="5127" max="5375" width="8.88671875" style="188"/>
    <col min="5376" max="5376" width="4.6640625" style="188" customWidth="1"/>
    <col min="5377" max="5377" width="24.21875" style="188" customWidth="1"/>
    <col min="5378" max="5378" width="4" style="188" customWidth="1"/>
    <col min="5379" max="5381" width="20.109375" style="188" customWidth="1"/>
    <col min="5382" max="5382" width="3.109375" style="188" customWidth="1"/>
    <col min="5383" max="5631" width="8.88671875" style="188"/>
    <col min="5632" max="5632" width="4.6640625" style="188" customWidth="1"/>
    <col min="5633" max="5633" width="24.21875" style="188" customWidth="1"/>
    <col min="5634" max="5634" width="4" style="188" customWidth="1"/>
    <col min="5635" max="5637" width="20.109375" style="188" customWidth="1"/>
    <col min="5638" max="5638" width="3.109375" style="188" customWidth="1"/>
    <col min="5639" max="5887" width="8.88671875" style="188"/>
    <col min="5888" max="5888" width="4.6640625" style="188" customWidth="1"/>
    <col min="5889" max="5889" width="24.21875" style="188" customWidth="1"/>
    <col min="5890" max="5890" width="4" style="188" customWidth="1"/>
    <col min="5891" max="5893" width="20.109375" style="188" customWidth="1"/>
    <col min="5894" max="5894" width="3.109375" style="188" customWidth="1"/>
    <col min="5895" max="6143" width="8.88671875" style="188"/>
    <col min="6144" max="6144" width="4.6640625" style="188" customWidth="1"/>
    <col min="6145" max="6145" width="24.21875" style="188" customWidth="1"/>
    <col min="6146" max="6146" width="4" style="188" customWidth="1"/>
    <col min="6147" max="6149" width="20.109375" style="188" customWidth="1"/>
    <col min="6150" max="6150" width="3.109375" style="188" customWidth="1"/>
    <col min="6151" max="6399" width="8.88671875" style="188"/>
    <col min="6400" max="6400" width="4.6640625" style="188" customWidth="1"/>
    <col min="6401" max="6401" width="24.21875" style="188" customWidth="1"/>
    <col min="6402" max="6402" width="4" style="188" customWidth="1"/>
    <col min="6403" max="6405" width="20.109375" style="188" customWidth="1"/>
    <col min="6406" max="6406" width="3.109375" style="188" customWidth="1"/>
    <col min="6407" max="6655" width="8.88671875" style="188"/>
    <col min="6656" max="6656" width="4.6640625" style="188" customWidth="1"/>
    <col min="6657" max="6657" width="24.21875" style="188" customWidth="1"/>
    <col min="6658" max="6658" width="4" style="188" customWidth="1"/>
    <col min="6659" max="6661" width="20.109375" style="188" customWidth="1"/>
    <col min="6662" max="6662" width="3.109375" style="188" customWidth="1"/>
    <col min="6663" max="6911" width="8.88671875" style="188"/>
    <col min="6912" max="6912" width="4.6640625" style="188" customWidth="1"/>
    <col min="6913" max="6913" width="24.21875" style="188" customWidth="1"/>
    <col min="6914" max="6914" width="4" style="188" customWidth="1"/>
    <col min="6915" max="6917" width="20.109375" style="188" customWidth="1"/>
    <col min="6918" max="6918" width="3.109375" style="188" customWidth="1"/>
    <col min="6919" max="7167" width="8.88671875" style="188"/>
    <col min="7168" max="7168" width="4.6640625" style="188" customWidth="1"/>
    <col min="7169" max="7169" width="24.21875" style="188" customWidth="1"/>
    <col min="7170" max="7170" width="4" style="188" customWidth="1"/>
    <col min="7171" max="7173" width="20.109375" style="188" customWidth="1"/>
    <col min="7174" max="7174" width="3.109375" style="188" customWidth="1"/>
    <col min="7175" max="7423" width="8.88671875" style="188"/>
    <col min="7424" max="7424" width="4.6640625" style="188" customWidth="1"/>
    <col min="7425" max="7425" width="24.21875" style="188" customWidth="1"/>
    <col min="7426" max="7426" width="4" style="188" customWidth="1"/>
    <col min="7427" max="7429" width="20.109375" style="188" customWidth="1"/>
    <col min="7430" max="7430" width="3.109375" style="188" customWidth="1"/>
    <col min="7431" max="7679" width="8.88671875" style="188"/>
    <col min="7680" max="7680" width="4.6640625" style="188" customWidth="1"/>
    <col min="7681" max="7681" width="24.21875" style="188" customWidth="1"/>
    <col min="7682" max="7682" width="4" style="188" customWidth="1"/>
    <col min="7683" max="7685" width="20.109375" style="188" customWidth="1"/>
    <col min="7686" max="7686" width="3.109375" style="188" customWidth="1"/>
    <col min="7687" max="7935" width="8.88671875" style="188"/>
    <col min="7936" max="7936" width="4.6640625" style="188" customWidth="1"/>
    <col min="7937" max="7937" width="24.21875" style="188" customWidth="1"/>
    <col min="7938" max="7938" width="4" style="188" customWidth="1"/>
    <col min="7939" max="7941" width="20.109375" style="188" customWidth="1"/>
    <col min="7942" max="7942" width="3.109375" style="188" customWidth="1"/>
    <col min="7943" max="8191" width="8.88671875" style="188"/>
    <col min="8192" max="8192" width="4.6640625" style="188" customWidth="1"/>
    <col min="8193" max="8193" width="24.21875" style="188" customWidth="1"/>
    <col min="8194" max="8194" width="4" style="188" customWidth="1"/>
    <col min="8195" max="8197" width="20.109375" style="188" customWidth="1"/>
    <col min="8198" max="8198" width="3.109375" style="188" customWidth="1"/>
    <col min="8199" max="8447" width="8.88671875" style="188"/>
    <col min="8448" max="8448" width="4.6640625" style="188" customWidth="1"/>
    <col min="8449" max="8449" width="24.21875" style="188" customWidth="1"/>
    <col min="8450" max="8450" width="4" style="188" customWidth="1"/>
    <col min="8451" max="8453" width="20.109375" style="188" customWidth="1"/>
    <col min="8454" max="8454" width="3.109375" style="188" customWidth="1"/>
    <col min="8455" max="8703" width="8.88671875" style="188"/>
    <col min="8704" max="8704" width="4.6640625" style="188" customWidth="1"/>
    <col min="8705" max="8705" width="24.21875" style="188" customWidth="1"/>
    <col min="8706" max="8706" width="4" style="188" customWidth="1"/>
    <col min="8707" max="8709" width="20.109375" style="188" customWidth="1"/>
    <col min="8710" max="8710" width="3.109375" style="188" customWidth="1"/>
    <col min="8711" max="8959" width="8.88671875" style="188"/>
    <col min="8960" max="8960" width="4.6640625" style="188" customWidth="1"/>
    <col min="8961" max="8961" width="24.21875" style="188" customWidth="1"/>
    <col min="8962" max="8962" width="4" style="188" customWidth="1"/>
    <col min="8963" max="8965" width="20.109375" style="188" customWidth="1"/>
    <col min="8966" max="8966" width="3.109375" style="188" customWidth="1"/>
    <col min="8967" max="9215" width="8.88671875" style="188"/>
    <col min="9216" max="9216" width="4.6640625" style="188" customWidth="1"/>
    <col min="9217" max="9217" width="24.21875" style="188" customWidth="1"/>
    <col min="9218" max="9218" width="4" style="188" customWidth="1"/>
    <col min="9219" max="9221" width="20.109375" style="188" customWidth="1"/>
    <col min="9222" max="9222" width="3.109375" style="188" customWidth="1"/>
    <col min="9223" max="9471" width="8.88671875" style="188"/>
    <col min="9472" max="9472" width="4.6640625" style="188" customWidth="1"/>
    <col min="9473" max="9473" width="24.21875" style="188" customWidth="1"/>
    <col min="9474" max="9474" width="4" style="188" customWidth="1"/>
    <col min="9475" max="9477" width="20.109375" style="188" customWidth="1"/>
    <col min="9478" max="9478" width="3.109375" style="188" customWidth="1"/>
    <col min="9479" max="9727" width="8.88671875" style="188"/>
    <col min="9728" max="9728" width="4.6640625" style="188" customWidth="1"/>
    <col min="9729" max="9729" width="24.21875" style="188" customWidth="1"/>
    <col min="9730" max="9730" width="4" style="188" customWidth="1"/>
    <col min="9731" max="9733" width="20.109375" style="188" customWidth="1"/>
    <col min="9734" max="9734" width="3.109375" style="188" customWidth="1"/>
    <col min="9735" max="9983" width="8.88671875" style="188"/>
    <col min="9984" max="9984" width="4.6640625" style="188" customWidth="1"/>
    <col min="9985" max="9985" width="24.21875" style="188" customWidth="1"/>
    <col min="9986" max="9986" width="4" style="188" customWidth="1"/>
    <col min="9987" max="9989" width="20.109375" style="188" customWidth="1"/>
    <col min="9990" max="9990" width="3.109375" style="188" customWidth="1"/>
    <col min="9991" max="10239" width="8.88671875" style="188"/>
    <col min="10240" max="10240" width="4.6640625" style="188" customWidth="1"/>
    <col min="10241" max="10241" width="24.21875" style="188" customWidth="1"/>
    <col min="10242" max="10242" width="4" style="188" customWidth="1"/>
    <col min="10243" max="10245" width="20.109375" style="188" customWidth="1"/>
    <col min="10246" max="10246" width="3.109375" style="188" customWidth="1"/>
    <col min="10247" max="10495" width="8.88671875" style="188"/>
    <col min="10496" max="10496" width="4.6640625" style="188" customWidth="1"/>
    <col min="10497" max="10497" width="24.21875" style="188" customWidth="1"/>
    <col min="10498" max="10498" width="4" style="188" customWidth="1"/>
    <col min="10499" max="10501" width="20.109375" style="188" customWidth="1"/>
    <col min="10502" max="10502" width="3.109375" style="188" customWidth="1"/>
    <col min="10503" max="10751" width="8.88671875" style="188"/>
    <col min="10752" max="10752" width="4.6640625" style="188" customWidth="1"/>
    <col min="10753" max="10753" width="24.21875" style="188" customWidth="1"/>
    <col min="10754" max="10754" width="4" style="188" customWidth="1"/>
    <col min="10755" max="10757" width="20.109375" style="188" customWidth="1"/>
    <col min="10758" max="10758" width="3.109375" style="188" customWidth="1"/>
    <col min="10759" max="11007" width="8.88671875" style="188"/>
    <col min="11008" max="11008" width="4.6640625" style="188" customWidth="1"/>
    <col min="11009" max="11009" width="24.21875" style="188" customWidth="1"/>
    <col min="11010" max="11010" width="4" style="188" customWidth="1"/>
    <col min="11011" max="11013" width="20.109375" style="188" customWidth="1"/>
    <col min="11014" max="11014" width="3.109375" style="188" customWidth="1"/>
    <col min="11015" max="11263" width="8.88671875" style="188"/>
    <col min="11264" max="11264" width="4.6640625" style="188" customWidth="1"/>
    <col min="11265" max="11265" width="24.21875" style="188" customWidth="1"/>
    <col min="11266" max="11266" width="4" style="188" customWidth="1"/>
    <col min="11267" max="11269" width="20.109375" style="188" customWidth="1"/>
    <col min="11270" max="11270" width="3.109375" style="188" customWidth="1"/>
    <col min="11271" max="11519" width="8.88671875" style="188"/>
    <col min="11520" max="11520" width="4.6640625" style="188" customWidth="1"/>
    <col min="11521" max="11521" width="24.21875" style="188" customWidth="1"/>
    <col min="11522" max="11522" width="4" style="188" customWidth="1"/>
    <col min="11523" max="11525" width="20.109375" style="188" customWidth="1"/>
    <col min="11526" max="11526" width="3.109375" style="188" customWidth="1"/>
    <col min="11527" max="11775" width="8.88671875" style="188"/>
    <col min="11776" max="11776" width="4.6640625" style="188" customWidth="1"/>
    <col min="11777" max="11777" width="24.21875" style="188" customWidth="1"/>
    <col min="11778" max="11778" width="4" style="188" customWidth="1"/>
    <col min="11779" max="11781" width="20.109375" style="188" customWidth="1"/>
    <col min="11782" max="11782" width="3.109375" style="188" customWidth="1"/>
    <col min="11783" max="12031" width="8.88671875" style="188"/>
    <col min="12032" max="12032" width="4.6640625" style="188" customWidth="1"/>
    <col min="12033" max="12033" width="24.21875" style="188" customWidth="1"/>
    <col min="12034" max="12034" width="4" style="188" customWidth="1"/>
    <col min="12035" max="12037" width="20.109375" style="188" customWidth="1"/>
    <col min="12038" max="12038" width="3.109375" style="188" customWidth="1"/>
    <col min="12039" max="12287" width="8.88671875" style="188"/>
    <col min="12288" max="12288" width="4.6640625" style="188" customWidth="1"/>
    <col min="12289" max="12289" width="24.21875" style="188" customWidth="1"/>
    <col min="12290" max="12290" width="4" style="188" customWidth="1"/>
    <col min="12291" max="12293" width="20.109375" style="188" customWidth="1"/>
    <col min="12294" max="12294" width="3.109375" style="188" customWidth="1"/>
    <col min="12295" max="12543" width="8.88671875" style="188"/>
    <col min="12544" max="12544" width="4.6640625" style="188" customWidth="1"/>
    <col min="12545" max="12545" width="24.21875" style="188" customWidth="1"/>
    <col min="12546" max="12546" width="4" style="188" customWidth="1"/>
    <col min="12547" max="12549" width="20.109375" style="188" customWidth="1"/>
    <col min="12550" max="12550" width="3.109375" style="188" customWidth="1"/>
    <col min="12551" max="12799" width="8.88671875" style="188"/>
    <col min="12800" max="12800" width="4.6640625" style="188" customWidth="1"/>
    <col min="12801" max="12801" width="24.21875" style="188" customWidth="1"/>
    <col min="12802" max="12802" width="4" style="188" customWidth="1"/>
    <col min="12803" max="12805" width="20.109375" style="188" customWidth="1"/>
    <col min="12806" max="12806" width="3.109375" style="188" customWidth="1"/>
    <col min="12807" max="13055" width="8.88671875" style="188"/>
    <col min="13056" max="13056" width="4.6640625" style="188" customWidth="1"/>
    <col min="13057" max="13057" width="24.21875" style="188" customWidth="1"/>
    <col min="13058" max="13058" width="4" style="188" customWidth="1"/>
    <col min="13059" max="13061" width="20.109375" style="188" customWidth="1"/>
    <col min="13062" max="13062" width="3.109375" style="188" customWidth="1"/>
    <col min="13063" max="13311" width="8.88671875" style="188"/>
    <col min="13312" max="13312" width="4.6640625" style="188" customWidth="1"/>
    <col min="13313" max="13313" width="24.21875" style="188" customWidth="1"/>
    <col min="13314" max="13314" width="4" style="188" customWidth="1"/>
    <col min="13315" max="13317" width="20.109375" style="188" customWidth="1"/>
    <col min="13318" max="13318" width="3.109375" style="188" customWidth="1"/>
    <col min="13319" max="13567" width="8.88671875" style="188"/>
    <col min="13568" max="13568" width="4.6640625" style="188" customWidth="1"/>
    <col min="13569" max="13569" width="24.21875" style="188" customWidth="1"/>
    <col min="13570" max="13570" width="4" style="188" customWidth="1"/>
    <col min="13571" max="13573" width="20.109375" style="188" customWidth="1"/>
    <col min="13574" max="13574" width="3.109375" style="188" customWidth="1"/>
    <col min="13575" max="13823" width="8.88671875" style="188"/>
    <col min="13824" max="13824" width="4.6640625" style="188" customWidth="1"/>
    <col min="13825" max="13825" width="24.21875" style="188" customWidth="1"/>
    <col min="13826" max="13826" width="4" style="188" customWidth="1"/>
    <col min="13827" max="13829" width="20.109375" style="188" customWidth="1"/>
    <col min="13830" max="13830" width="3.109375" style="188" customWidth="1"/>
    <col min="13831" max="14079" width="8.88671875" style="188"/>
    <col min="14080" max="14080" width="4.6640625" style="188" customWidth="1"/>
    <col min="14081" max="14081" width="24.21875" style="188" customWidth="1"/>
    <col min="14082" max="14082" width="4" style="188" customWidth="1"/>
    <col min="14083" max="14085" width="20.109375" style="188" customWidth="1"/>
    <col min="14086" max="14086" width="3.109375" style="188" customWidth="1"/>
    <col min="14087" max="14335" width="8.88671875" style="188"/>
    <col min="14336" max="14336" width="4.6640625" style="188" customWidth="1"/>
    <col min="14337" max="14337" width="24.21875" style="188" customWidth="1"/>
    <col min="14338" max="14338" width="4" style="188" customWidth="1"/>
    <col min="14339" max="14341" width="20.109375" style="188" customWidth="1"/>
    <col min="14342" max="14342" width="3.109375" style="188" customWidth="1"/>
    <col min="14343" max="14591" width="8.88671875" style="188"/>
    <col min="14592" max="14592" width="4.6640625" style="188" customWidth="1"/>
    <col min="14593" max="14593" width="24.21875" style="188" customWidth="1"/>
    <col min="14594" max="14594" width="4" style="188" customWidth="1"/>
    <col min="14595" max="14597" width="20.109375" style="188" customWidth="1"/>
    <col min="14598" max="14598" width="3.109375" style="188" customWidth="1"/>
    <col min="14599" max="14847" width="8.88671875" style="188"/>
    <col min="14848" max="14848" width="4.6640625" style="188" customWidth="1"/>
    <col min="14849" max="14849" width="24.21875" style="188" customWidth="1"/>
    <col min="14850" max="14850" width="4" style="188" customWidth="1"/>
    <col min="14851" max="14853" width="20.109375" style="188" customWidth="1"/>
    <col min="14854" max="14854" width="3.109375" style="188" customWidth="1"/>
    <col min="14855" max="15103" width="8.88671875" style="188"/>
    <col min="15104" max="15104" width="4.6640625" style="188" customWidth="1"/>
    <col min="15105" max="15105" width="24.21875" style="188" customWidth="1"/>
    <col min="15106" max="15106" width="4" style="188" customWidth="1"/>
    <col min="15107" max="15109" width="20.109375" style="188" customWidth="1"/>
    <col min="15110" max="15110" width="3.109375" style="188" customWidth="1"/>
    <col min="15111" max="15359" width="8.88671875" style="188"/>
    <col min="15360" max="15360" width="4.6640625" style="188" customWidth="1"/>
    <col min="15361" max="15361" width="24.21875" style="188" customWidth="1"/>
    <col min="15362" max="15362" width="4" style="188" customWidth="1"/>
    <col min="15363" max="15365" width="20.109375" style="188" customWidth="1"/>
    <col min="15366" max="15366" width="3.109375" style="188" customWidth="1"/>
    <col min="15367" max="15615" width="8.88671875" style="188"/>
    <col min="15616" max="15616" width="4.6640625" style="188" customWidth="1"/>
    <col min="15617" max="15617" width="24.21875" style="188" customWidth="1"/>
    <col min="15618" max="15618" width="4" style="188" customWidth="1"/>
    <col min="15619" max="15621" width="20.109375" style="188" customWidth="1"/>
    <col min="15622" max="15622" width="3.109375" style="188" customWidth="1"/>
    <col min="15623" max="15871" width="8.88671875" style="188"/>
    <col min="15872" max="15872" width="4.6640625" style="188" customWidth="1"/>
    <col min="15873" max="15873" width="24.21875" style="188" customWidth="1"/>
    <col min="15874" max="15874" width="4" style="188" customWidth="1"/>
    <col min="15875" max="15877" width="20.109375" style="188" customWidth="1"/>
    <col min="15878" max="15878" width="3.109375" style="188" customWidth="1"/>
    <col min="15879" max="16127" width="8.88671875" style="188"/>
    <col min="16128" max="16128" width="4.6640625" style="188" customWidth="1"/>
    <col min="16129" max="16129" width="24.21875" style="188" customWidth="1"/>
    <col min="16130" max="16130" width="4" style="188" customWidth="1"/>
    <col min="16131" max="16133" width="20.109375" style="188" customWidth="1"/>
    <col min="16134" max="16134" width="3.109375" style="188" customWidth="1"/>
    <col min="16135" max="16384" width="8.88671875" style="188"/>
  </cols>
  <sheetData>
    <row r="1" spans="1:12" ht="20.100000000000001" customHeight="1">
      <c r="A1" s="316"/>
      <c r="B1" s="317"/>
      <c r="C1" s="317"/>
      <c r="D1" s="317"/>
      <c r="E1" s="317"/>
      <c r="F1" s="317"/>
    </row>
    <row r="2" spans="1:12" ht="20.100000000000001" customHeight="1">
      <c r="A2" s="316"/>
      <c r="B2" s="317"/>
      <c r="C2" s="317"/>
      <c r="D2" s="317"/>
      <c r="E2" s="318" t="s">
        <v>91</v>
      </c>
      <c r="F2" s="318"/>
    </row>
    <row r="3" spans="1:12" ht="20.100000000000001" customHeight="1">
      <c r="A3" s="316"/>
      <c r="B3" s="317"/>
      <c r="C3" s="317"/>
      <c r="D3" s="317"/>
      <c r="E3" s="317"/>
      <c r="F3" s="318"/>
    </row>
    <row r="4" spans="1:12" ht="20.100000000000001" customHeight="1">
      <c r="A4" s="1589" t="s">
        <v>397</v>
      </c>
      <c r="B4" s="1589"/>
      <c r="C4" s="1589"/>
      <c r="D4" s="1589"/>
      <c r="E4" s="1589"/>
      <c r="F4" s="1589"/>
    </row>
    <row r="5" spans="1:12" ht="20.100000000000001" customHeight="1">
      <c r="A5" s="319"/>
      <c r="B5" s="319"/>
      <c r="C5" s="319"/>
      <c r="D5" s="319"/>
      <c r="E5" s="319"/>
      <c r="F5" s="319"/>
    </row>
    <row r="6" spans="1:12" ht="30" customHeight="1">
      <c r="A6" s="319"/>
      <c r="B6" s="320" t="s">
        <v>60</v>
      </c>
      <c r="C6" s="2028"/>
      <c r="D6" s="2029"/>
      <c r="E6" s="2029"/>
      <c r="F6" s="2030"/>
    </row>
    <row r="7" spans="1:12" ht="30" customHeight="1">
      <c r="A7" s="317"/>
      <c r="B7" s="321" t="s">
        <v>398</v>
      </c>
      <c r="C7" s="2031" t="s">
        <v>226</v>
      </c>
      <c r="D7" s="2031"/>
      <c r="E7" s="2031"/>
      <c r="F7" s="2032"/>
    </row>
    <row r="8" spans="1:12" ht="10.5" customHeight="1">
      <c r="A8" s="317"/>
      <c r="B8" s="2033" t="s">
        <v>399</v>
      </c>
      <c r="C8" s="322"/>
      <c r="D8" s="322"/>
      <c r="E8" s="322"/>
      <c r="F8" s="323"/>
      <c r="K8" s="324"/>
      <c r="L8" s="324"/>
    </row>
    <row r="9" spans="1:12" ht="30" customHeight="1">
      <c r="A9" s="317"/>
      <c r="B9" s="2034"/>
      <c r="C9" s="317"/>
      <c r="D9" s="325" t="s">
        <v>400</v>
      </c>
      <c r="E9" s="325" t="s">
        <v>401</v>
      </c>
      <c r="F9" s="326"/>
      <c r="K9" s="327"/>
      <c r="L9" s="318"/>
    </row>
    <row r="10" spans="1:12" ht="30" customHeight="1">
      <c r="A10" s="317"/>
      <c r="B10" s="2034"/>
      <c r="C10" s="317"/>
      <c r="D10" s="328" t="s">
        <v>15</v>
      </c>
      <c r="E10" s="329" t="s">
        <v>402</v>
      </c>
      <c r="F10" s="326"/>
    </row>
    <row r="11" spans="1:12" ht="10.5" customHeight="1">
      <c r="A11" s="317"/>
      <c r="B11" s="2035"/>
      <c r="C11" s="330"/>
      <c r="D11" s="330"/>
      <c r="E11" s="330"/>
      <c r="F11" s="331"/>
    </row>
    <row r="12" spans="1:12" ht="9.75" customHeight="1">
      <c r="A12" s="317"/>
      <c r="B12" s="317"/>
      <c r="C12" s="317"/>
      <c r="D12" s="317"/>
      <c r="E12" s="317"/>
      <c r="F12" s="317"/>
    </row>
    <row r="13" spans="1:12" s="332" customFormat="1" ht="48.75" customHeight="1">
      <c r="A13" s="317"/>
      <c r="B13" s="2036" t="s">
        <v>403</v>
      </c>
      <c r="C13" s="2036"/>
      <c r="D13" s="2036"/>
      <c r="E13" s="2036"/>
      <c r="F13" s="2036"/>
    </row>
    <row r="14" spans="1:12" s="332" customFormat="1" ht="19.5" customHeight="1"/>
  </sheetData>
  <mergeCells count="5">
    <mergeCell ref="A4:F4"/>
    <mergeCell ref="C6:F6"/>
    <mergeCell ref="C7:F7"/>
    <mergeCell ref="B8:B11"/>
    <mergeCell ref="B13:F13"/>
  </mergeCells>
  <phoneticPr fontId="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BFF2D-5A7B-4FB3-80CB-BCB3A78FCFF9}">
  <sheetPr>
    <tabColor theme="5" tint="0.59999389629810485"/>
  </sheetPr>
  <dimension ref="A1:F11"/>
  <sheetViews>
    <sheetView view="pageBreakPreview" zoomScale="85" zoomScaleNormal="100" zoomScaleSheetLayoutView="85" workbookViewId="0">
      <selection activeCell="F23" sqref="F23"/>
    </sheetView>
  </sheetViews>
  <sheetFormatPr defaultRowHeight="13.2"/>
  <cols>
    <col min="1" max="1" width="21.21875" style="259" customWidth="1"/>
    <col min="2" max="2" width="17.33203125" style="259" customWidth="1"/>
    <col min="3" max="3" width="16.88671875" style="259" customWidth="1"/>
    <col min="4" max="4" width="19.44140625" style="259" customWidth="1"/>
    <col min="5" max="5" width="16.77734375" style="259" customWidth="1"/>
    <col min="6" max="6" width="16.88671875" style="259" customWidth="1"/>
    <col min="7" max="7" width="4.109375" style="259" customWidth="1"/>
    <col min="8" max="8" width="2.77734375" style="259" customWidth="1"/>
    <col min="9" max="255" width="8.88671875" style="259"/>
    <col min="256" max="256" width="1.21875" style="259" customWidth="1"/>
    <col min="257" max="258" width="17.33203125" style="259" customWidth="1"/>
    <col min="259" max="259" width="16.88671875" style="259" customWidth="1"/>
    <col min="260" max="260" width="19.44140625" style="259" customWidth="1"/>
    <col min="261" max="261" width="16.77734375" style="259" customWidth="1"/>
    <col min="262" max="262" width="16.88671875" style="259" customWidth="1"/>
    <col min="263" max="263" width="4.109375" style="259" customWidth="1"/>
    <col min="264" max="264" width="2.77734375" style="259" customWidth="1"/>
    <col min="265" max="511" width="8.88671875" style="259"/>
    <col min="512" max="512" width="1.21875" style="259" customWidth="1"/>
    <col min="513" max="514" width="17.33203125" style="259" customWidth="1"/>
    <col min="515" max="515" width="16.88671875" style="259" customWidth="1"/>
    <col min="516" max="516" width="19.44140625" style="259" customWidth="1"/>
    <col min="517" max="517" width="16.77734375" style="259" customWidth="1"/>
    <col min="518" max="518" width="16.88671875" style="259" customWidth="1"/>
    <col min="519" max="519" width="4.109375" style="259" customWidth="1"/>
    <col min="520" max="520" width="2.77734375" style="259" customWidth="1"/>
    <col min="521" max="767" width="8.88671875" style="259"/>
    <col min="768" max="768" width="1.21875" style="259" customWidth="1"/>
    <col min="769" max="770" width="17.33203125" style="259" customWidth="1"/>
    <col min="771" max="771" width="16.88671875" style="259" customWidth="1"/>
    <col min="772" max="772" width="19.44140625" style="259" customWidth="1"/>
    <col min="773" max="773" width="16.77734375" style="259" customWidth="1"/>
    <col min="774" max="774" width="16.88671875" style="259" customWidth="1"/>
    <col min="775" max="775" width="4.109375" style="259" customWidth="1"/>
    <col min="776" max="776" width="2.77734375" style="259" customWidth="1"/>
    <col min="777" max="1023" width="8.88671875" style="259"/>
    <col min="1024" max="1024" width="1.21875" style="259" customWidth="1"/>
    <col min="1025" max="1026" width="17.33203125" style="259" customWidth="1"/>
    <col min="1027" max="1027" width="16.88671875" style="259" customWidth="1"/>
    <col min="1028" max="1028" width="19.44140625" style="259" customWidth="1"/>
    <col min="1029" max="1029" width="16.77734375" style="259" customWidth="1"/>
    <col min="1030" max="1030" width="16.88671875" style="259" customWidth="1"/>
    <col min="1031" max="1031" width="4.109375" style="259" customWidth="1"/>
    <col min="1032" max="1032" width="2.77734375" style="259" customWidth="1"/>
    <col min="1033" max="1279" width="8.88671875" style="259"/>
    <col min="1280" max="1280" width="1.21875" style="259" customWidth="1"/>
    <col min="1281" max="1282" width="17.33203125" style="259" customWidth="1"/>
    <col min="1283" max="1283" width="16.88671875" style="259" customWidth="1"/>
    <col min="1284" max="1284" width="19.44140625" style="259" customWidth="1"/>
    <col min="1285" max="1285" width="16.77734375" style="259" customWidth="1"/>
    <col min="1286" max="1286" width="16.88671875" style="259" customWidth="1"/>
    <col min="1287" max="1287" width="4.109375" style="259" customWidth="1"/>
    <col min="1288" max="1288" width="2.77734375" style="259" customWidth="1"/>
    <col min="1289" max="1535" width="8.88671875" style="259"/>
    <col min="1536" max="1536" width="1.21875" style="259" customWidth="1"/>
    <col min="1537" max="1538" width="17.33203125" style="259" customWidth="1"/>
    <col min="1539" max="1539" width="16.88671875" style="259" customWidth="1"/>
    <col min="1540" max="1540" width="19.44140625" style="259" customWidth="1"/>
    <col min="1541" max="1541" width="16.77734375" style="259" customWidth="1"/>
    <col min="1542" max="1542" width="16.88671875" style="259" customWidth="1"/>
    <col min="1543" max="1543" width="4.109375" style="259" customWidth="1"/>
    <col min="1544" max="1544" width="2.77734375" style="259" customWidth="1"/>
    <col min="1545" max="1791" width="8.88671875" style="259"/>
    <col min="1792" max="1792" width="1.21875" style="259" customWidth="1"/>
    <col min="1793" max="1794" width="17.33203125" style="259" customWidth="1"/>
    <col min="1795" max="1795" width="16.88671875" style="259" customWidth="1"/>
    <col min="1796" max="1796" width="19.44140625" style="259" customWidth="1"/>
    <col min="1797" max="1797" width="16.77734375" style="259" customWidth="1"/>
    <col min="1798" max="1798" width="16.88671875" style="259" customWidth="1"/>
    <col min="1799" max="1799" width="4.109375" style="259" customWidth="1"/>
    <col min="1800" max="1800" width="2.77734375" style="259" customWidth="1"/>
    <col min="1801" max="2047" width="8.88671875" style="259"/>
    <col min="2048" max="2048" width="1.21875" style="259" customWidth="1"/>
    <col min="2049" max="2050" width="17.33203125" style="259" customWidth="1"/>
    <col min="2051" max="2051" width="16.88671875" style="259" customWidth="1"/>
    <col min="2052" max="2052" width="19.44140625" style="259" customWidth="1"/>
    <col min="2053" max="2053" width="16.77734375" style="259" customWidth="1"/>
    <col min="2054" max="2054" width="16.88671875" style="259" customWidth="1"/>
    <col min="2055" max="2055" width="4.109375" style="259" customWidth="1"/>
    <col min="2056" max="2056" width="2.77734375" style="259" customWidth="1"/>
    <col min="2057" max="2303" width="8.88671875" style="259"/>
    <col min="2304" max="2304" width="1.21875" style="259" customWidth="1"/>
    <col min="2305" max="2306" width="17.33203125" style="259" customWidth="1"/>
    <col min="2307" max="2307" width="16.88671875" style="259" customWidth="1"/>
    <col min="2308" max="2308" width="19.44140625" style="259" customWidth="1"/>
    <col min="2309" max="2309" width="16.77734375" style="259" customWidth="1"/>
    <col min="2310" max="2310" width="16.88671875" style="259" customWidth="1"/>
    <col min="2311" max="2311" width="4.109375" style="259" customWidth="1"/>
    <col min="2312" max="2312" width="2.77734375" style="259" customWidth="1"/>
    <col min="2313" max="2559" width="8.88671875" style="259"/>
    <col min="2560" max="2560" width="1.21875" style="259" customWidth="1"/>
    <col min="2561" max="2562" width="17.33203125" style="259" customWidth="1"/>
    <col min="2563" max="2563" width="16.88671875" style="259" customWidth="1"/>
    <col min="2564" max="2564" width="19.44140625" style="259" customWidth="1"/>
    <col min="2565" max="2565" width="16.77734375" style="259" customWidth="1"/>
    <col min="2566" max="2566" width="16.88671875" style="259" customWidth="1"/>
    <col min="2567" max="2567" width="4.109375" style="259" customWidth="1"/>
    <col min="2568" max="2568" width="2.77734375" style="259" customWidth="1"/>
    <col min="2569" max="2815" width="8.88671875" style="259"/>
    <col min="2816" max="2816" width="1.21875" style="259" customWidth="1"/>
    <col min="2817" max="2818" width="17.33203125" style="259" customWidth="1"/>
    <col min="2819" max="2819" width="16.88671875" style="259" customWidth="1"/>
    <col min="2820" max="2820" width="19.44140625" style="259" customWidth="1"/>
    <col min="2821" max="2821" width="16.77734375" style="259" customWidth="1"/>
    <col min="2822" max="2822" width="16.88671875" style="259" customWidth="1"/>
    <col min="2823" max="2823" width="4.109375" style="259" customWidth="1"/>
    <col min="2824" max="2824" width="2.77734375" style="259" customWidth="1"/>
    <col min="2825" max="3071" width="8.88671875" style="259"/>
    <col min="3072" max="3072" width="1.21875" style="259" customWidth="1"/>
    <col min="3073" max="3074" width="17.33203125" style="259" customWidth="1"/>
    <col min="3075" max="3075" width="16.88671875" style="259" customWidth="1"/>
    <col min="3076" max="3076" width="19.44140625" style="259" customWidth="1"/>
    <col min="3077" max="3077" width="16.77734375" style="259" customWidth="1"/>
    <col min="3078" max="3078" width="16.88671875" style="259" customWidth="1"/>
    <col min="3079" max="3079" width="4.109375" style="259" customWidth="1"/>
    <col min="3080" max="3080" width="2.77734375" style="259" customWidth="1"/>
    <col min="3081" max="3327" width="8.88671875" style="259"/>
    <col min="3328" max="3328" width="1.21875" style="259" customWidth="1"/>
    <col min="3329" max="3330" width="17.33203125" style="259" customWidth="1"/>
    <col min="3331" max="3331" width="16.88671875" style="259" customWidth="1"/>
    <col min="3332" max="3332" width="19.44140625" style="259" customWidth="1"/>
    <col min="3333" max="3333" width="16.77734375" style="259" customWidth="1"/>
    <col min="3334" max="3334" width="16.88671875" style="259" customWidth="1"/>
    <col min="3335" max="3335" width="4.109375" style="259" customWidth="1"/>
    <col min="3336" max="3336" width="2.77734375" style="259" customWidth="1"/>
    <col min="3337" max="3583" width="8.88671875" style="259"/>
    <col min="3584" max="3584" width="1.21875" style="259" customWidth="1"/>
    <col min="3585" max="3586" width="17.33203125" style="259" customWidth="1"/>
    <col min="3587" max="3587" width="16.88671875" style="259" customWidth="1"/>
    <col min="3588" max="3588" width="19.44140625" style="259" customWidth="1"/>
    <col min="3589" max="3589" width="16.77734375" style="259" customWidth="1"/>
    <col min="3590" max="3590" width="16.88671875" style="259" customWidth="1"/>
    <col min="3591" max="3591" width="4.109375" style="259" customWidth="1"/>
    <col min="3592" max="3592" width="2.77734375" style="259" customWidth="1"/>
    <col min="3593" max="3839" width="8.88671875" style="259"/>
    <col min="3840" max="3840" width="1.21875" style="259" customWidth="1"/>
    <col min="3841" max="3842" width="17.33203125" style="259" customWidth="1"/>
    <col min="3843" max="3843" width="16.88671875" style="259" customWidth="1"/>
    <col min="3844" max="3844" width="19.44140625" style="259" customWidth="1"/>
    <col min="3845" max="3845" width="16.77734375" style="259" customWidth="1"/>
    <col min="3846" max="3846" width="16.88671875" style="259" customWidth="1"/>
    <col min="3847" max="3847" width="4.109375" style="259" customWidth="1"/>
    <col min="3848" max="3848" width="2.77734375" style="259" customWidth="1"/>
    <col min="3849" max="4095" width="8.88671875" style="259"/>
    <col min="4096" max="4096" width="1.21875" style="259" customWidth="1"/>
    <col min="4097" max="4098" width="17.33203125" style="259" customWidth="1"/>
    <col min="4099" max="4099" width="16.88671875" style="259" customWidth="1"/>
    <col min="4100" max="4100" width="19.44140625" style="259" customWidth="1"/>
    <col min="4101" max="4101" width="16.77734375" style="259" customWidth="1"/>
    <col min="4102" max="4102" width="16.88671875" style="259" customWidth="1"/>
    <col min="4103" max="4103" width="4.109375" style="259" customWidth="1"/>
    <col min="4104" max="4104" width="2.77734375" style="259" customWidth="1"/>
    <col min="4105" max="4351" width="8.88671875" style="259"/>
    <col min="4352" max="4352" width="1.21875" style="259" customWidth="1"/>
    <col min="4353" max="4354" width="17.33203125" style="259" customWidth="1"/>
    <col min="4355" max="4355" width="16.88671875" style="259" customWidth="1"/>
    <col min="4356" max="4356" width="19.44140625" style="259" customWidth="1"/>
    <col min="4357" max="4357" width="16.77734375" style="259" customWidth="1"/>
    <col min="4358" max="4358" width="16.88671875" style="259" customWidth="1"/>
    <col min="4359" max="4359" width="4.109375" style="259" customWidth="1"/>
    <col min="4360" max="4360" width="2.77734375" style="259" customWidth="1"/>
    <col min="4361" max="4607" width="8.88671875" style="259"/>
    <col min="4608" max="4608" width="1.21875" style="259" customWidth="1"/>
    <col min="4609" max="4610" width="17.33203125" style="259" customWidth="1"/>
    <col min="4611" max="4611" width="16.88671875" style="259" customWidth="1"/>
    <col min="4612" max="4612" width="19.44140625" style="259" customWidth="1"/>
    <col min="4613" max="4613" width="16.77734375" style="259" customWidth="1"/>
    <col min="4614" max="4614" width="16.88671875" style="259" customWidth="1"/>
    <col min="4615" max="4615" width="4.109375" style="259" customWidth="1"/>
    <col min="4616" max="4616" width="2.77734375" style="259" customWidth="1"/>
    <col min="4617" max="4863" width="8.88671875" style="259"/>
    <col min="4864" max="4864" width="1.21875" style="259" customWidth="1"/>
    <col min="4865" max="4866" width="17.33203125" style="259" customWidth="1"/>
    <col min="4867" max="4867" width="16.88671875" style="259" customWidth="1"/>
    <col min="4868" max="4868" width="19.44140625" style="259" customWidth="1"/>
    <col min="4869" max="4869" width="16.77734375" style="259" customWidth="1"/>
    <col min="4870" max="4870" width="16.88671875" style="259" customWidth="1"/>
    <col min="4871" max="4871" width="4.109375" style="259" customWidth="1"/>
    <col min="4872" max="4872" width="2.77734375" style="259" customWidth="1"/>
    <col min="4873" max="5119" width="8.88671875" style="259"/>
    <col min="5120" max="5120" width="1.21875" style="259" customWidth="1"/>
    <col min="5121" max="5122" width="17.33203125" style="259" customWidth="1"/>
    <col min="5123" max="5123" width="16.88671875" style="259" customWidth="1"/>
    <col min="5124" max="5124" width="19.44140625" style="259" customWidth="1"/>
    <col min="5125" max="5125" width="16.77734375" style="259" customWidth="1"/>
    <col min="5126" max="5126" width="16.88671875" style="259" customWidth="1"/>
    <col min="5127" max="5127" width="4.109375" style="259" customWidth="1"/>
    <col min="5128" max="5128" width="2.77734375" style="259" customWidth="1"/>
    <col min="5129" max="5375" width="8.88671875" style="259"/>
    <col min="5376" max="5376" width="1.21875" style="259" customWidth="1"/>
    <col min="5377" max="5378" width="17.33203125" style="259" customWidth="1"/>
    <col min="5379" max="5379" width="16.88671875" style="259" customWidth="1"/>
    <col min="5380" max="5380" width="19.44140625" style="259" customWidth="1"/>
    <col min="5381" max="5381" width="16.77734375" style="259" customWidth="1"/>
    <col min="5382" max="5382" width="16.88671875" style="259" customWidth="1"/>
    <col min="5383" max="5383" width="4.109375" style="259" customWidth="1"/>
    <col min="5384" max="5384" width="2.77734375" style="259" customWidth="1"/>
    <col min="5385" max="5631" width="8.88671875" style="259"/>
    <col min="5632" max="5632" width="1.21875" style="259" customWidth="1"/>
    <col min="5633" max="5634" width="17.33203125" style="259" customWidth="1"/>
    <col min="5635" max="5635" width="16.88671875" style="259" customWidth="1"/>
    <col min="5636" max="5636" width="19.44140625" style="259" customWidth="1"/>
    <col min="5637" max="5637" width="16.77734375" style="259" customWidth="1"/>
    <col min="5638" max="5638" width="16.88671875" style="259" customWidth="1"/>
    <col min="5639" max="5639" width="4.109375" style="259" customWidth="1"/>
    <col min="5640" max="5640" width="2.77734375" style="259" customWidth="1"/>
    <col min="5641" max="5887" width="8.88671875" style="259"/>
    <col min="5888" max="5888" width="1.21875" style="259" customWidth="1"/>
    <col min="5889" max="5890" width="17.33203125" style="259" customWidth="1"/>
    <col min="5891" max="5891" width="16.88671875" style="259" customWidth="1"/>
    <col min="5892" max="5892" width="19.44140625" style="259" customWidth="1"/>
    <col min="5893" max="5893" width="16.77734375" style="259" customWidth="1"/>
    <col min="5894" max="5894" width="16.88671875" style="259" customWidth="1"/>
    <col min="5895" max="5895" width="4.109375" style="259" customWidth="1"/>
    <col min="5896" max="5896" width="2.77734375" style="259" customWidth="1"/>
    <col min="5897" max="6143" width="8.88671875" style="259"/>
    <col min="6144" max="6144" width="1.21875" style="259" customWidth="1"/>
    <col min="6145" max="6146" width="17.33203125" style="259" customWidth="1"/>
    <col min="6147" max="6147" width="16.88671875" style="259" customWidth="1"/>
    <col min="6148" max="6148" width="19.44140625" style="259" customWidth="1"/>
    <col min="6149" max="6149" width="16.77734375" style="259" customWidth="1"/>
    <col min="6150" max="6150" width="16.88671875" style="259" customWidth="1"/>
    <col min="6151" max="6151" width="4.109375" style="259" customWidth="1"/>
    <col min="6152" max="6152" width="2.77734375" style="259" customWidth="1"/>
    <col min="6153" max="6399" width="8.88671875" style="259"/>
    <col min="6400" max="6400" width="1.21875" style="259" customWidth="1"/>
    <col min="6401" max="6402" width="17.33203125" style="259" customWidth="1"/>
    <col min="6403" max="6403" width="16.88671875" style="259" customWidth="1"/>
    <col min="6404" max="6404" width="19.44140625" style="259" customWidth="1"/>
    <col min="6405" max="6405" width="16.77734375" style="259" customWidth="1"/>
    <col min="6406" max="6406" width="16.88671875" style="259" customWidth="1"/>
    <col min="6407" max="6407" width="4.109375" style="259" customWidth="1"/>
    <col min="6408" max="6408" width="2.77734375" style="259" customWidth="1"/>
    <col min="6409" max="6655" width="8.88671875" style="259"/>
    <col min="6656" max="6656" width="1.21875" style="259" customWidth="1"/>
    <col min="6657" max="6658" width="17.33203125" style="259" customWidth="1"/>
    <col min="6659" max="6659" width="16.88671875" style="259" customWidth="1"/>
    <col min="6660" max="6660" width="19.44140625" style="259" customWidth="1"/>
    <col min="6661" max="6661" width="16.77734375" style="259" customWidth="1"/>
    <col min="6662" max="6662" width="16.88671875" style="259" customWidth="1"/>
    <col min="6663" max="6663" width="4.109375" style="259" customWidth="1"/>
    <col min="6664" max="6664" width="2.77734375" style="259" customWidth="1"/>
    <col min="6665" max="6911" width="8.88671875" style="259"/>
    <col min="6912" max="6912" width="1.21875" style="259" customWidth="1"/>
    <col min="6913" max="6914" width="17.33203125" style="259" customWidth="1"/>
    <col min="6915" max="6915" width="16.88671875" style="259" customWidth="1"/>
    <col min="6916" max="6916" width="19.44140625" style="259" customWidth="1"/>
    <col min="6917" max="6917" width="16.77734375" style="259" customWidth="1"/>
    <col min="6918" max="6918" width="16.88671875" style="259" customWidth="1"/>
    <col min="6919" max="6919" width="4.109375" style="259" customWidth="1"/>
    <col min="6920" max="6920" width="2.77734375" style="259" customWidth="1"/>
    <col min="6921" max="7167" width="8.88671875" style="259"/>
    <col min="7168" max="7168" width="1.21875" style="259" customWidth="1"/>
    <col min="7169" max="7170" width="17.33203125" style="259" customWidth="1"/>
    <col min="7171" max="7171" width="16.88671875" style="259" customWidth="1"/>
    <col min="7172" max="7172" width="19.44140625" style="259" customWidth="1"/>
    <col min="7173" max="7173" width="16.77734375" style="259" customWidth="1"/>
    <col min="7174" max="7174" width="16.88671875" style="259" customWidth="1"/>
    <col min="7175" max="7175" width="4.109375" style="259" customWidth="1"/>
    <col min="7176" max="7176" width="2.77734375" style="259" customWidth="1"/>
    <col min="7177" max="7423" width="8.88671875" style="259"/>
    <col min="7424" max="7424" width="1.21875" style="259" customWidth="1"/>
    <col min="7425" max="7426" width="17.33203125" style="259" customWidth="1"/>
    <col min="7427" max="7427" width="16.88671875" style="259" customWidth="1"/>
    <col min="7428" max="7428" width="19.44140625" style="259" customWidth="1"/>
    <col min="7429" max="7429" width="16.77734375" style="259" customWidth="1"/>
    <col min="7430" max="7430" width="16.88671875" style="259" customWidth="1"/>
    <col min="7431" max="7431" width="4.109375" style="259" customWidth="1"/>
    <col min="7432" max="7432" width="2.77734375" style="259" customWidth="1"/>
    <col min="7433" max="7679" width="8.88671875" style="259"/>
    <col min="7680" max="7680" width="1.21875" style="259" customWidth="1"/>
    <col min="7681" max="7682" width="17.33203125" style="259" customWidth="1"/>
    <col min="7683" max="7683" width="16.88671875" style="259" customWidth="1"/>
    <col min="7684" max="7684" width="19.44140625" style="259" customWidth="1"/>
    <col min="7685" max="7685" width="16.77734375" style="259" customWidth="1"/>
    <col min="7686" max="7686" width="16.88671875" style="259" customWidth="1"/>
    <col min="7687" max="7687" width="4.109375" style="259" customWidth="1"/>
    <col min="7688" max="7688" width="2.77734375" style="259" customWidth="1"/>
    <col min="7689" max="7935" width="8.88671875" style="259"/>
    <col min="7936" max="7936" width="1.21875" style="259" customWidth="1"/>
    <col min="7937" max="7938" width="17.33203125" style="259" customWidth="1"/>
    <col min="7939" max="7939" width="16.88671875" style="259" customWidth="1"/>
    <col min="7940" max="7940" width="19.44140625" style="259" customWidth="1"/>
    <col min="7941" max="7941" width="16.77734375" style="259" customWidth="1"/>
    <col min="7942" max="7942" width="16.88671875" style="259" customWidth="1"/>
    <col min="7943" max="7943" width="4.109375" style="259" customWidth="1"/>
    <col min="7944" max="7944" width="2.77734375" style="259" customWidth="1"/>
    <col min="7945" max="8191" width="8.88671875" style="259"/>
    <col min="8192" max="8192" width="1.21875" style="259" customWidth="1"/>
    <col min="8193" max="8194" width="17.33203125" style="259" customWidth="1"/>
    <col min="8195" max="8195" width="16.88671875" style="259" customWidth="1"/>
    <col min="8196" max="8196" width="19.44140625" style="259" customWidth="1"/>
    <col min="8197" max="8197" width="16.77734375" style="259" customWidth="1"/>
    <col min="8198" max="8198" width="16.88671875" style="259" customWidth="1"/>
    <col min="8199" max="8199" width="4.109375" style="259" customWidth="1"/>
    <col min="8200" max="8200" width="2.77734375" style="259" customWidth="1"/>
    <col min="8201" max="8447" width="8.88671875" style="259"/>
    <col min="8448" max="8448" width="1.21875" style="259" customWidth="1"/>
    <col min="8449" max="8450" width="17.33203125" style="259" customWidth="1"/>
    <col min="8451" max="8451" width="16.88671875" style="259" customWidth="1"/>
    <col min="8452" max="8452" width="19.44140625" style="259" customWidth="1"/>
    <col min="8453" max="8453" width="16.77734375" style="259" customWidth="1"/>
    <col min="8454" max="8454" width="16.88671875" style="259" customWidth="1"/>
    <col min="8455" max="8455" width="4.109375" style="259" customWidth="1"/>
    <col min="8456" max="8456" width="2.77734375" style="259" customWidth="1"/>
    <col min="8457" max="8703" width="8.88671875" style="259"/>
    <col min="8704" max="8704" width="1.21875" style="259" customWidth="1"/>
    <col min="8705" max="8706" width="17.33203125" style="259" customWidth="1"/>
    <col min="8707" max="8707" width="16.88671875" style="259" customWidth="1"/>
    <col min="8708" max="8708" width="19.44140625" style="259" customWidth="1"/>
    <col min="8709" max="8709" width="16.77734375" style="259" customWidth="1"/>
    <col min="8710" max="8710" width="16.88671875" style="259" customWidth="1"/>
    <col min="8711" max="8711" width="4.109375" style="259" customWidth="1"/>
    <col min="8712" max="8712" width="2.77734375" style="259" customWidth="1"/>
    <col min="8713" max="8959" width="8.88671875" style="259"/>
    <col min="8960" max="8960" width="1.21875" style="259" customWidth="1"/>
    <col min="8961" max="8962" width="17.33203125" style="259" customWidth="1"/>
    <col min="8963" max="8963" width="16.88671875" style="259" customWidth="1"/>
    <col min="8964" max="8964" width="19.44140625" style="259" customWidth="1"/>
    <col min="8965" max="8965" width="16.77734375" style="259" customWidth="1"/>
    <col min="8966" max="8966" width="16.88671875" style="259" customWidth="1"/>
    <col min="8967" max="8967" width="4.109375" style="259" customWidth="1"/>
    <col min="8968" max="8968" width="2.77734375" style="259" customWidth="1"/>
    <col min="8969" max="9215" width="8.88671875" style="259"/>
    <col min="9216" max="9216" width="1.21875" style="259" customWidth="1"/>
    <col min="9217" max="9218" width="17.33203125" style="259" customWidth="1"/>
    <col min="9219" max="9219" width="16.88671875" style="259" customWidth="1"/>
    <col min="9220" max="9220" width="19.44140625" style="259" customWidth="1"/>
    <col min="9221" max="9221" width="16.77734375" style="259" customWidth="1"/>
    <col min="9222" max="9222" width="16.88671875" style="259" customWidth="1"/>
    <col min="9223" max="9223" width="4.109375" style="259" customWidth="1"/>
    <col min="9224" max="9224" width="2.77734375" style="259" customWidth="1"/>
    <col min="9225" max="9471" width="8.88671875" style="259"/>
    <col min="9472" max="9472" width="1.21875" style="259" customWidth="1"/>
    <col min="9473" max="9474" width="17.33203125" style="259" customWidth="1"/>
    <col min="9475" max="9475" width="16.88671875" style="259" customWidth="1"/>
    <col min="9476" max="9476" width="19.44140625" style="259" customWidth="1"/>
    <col min="9477" max="9477" width="16.77734375" style="259" customWidth="1"/>
    <col min="9478" max="9478" width="16.88671875" style="259" customWidth="1"/>
    <col min="9479" max="9479" width="4.109375" style="259" customWidth="1"/>
    <col min="9480" max="9480" width="2.77734375" style="259" customWidth="1"/>
    <col min="9481" max="9727" width="8.88671875" style="259"/>
    <col min="9728" max="9728" width="1.21875" style="259" customWidth="1"/>
    <col min="9729" max="9730" width="17.33203125" style="259" customWidth="1"/>
    <col min="9731" max="9731" width="16.88671875" style="259" customWidth="1"/>
    <col min="9732" max="9732" width="19.44140625" style="259" customWidth="1"/>
    <col min="9733" max="9733" width="16.77734375" style="259" customWidth="1"/>
    <col min="9734" max="9734" width="16.88671875" style="259" customWidth="1"/>
    <col min="9735" max="9735" width="4.109375" style="259" customWidth="1"/>
    <col min="9736" max="9736" width="2.77734375" style="259" customWidth="1"/>
    <col min="9737" max="9983" width="8.88671875" style="259"/>
    <col min="9984" max="9984" width="1.21875" style="259" customWidth="1"/>
    <col min="9985" max="9986" width="17.33203125" style="259" customWidth="1"/>
    <col min="9987" max="9987" width="16.88671875" style="259" customWidth="1"/>
    <col min="9988" max="9988" width="19.44140625" style="259" customWidth="1"/>
    <col min="9989" max="9989" width="16.77734375" style="259" customWidth="1"/>
    <col min="9990" max="9990" width="16.88671875" style="259" customWidth="1"/>
    <col min="9991" max="9991" width="4.109375" style="259" customWidth="1"/>
    <col min="9992" max="9992" width="2.77734375" style="259" customWidth="1"/>
    <col min="9993" max="10239" width="8.88671875" style="259"/>
    <col min="10240" max="10240" width="1.21875" style="259" customWidth="1"/>
    <col min="10241" max="10242" width="17.33203125" style="259" customWidth="1"/>
    <col min="10243" max="10243" width="16.88671875" style="259" customWidth="1"/>
    <col min="10244" max="10244" width="19.44140625" style="259" customWidth="1"/>
    <col min="10245" max="10245" width="16.77734375" style="259" customWidth="1"/>
    <col min="10246" max="10246" width="16.88671875" style="259" customWidth="1"/>
    <col min="10247" max="10247" width="4.109375" style="259" customWidth="1"/>
    <col min="10248" max="10248" width="2.77734375" style="259" customWidth="1"/>
    <col min="10249" max="10495" width="8.88671875" style="259"/>
    <col min="10496" max="10496" width="1.21875" style="259" customWidth="1"/>
    <col min="10497" max="10498" width="17.33203125" style="259" customWidth="1"/>
    <col min="10499" max="10499" width="16.88671875" style="259" customWidth="1"/>
    <col min="10500" max="10500" width="19.44140625" style="259" customWidth="1"/>
    <col min="10501" max="10501" width="16.77734375" style="259" customWidth="1"/>
    <col min="10502" max="10502" width="16.88671875" style="259" customWidth="1"/>
    <col min="10503" max="10503" width="4.109375" style="259" customWidth="1"/>
    <col min="10504" max="10504" width="2.77734375" style="259" customWidth="1"/>
    <col min="10505" max="10751" width="8.88671875" style="259"/>
    <col min="10752" max="10752" width="1.21875" style="259" customWidth="1"/>
    <col min="10753" max="10754" width="17.33203125" style="259" customWidth="1"/>
    <col min="10755" max="10755" width="16.88671875" style="259" customWidth="1"/>
    <col min="10756" max="10756" width="19.44140625" style="259" customWidth="1"/>
    <col min="10757" max="10757" width="16.77734375" style="259" customWidth="1"/>
    <col min="10758" max="10758" width="16.88671875" style="259" customWidth="1"/>
    <col min="10759" max="10759" width="4.109375" style="259" customWidth="1"/>
    <col min="10760" max="10760" width="2.77734375" style="259" customWidth="1"/>
    <col min="10761" max="11007" width="8.88671875" style="259"/>
    <col min="11008" max="11008" width="1.21875" style="259" customWidth="1"/>
    <col min="11009" max="11010" width="17.33203125" style="259" customWidth="1"/>
    <col min="11011" max="11011" width="16.88671875" style="259" customWidth="1"/>
    <col min="11012" max="11012" width="19.44140625" style="259" customWidth="1"/>
    <col min="11013" max="11013" width="16.77734375" style="259" customWidth="1"/>
    <col min="11014" max="11014" width="16.88671875" style="259" customWidth="1"/>
    <col min="11015" max="11015" width="4.109375" style="259" customWidth="1"/>
    <col min="11016" max="11016" width="2.77734375" style="259" customWidth="1"/>
    <col min="11017" max="11263" width="8.88671875" style="259"/>
    <col min="11264" max="11264" width="1.21875" style="259" customWidth="1"/>
    <col min="11265" max="11266" width="17.33203125" style="259" customWidth="1"/>
    <col min="11267" max="11267" width="16.88671875" style="259" customWidth="1"/>
    <col min="11268" max="11268" width="19.44140625" style="259" customWidth="1"/>
    <col min="11269" max="11269" width="16.77734375" style="259" customWidth="1"/>
    <col min="11270" max="11270" width="16.88671875" style="259" customWidth="1"/>
    <col min="11271" max="11271" width="4.109375" style="259" customWidth="1"/>
    <col min="11272" max="11272" width="2.77734375" style="259" customWidth="1"/>
    <col min="11273" max="11519" width="8.88671875" style="259"/>
    <col min="11520" max="11520" width="1.21875" style="259" customWidth="1"/>
    <col min="11521" max="11522" width="17.33203125" style="259" customWidth="1"/>
    <col min="11523" max="11523" width="16.88671875" style="259" customWidth="1"/>
    <col min="11524" max="11524" width="19.44140625" style="259" customWidth="1"/>
    <col min="11525" max="11525" width="16.77734375" style="259" customWidth="1"/>
    <col min="11526" max="11526" width="16.88671875" style="259" customWidth="1"/>
    <col min="11527" max="11527" width="4.109375" style="259" customWidth="1"/>
    <col min="11528" max="11528" width="2.77734375" style="259" customWidth="1"/>
    <col min="11529" max="11775" width="8.88671875" style="259"/>
    <col min="11776" max="11776" width="1.21875" style="259" customWidth="1"/>
    <col min="11777" max="11778" width="17.33203125" style="259" customWidth="1"/>
    <col min="11779" max="11779" width="16.88671875" style="259" customWidth="1"/>
    <col min="11780" max="11780" width="19.44140625" style="259" customWidth="1"/>
    <col min="11781" max="11781" width="16.77734375" style="259" customWidth="1"/>
    <col min="11782" max="11782" width="16.88671875" style="259" customWidth="1"/>
    <col min="11783" max="11783" width="4.109375" style="259" customWidth="1"/>
    <col min="11784" max="11784" width="2.77734375" style="259" customWidth="1"/>
    <col min="11785" max="12031" width="8.88671875" style="259"/>
    <col min="12032" max="12032" width="1.21875" style="259" customWidth="1"/>
    <col min="12033" max="12034" width="17.33203125" style="259" customWidth="1"/>
    <col min="12035" max="12035" width="16.88671875" style="259" customWidth="1"/>
    <col min="12036" max="12036" width="19.44140625" style="259" customWidth="1"/>
    <col min="12037" max="12037" width="16.77734375" style="259" customWidth="1"/>
    <col min="12038" max="12038" width="16.88671875" style="259" customWidth="1"/>
    <col min="12039" max="12039" width="4.109375" style="259" customWidth="1"/>
    <col min="12040" max="12040" width="2.77734375" style="259" customWidth="1"/>
    <col min="12041" max="12287" width="8.88671875" style="259"/>
    <col min="12288" max="12288" width="1.21875" style="259" customWidth="1"/>
    <col min="12289" max="12290" width="17.33203125" style="259" customWidth="1"/>
    <col min="12291" max="12291" width="16.88671875" style="259" customWidth="1"/>
    <col min="12292" max="12292" width="19.44140625" style="259" customWidth="1"/>
    <col min="12293" max="12293" width="16.77734375" style="259" customWidth="1"/>
    <col min="12294" max="12294" width="16.88671875" style="259" customWidth="1"/>
    <col min="12295" max="12295" width="4.109375" style="259" customWidth="1"/>
    <col min="12296" max="12296" width="2.77734375" style="259" customWidth="1"/>
    <col min="12297" max="12543" width="8.88671875" style="259"/>
    <col min="12544" max="12544" width="1.21875" style="259" customWidth="1"/>
    <col min="12545" max="12546" width="17.33203125" style="259" customWidth="1"/>
    <col min="12547" max="12547" width="16.88671875" style="259" customWidth="1"/>
    <col min="12548" max="12548" width="19.44140625" style="259" customWidth="1"/>
    <col min="12549" max="12549" width="16.77734375" style="259" customWidth="1"/>
    <col min="12550" max="12550" width="16.88671875" style="259" customWidth="1"/>
    <col min="12551" max="12551" width="4.109375" style="259" customWidth="1"/>
    <col min="12552" max="12552" width="2.77734375" style="259" customWidth="1"/>
    <col min="12553" max="12799" width="8.88671875" style="259"/>
    <col min="12800" max="12800" width="1.21875" style="259" customWidth="1"/>
    <col min="12801" max="12802" width="17.33203125" style="259" customWidth="1"/>
    <col min="12803" max="12803" width="16.88671875" style="259" customWidth="1"/>
    <col min="12804" max="12804" width="19.44140625" style="259" customWidth="1"/>
    <col min="12805" max="12805" width="16.77734375" style="259" customWidth="1"/>
    <col min="12806" max="12806" width="16.88671875" style="259" customWidth="1"/>
    <col min="12807" max="12807" width="4.109375" style="259" customWidth="1"/>
    <col min="12808" max="12808" width="2.77734375" style="259" customWidth="1"/>
    <col min="12809" max="13055" width="8.88671875" style="259"/>
    <col min="13056" max="13056" width="1.21875" style="259" customWidth="1"/>
    <col min="13057" max="13058" width="17.33203125" style="259" customWidth="1"/>
    <col min="13059" max="13059" width="16.88671875" style="259" customWidth="1"/>
    <col min="13060" max="13060" width="19.44140625" style="259" customWidth="1"/>
    <col min="13061" max="13061" width="16.77734375" style="259" customWidth="1"/>
    <col min="13062" max="13062" width="16.88671875" style="259" customWidth="1"/>
    <col min="13063" max="13063" width="4.109375" style="259" customWidth="1"/>
    <col min="13064" max="13064" width="2.77734375" style="259" customWidth="1"/>
    <col min="13065" max="13311" width="8.88671875" style="259"/>
    <col min="13312" max="13312" width="1.21875" style="259" customWidth="1"/>
    <col min="13313" max="13314" width="17.33203125" style="259" customWidth="1"/>
    <col min="13315" max="13315" width="16.88671875" style="259" customWidth="1"/>
    <col min="13316" max="13316" width="19.44140625" style="259" customWidth="1"/>
    <col min="13317" max="13317" width="16.77734375" style="259" customWidth="1"/>
    <col min="13318" max="13318" width="16.88671875" style="259" customWidth="1"/>
    <col min="13319" max="13319" width="4.109375" style="259" customWidth="1"/>
    <col min="13320" max="13320" width="2.77734375" style="259" customWidth="1"/>
    <col min="13321" max="13567" width="8.88671875" style="259"/>
    <col min="13568" max="13568" width="1.21875" style="259" customWidth="1"/>
    <col min="13569" max="13570" width="17.33203125" style="259" customWidth="1"/>
    <col min="13571" max="13571" width="16.88671875" style="259" customWidth="1"/>
    <col min="13572" max="13572" width="19.44140625" style="259" customWidth="1"/>
    <col min="13573" max="13573" width="16.77734375" style="259" customWidth="1"/>
    <col min="13574" max="13574" width="16.88671875" style="259" customWidth="1"/>
    <col min="13575" max="13575" width="4.109375" style="259" customWidth="1"/>
    <col min="13576" max="13576" width="2.77734375" style="259" customWidth="1"/>
    <col min="13577" max="13823" width="8.88671875" style="259"/>
    <col min="13824" max="13824" width="1.21875" style="259" customWidth="1"/>
    <col min="13825" max="13826" width="17.33203125" style="259" customWidth="1"/>
    <col min="13827" max="13827" width="16.88671875" style="259" customWidth="1"/>
    <col min="13828" max="13828" width="19.44140625" style="259" customWidth="1"/>
    <col min="13829" max="13829" width="16.77734375" style="259" customWidth="1"/>
    <col min="13830" max="13830" width="16.88671875" style="259" customWidth="1"/>
    <col min="13831" max="13831" width="4.109375" style="259" customWidth="1"/>
    <col min="13832" max="13832" width="2.77734375" style="259" customWidth="1"/>
    <col min="13833" max="14079" width="8.88671875" style="259"/>
    <col min="14080" max="14080" width="1.21875" style="259" customWidth="1"/>
    <col min="14081" max="14082" width="17.33203125" style="259" customWidth="1"/>
    <col min="14083" max="14083" width="16.88671875" style="259" customWidth="1"/>
    <col min="14084" max="14084" width="19.44140625" style="259" customWidth="1"/>
    <col min="14085" max="14085" width="16.77734375" style="259" customWidth="1"/>
    <col min="14086" max="14086" width="16.88671875" style="259" customWidth="1"/>
    <col min="14087" max="14087" width="4.109375" style="259" customWidth="1"/>
    <col min="14088" max="14088" width="2.77734375" style="259" customWidth="1"/>
    <col min="14089" max="14335" width="8.88671875" style="259"/>
    <col min="14336" max="14336" width="1.21875" style="259" customWidth="1"/>
    <col min="14337" max="14338" width="17.33203125" style="259" customWidth="1"/>
    <col min="14339" max="14339" width="16.88671875" style="259" customWidth="1"/>
    <col min="14340" max="14340" width="19.44140625" style="259" customWidth="1"/>
    <col min="14341" max="14341" width="16.77734375" style="259" customWidth="1"/>
    <col min="14342" max="14342" width="16.88671875" style="259" customWidth="1"/>
    <col min="14343" max="14343" width="4.109375" style="259" customWidth="1"/>
    <col min="14344" max="14344" width="2.77734375" style="259" customWidth="1"/>
    <col min="14345" max="14591" width="8.88671875" style="259"/>
    <col min="14592" max="14592" width="1.21875" style="259" customWidth="1"/>
    <col min="14593" max="14594" width="17.33203125" style="259" customWidth="1"/>
    <col min="14595" max="14595" width="16.88671875" style="259" customWidth="1"/>
    <col min="14596" max="14596" width="19.44140625" style="259" customWidth="1"/>
    <col min="14597" max="14597" width="16.77734375" style="259" customWidth="1"/>
    <col min="14598" max="14598" width="16.88671875" style="259" customWidth="1"/>
    <col min="14599" max="14599" width="4.109375" style="259" customWidth="1"/>
    <col min="14600" max="14600" width="2.77734375" style="259" customWidth="1"/>
    <col min="14601" max="14847" width="8.88671875" style="259"/>
    <col min="14848" max="14848" width="1.21875" style="259" customWidth="1"/>
    <col min="14849" max="14850" width="17.33203125" style="259" customWidth="1"/>
    <col min="14851" max="14851" width="16.88671875" style="259" customWidth="1"/>
    <col min="14852" max="14852" width="19.44140625" style="259" customWidth="1"/>
    <col min="14853" max="14853" width="16.77734375" style="259" customWidth="1"/>
    <col min="14854" max="14854" width="16.88671875" style="259" customWidth="1"/>
    <col min="14855" max="14855" width="4.109375" style="259" customWidth="1"/>
    <col min="14856" max="14856" width="2.77734375" style="259" customWidth="1"/>
    <col min="14857" max="15103" width="8.88671875" style="259"/>
    <col min="15104" max="15104" width="1.21875" style="259" customWidth="1"/>
    <col min="15105" max="15106" width="17.33203125" style="259" customWidth="1"/>
    <col min="15107" max="15107" width="16.88671875" style="259" customWidth="1"/>
    <col min="15108" max="15108" width="19.44140625" style="259" customWidth="1"/>
    <col min="15109" max="15109" width="16.77734375" style="259" customWidth="1"/>
    <col min="15110" max="15110" width="16.88671875" style="259" customWidth="1"/>
    <col min="15111" max="15111" width="4.109375" style="259" customWidth="1"/>
    <col min="15112" max="15112" width="2.77734375" style="259" customWidth="1"/>
    <col min="15113" max="15359" width="8.88671875" style="259"/>
    <col min="15360" max="15360" width="1.21875" style="259" customWidth="1"/>
    <col min="15361" max="15362" width="17.33203125" style="259" customWidth="1"/>
    <col min="15363" max="15363" width="16.88671875" style="259" customWidth="1"/>
    <col min="15364" max="15364" width="19.44140625" style="259" customWidth="1"/>
    <col min="15365" max="15365" width="16.77734375" style="259" customWidth="1"/>
    <col min="15366" max="15366" width="16.88671875" style="259" customWidth="1"/>
    <col min="15367" max="15367" width="4.109375" style="259" customWidth="1"/>
    <col min="15368" max="15368" width="2.77734375" style="259" customWidth="1"/>
    <col min="15369" max="15615" width="8.88671875" style="259"/>
    <col min="15616" max="15616" width="1.21875" style="259" customWidth="1"/>
    <col min="15617" max="15618" width="17.33203125" style="259" customWidth="1"/>
    <col min="15619" max="15619" width="16.88671875" style="259" customWidth="1"/>
    <col min="15620" max="15620" width="19.44140625" style="259" customWidth="1"/>
    <col min="15621" max="15621" width="16.77734375" style="259" customWidth="1"/>
    <col min="15622" max="15622" width="16.88671875" style="259" customWidth="1"/>
    <col min="15623" max="15623" width="4.109375" style="259" customWidth="1"/>
    <col min="15624" max="15624" width="2.77734375" style="259" customWidth="1"/>
    <col min="15625" max="15871" width="8.88671875" style="259"/>
    <col min="15872" max="15872" width="1.21875" style="259" customWidth="1"/>
    <col min="15873" max="15874" width="17.33203125" style="259" customWidth="1"/>
    <col min="15875" max="15875" width="16.88671875" style="259" customWidth="1"/>
    <col min="15876" max="15876" width="19.44140625" style="259" customWidth="1"/>
    <col min="15877" max="15877" width="16.77734375" style="259" customWidth="1"/>
    <col min="15878" max="15878" width="16.88671875" style="259" customWidth="1"/>
    <col min="15879" max="15879" width="4.109375" style="259" customWidth="1"/>
    <col min="15880" max="15880" width="2.77734375" style="259" customWidth="1"/>
    <col min="15881" max="16127" width="8.88671875" style="259"/>
    <col min="16128" max="16128" width="1.21875" style="259" customWidth="1"/>
    <col min="16129" max="16130" width="17.33203125" style="259" customWidth="1"/>
    <col min="16131" max="16131" width="16.88671875" style="259" customWidth="1"/>
    <col min="16132" max="16132" width="19.44140625" style="259" customWidth="1"/>
    <col min="16133" max="16133" width="16.77734375" style="259" customWidth="1"/>
    <col min="16134" max="16134" width="16.88671875" style="259" customWidth="1"/>
    <col min="16135" max="16135" width="4.109375" style="259" customWidth="1"/>
    <col min="16136" max="16136" width="2.77734375" style="259" customWidth="1"/>
    <col min="16137" max="16384" width="8.88671875" style="259"/>
  </cols>
  <sheetData>
    <row r="1" spans="1:6" ht="20.100000000000001" customHeight="1"/>
    <row r="2" spans="1:6" ht="20.100000000000001" customHeight="1">
      <c r="E2" s="1077" t="s">
        <v>34</v>
      </c>
      <c r="F2" s="1077"/>
    </row>
    <row r="3" spans="1:6" ht="20.100000000000001" customHeight="1">
      <c r="E3" s="246"/>
      <c r="F3" s="246"/>
    </row>
    <row r="4" spans="1:6" ht="20.100000000000001" customHeight="1">
      <c r="A4" s="1330" t="s">
        <v>404</v>
      </c>
      <c r="B4" s="1330"/>
      <c r="C4" s="1330"/>
      <c r="D4" s="1330"/>
      <c r="E4" s="1330"/>
      <c r="F4" s="1330"/>
    </row>
    <row r="5" spans="1:6" ht="20.100000000000001" customHeight="1">
      <c r="A5" s="247"/>
      <c r="B5" s="247"/>
      <c r="C5" s="247"/>
      <c r="D5" s="247"/>
      <c r="E5" s="247"/>
      <c r="F5" s="247"/>
    </row>
    <row r="6" spans="1:6" ht="50.1" customHeight="1">
      <c r="A6" s="248" t="s">
        <v>405</v>
      </c>
      <c r="B6" s="1332"/>
      <c r="C6" s="1333"/>
      <c r="D6" s="1333"/>
      <c r="E6" s="1333"/>
      <c r="F6" s="1334"/>
    </row>
    <row r="7" spans="1:6" ht="50.1" customHeight="1">
      <c r="A7" s="333" t="s">
        <v>61</v>
      </c>
      <c r="B7" s="2037" t="s">
        <v>257</v>
      </c>
      <c r="C7" s="2037"/>
      <c r="D7" s="2037"/>
      <c r="E7" s="2037"/>
      <c r="F7" s="2038"/>
    </row>
    <row r="8" spans="1:6" ht="28.5" customHeight="1">
      <c r="A8" s="2039" t="s">
        <v>406</v>
      </c>
      <c r="B8" s="2042" t="s">
        <v>407</v>
      </c>
      <c r="C8" s="1338"/>
      <c r="D8" s="1338"/>
      <c r="E8" s="1339"/>
      <c r="F8" s="334"/>
    </row>
    <row r="9" spans="1:6" ht="112.5" customHeight="1">
      <c r="A9" s="2040"/>
      <c r="B9" s="1325" t="s">
        <v>408</v>
      </c>
      <c r="C9" s="1326"/>
      <c r="D9" s="1326"/>
      <c r="E9" s="1327"/>
      <c r="F9" s="253" t="s">
        <v>409</v>
      </c>
    </row>
    <row r="10" spans="1:6" ht="103.5" customHeight="1">
      <c r="A10" s="2041"/>
      <c r="B10" s="1337" t="s">
        <v>410</v>
      </c>
      <c r="C10" s="2043"/>
      <c r="D10" s="2044"/>
      <c r="E10" s="253" t="s">
        <v>409</v>
      </c>
      <c r="F10" s="253" t="s">
        <v>409</v>
      </c>
    </row>
    <row r="11" spans="1:6">
      <c r="A11" s="75"/>
    </row>
  </sheetData>
  <mergeCells count="8">
    <mergeCell ref="E2:F2"/>
    <mergeCell ref="A4:F4"/>
    <mergeCell ref="B6:F6"/>
    <mergeCell ref="B7:F7"/>
    <mergeCell ref="A8:A10"/>
    <mergeCell ref="B8:E8"/>
    <mergeCell ref="B9:E9"/>
    <mergeCell ref="B10:D10"/>
  </mergeCells>
  <phoneticPr fontId="9"/>
  <pageMargins left="0.7" right="0.7" top="0.75" bottom="0.75" header="0.3" footer="0.3"/>
  <pageSetup paperSize="9" scale="81"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51A0-D1AA-439E-B41F-B8C5121248B5}">
  <sheetPr>
    <tabColor theme="5" tint="0.59999389629810485"/>
  </sheetPr>
  <dimension ref="A1:G32"/>
  <sheetViews>
    <sheetView view="pageBreakPreview" zoomScale="120" zoomScaleNormal="100" zoomScaleSheetLayoutView="120" workbookViewId="0">
      <selection activeCell="I25" sqref="I25"/>
    </sheetView>
  </sheetViews>
  <sheetFormatPr defaultRowHeight="13.2"/>
  <cols>
    <col min="1" max="1" width="1.77734375" style="317" customWidth="1"/>
    <col min="2" max="2" width="26.88671875" style="317" customWidth="1"/>
    <col min="3" max="3" width="5.21875" style="317" customWidth="1"/>
    <col min="4" max="6" width="21.6640625" style="317" customWidth="1"/>
    <col min="7" max="7" width="3.109375" style="317" customWidth="1"/>
    <col min="8" max="8" width="1.44140625" style="317" customWidth="1"/>
    <col min="9" max="256" width="8.88671875" style="317"/>
    <col min="257" max="257" width="4.6640625" style="317" customWidth="1"/>
    <col min="258" max="258" width="25.44140625" style="317" customWidth="1"/>
    <col min="259" max="259" width="5.21875" style="317" customWidth="1"/>
    <col min="260" max="262" width="21.6640625" style="317" customWidth="1"/>
    <col min="263" max="263" width="3.109375" style="317" customWidth="1"/>
    <col min="264" max="512" width="8.88671875" style="317"/>
    <col min="513" max="513" width="4.6640625" style="317" customWidth="1"/>
    <col min="514" max="514" width="25.44140625" style="317" customWidth="1"/>
    <col min="515" max="515" width="5.21875" style="317" customWidth="1"/>
    <col min="516" max="518" width="21.6640625" style="317" customWidth="1"/>
    <col min="519" max="519" width="3.109375" style="317" customWidth="1"/>
    <col min="520" max="768" width="8.88671875" style="317"/>
    <col min="769" max="769" width="4.6640625" style="317" customWidth="1"/>
    <col min="770" max="770" width="25.44140625" style="317" customWidth="1"/>
    <col min="771" max="771" width="5.21875" style="317" customWidth="1"/>
    <col min="772" max="774" width="21.6640625" style="317" customWidth="1"/>
    <col min="775" max="775" width="3.109375" style="317" customWidth="1"/>
    <col min="776" max="1024" width="8.88671875" style="317"/>
    <col min="1025" max="1025" width="4.6640625" style="317" customWidth="1"/>
    <col min="1026" max="1026" width="25.44140625" style="317" customWidth="1"/>
    <col min="1027" max="1027" width="5.21875" style="317" customWidth="1"/>
    <col min="1028" max="1030" width="21.6640625" style="317" customWidth="1"/>
    <col min="1031" max="1031" width="3.109375" style="317" customWidth="1"/>
    <col min="1032" max="1280" width="8.88671875" style="317"/>
    <col min="1281" max="1281" width="4.6640625" style="317" customWidth="1"/>
    <col min="1282" max="1282" width="25.44140625" style="317" customWidth="1"/>
    <col min="1283" max="1283" width="5.21875" style="317" customWidth="1"/>
    <col min="1284" max="1286" width="21.6640625" style="317" customWidth="1"/>
    <col min="1287" max="1287" width="3.109375" style="317" customWidth="1"/>
    <col min="1288" max="1536" width="8.88671875" style="317"/>
    <col min="1537" max="1537" width="4.6640625" style="317" customWidth="1"/>
    <col min="1538" max="1538" width="25.44140625" style="317" customWidth="1"/>
    <col min="1539" max="1539" width="5.21875" style="317" customWidth="1"/>
    <col min="1540" max="1542" width="21.6640625" style="317" customWidth="1"/>
    <col min="1543" max="1543" width="3.109375" style="317" customWidth="1"/>
    <col min="1544" max="1792" width="8.88671875" style="317"/>
    <col min="1793" max="1793" width="4.6640625" style="317" customWidth="1"/>
    <col min="1794" max="1794" width="25.44140625" style="317" customWidth="1"/>
    <col min="1795" max="1795" width="5.21875" style="317" customWidth="1"/>
    <col min="1796" max="1798" width="21.6640625" style="317" customWidth="1"/>
    <col min="1799" max="1799" width="3.109375" style="317" customWidth="1"/>
    <col min="1800" max="2048" width="8.88671875" style="317"/>
    <col min="2049" max="2049" width="4.6640625" style="317" customWidth="1"/>
    <col min="2050" max="2050" width="25.44140625" style="317" customWidth="1"/>
    <col min="2051" max="2051" width="5.21875" style="317" customWidth="1"/>
    <col min="2052" max="2054" width="21.6640625" style="317" customWidth="1"/>
    <col min="2055" max="2055" width="3.109375" style="317" customWidth="1"/>
    <col min="2056" max="2304" width="8.88671875" style="317"/>
    <col min="2305" max="2305" width="4.6640625" style="317" customWidth="1"/>
    <col min="2306" max="2306" width="25.44140625" style="317" customWidth="1"/>
    <col min="2307" max="2307" width="5.21875" style="317" customWidth="1"/>
    <col min="2308" max="2310" width="21.6640625" style="317" customWidth="1"/>
    <col min="2311" max="2311" width="3.109375" style="317" customWidth="1"/>
    <col min="2312" max="2560" width="8.88671875" style="317"/>
    <col min="2561" max="2561" width="4.6640625" style="317" customWidth="1"/>
    <col min="2562" max="2562" width="25.44140625" style="317" customWidth="1"/>
    <col min="2563" max="2563" width="5.21875" style="317" customWidth="1"/>
    <col min="2564" max="2566" width="21.6640625" style="317" customWidth="1"/>
    <col min="2567" max="2567" width="3.109375" style="317" customWidth="1"/>
    <col min="2568" max="2816" width="8.88671875" style="317"/>
    <col min="2817" max="2817" width="4.6640625" style="317" customWidth="1"/>
    <col min="2818" max="2818" width="25.44140625" style="317" customWidth="1"/>
    <col min="2819" max="2819" width="5.21875" style="317" customWidth="1"/>
    <col min="2820" max="2822" width="21.6640625" style="317" customWidth="1"/>
    <col min="2823" max="2823" width="3.109375" style="317" customWidth="1"/>
    <col min="2824" max="3072" width="8.88671875" style="317"/>
    <col min="3073" max="3073" width="4.6640625" style="317" customWidth="1"/>
    <col min="3074" max="3074" width="25.44140625" style="317" customWidth="1"/>
    <col min="3075" max="3075" width="5.21875" style="317" customWidth="1"/>
    <col min="3076" max="3078" width="21.6640625" style="317" customWidth="1"/>
    <col min="3079" max="3079" width="3.109375" style="317" customWidth="1"/>
    <col min="3080" max="3328" width="8.88671875" style="317"/>
    <col min="3329" max="3329" width="4.6640625" style="317" customWidth="1"/>
    <col min="3330" max="3330" width="25.44140625" style="317" customWidth="1"/>
    <col min="3331" max="3331" width="5.21875" style="317" customWidth="1"/>
    <col min="3332" max="3334" width="21.6640625" style="317" customWidth="1"/>
    <col min="3335" max="3335" width="3.109375" style="317" customWidth="1"/>
    <col min="3336" max="3584" width="8.88671875" style="317"/>
    <col min="3585" max="3585" width="4.6640625" style="317" customWidth="1"/>
    <col min="3586" max="3586" width="25.44140625" style="317" customWidth="1"/>
    <col min="3587" max="3587" width="5.21875" style="317" customWidth="1"/>
    <col min="3588" max="3590" width="21.6640625" style="317" customWidth="1"/>
    <col min="3591" max="3591" width="3.109375" style="317" customWidth="1"/>
    <col min="3592" max="3840" width="8.88671875" style="317"/>
    <col min="3841" max="3841" width="4.6640625" style="317" customWidth="1"/>
    <col min="3842" max="3842" width="25.44140625" style="317" customWidth="1"/>
    <col min="3843" max="3843" width="5.21875" style="317" customWidth="1"/>
    <col min="3844" max="3846" width="21.6640625" style="317" customWidth="1"/>
    <col min="3847" max="3847" width="3.109375" style="317" customWidth="1"/>
    <col min="3848" max="4096" width="8.88671875" style="317"/>
    <col min="4097" max="4097" width="4.6640625" style="317" customWidth="1"/>
    <col min="4098" max="4098" width="25.44140625" style="317" customWidth="1"/>
    <col min="4099" max="4099" width="5.21875" style="317" customWidth="1"/>
    <col min="4100" max="4102" width="21.6640625" style="317" customWidth="1"/>
    <col min="4103" max="4103" width="3.109375" style="317" customWidth="1"/>
    <col min="4104" max="4352" width="8.88671875" style="317"/>
    <col min="4353" max="4353" width="4.6640625" style="317" customWidth="1"/>
    <col min="4354" max="4354" width="25.44140625" style="317" customWidth="1"/>
    <col min="4355" max="4355" width="5.21875" style="317" customWidth="1"/>
    <col min="4356" max="4358" width="21.6640625" style="317" customWidth="1"/>
    <col min="4359" max="4359" width="3.109375" style="317" customWidth="1"/>
    <col min="4360" max="4608" width="8.88671875" style="317"/>
    <col min="4609" max="4609" width="4.6640625" style="317" customWidth="1"/>
    <col min="4610" max="4610" width="25.44140625" style="317" customWidth="1"/>
    <col min="4611" max="4611" width="5.21875" style="317" customWidth="1"/>
    <col min="4612" max="4614" width="21.6640625" style="317" customWidth="1"/>
    <col min="4615" max="4615" width="3.109375" style="317" customWidth="1"/>
    <col min="4616" max="4864" width="8.88671875" style="317"/>
    <col min="4865" max="4865" width="4.6640625" style="317" customWidth="1"/>
    <col min="4866" max="4866" width="25.44140625" style="317" customWidth="1"/>
    <col min="4867" max="4867" width="5.21875" style="317" customWidth="1"/>
    <col min="4868" max="4870" width="21.6640625" style="317" customWidth="1"/>
    <col min="4871" max="4871" width="3.109375" style="317" customWidth="1"/>
    <col min="4872" max="5120" width="8.88671875" style="317"/>
    <col min="5121" max="5121" width="4.6640625" style="317" customWidth="1"/>
    <col min="5122" max="5122" width="25.44140625" style="317" customWidth="1"/>
    <col min="5123" max="5123" width="5.21875" style="317" customWidth="1"/>
    <col min="5124" max="5126" width="21.6640625" style="317" customWidth="1"/>
    <col min="5127" max="5127" width="3.109375" style="317" customWidth="1"/>
    <col min="5128" max="5376" width="8.88671875" style="317"/>
    <col min="5377" max="5377" width="4.6640625" style="317" customWidth="1"/>
    <col min="5378" max="5378" width="25.44140625" style="317" customWidth="1"/>
    <col min="5379" max="5379" width="5.21875" style="317" customWidth="1"/>
    <col min="5380" max="5382" width="21.6640625" style="317" customWidth="1"/>
    <col min="5383" max="5383" width="3.109375" style="317" customWidth="1"/>
    <col min="5384" max="5632" width="8.88671875" style="317"/>
    <col min="5633" max="5633" width="4.6640625" style="317" customWidth="1"/>
    <col min="5634" max="5634" width="25.44140625" style="317" customWidth="1"/>
    <col min="5635" max="5635" width="5.21875" style="317" customWidth="1"/>
    <col min="5636" max="5638" width="21.6640625" style="317" customWidth="1"/>
    <col min="5639" max="5639" width="3.109375" style="317" customWidth="1"/>
    <col min="5640" max="5888" width="8.88671875" style="317"/>
    <col min="5889" max="5889" width="4.6640625" style="317" customWidth="1"/>
    <col min="5890" max="5890" width="25.44140625" style="317" customWidth="1"/>
    <col min="5891" max="5891" width="5.21875" style="317" customWidth="1"/>
    <col min="5892" max="5894" width="21.6640625" style="317" customWidth="1"/>
    <col min="5895" max="5895" width="3.109375" style="317" customWidth="1"/>
    <col min="5896" max="6144" width="8.88671875" style="317"/>
    <col min="6145" max="6145" width="4.6640625" style="317" customWidth="1"/>
    <col min="6146" max="6146" width="25.44140625" style="317" customWidth="1"/>
    <col min="6147" max="6147" width="5.21875" style="317" customWidth="1"/>
    <col min="6148" max="6150" width="21.6640625" style="317" customWidth="1"/>
    <col min="6151" max="6151" width="3.109375" style="317" customWidth="1"/>
    <col min="6152" max="6400" width="8.88671875" style="317"/>
    <col min="6401" max="6401" width="4.6640625" style="317" customWidth="1"/>
    <col min="6402" max="6402" width="25.44140625" style="317" customWidth="1"/>
    <col min="6403" max="6403" width="5.21875" style="317" customWidth="1"/>
    <col min="6404" max="6406" width="21.6640625" style="317" customWidth="1"/>
    <col min="6407" max="6407" width="3.109375" style="317" customWidth="1"/>
    <col min="6408" max="6656" width="8.88671875" style="317"/>
    <col min="6657" max="6657" width="4.6640625" style="317" customWidth="1"/>
    <col min="6658" max="6658" width="25.44140625" style="317" customWidth="1"/>
    <col min="6659" max="6659" width="5.21875" style="317" customWidth="1"/>
    <col min="6660" max="6662" width="21.6640625" style="317" customWidth="1"/>
    <col min="6663" max="6663" width="3.109375" style="317" customWidth="1"/>
    <col min="6664" max="6912" width="8.88671875" style="317"/>
    <col min="6913" max="6913" width="4.6640625" style="317" customWidth="1"/>
    <col min="6914" max="6914" width="25.44140625" style="317" customWidth="1"/>
    <col min="6915" max="6915" width="5.21875" style="317" customWidth="1"/>
    <col min="6916" max="6918" width="21.6640625" style="317" customWidth="1"/>
    <col min="6919" max="6919" width="3.109375" style="317" customWidth="1"/>
    <col min="6920" max="7168" width="8.88671875" style="317"/>
    <col min="7169" max="7169" width="4.6640625" style="317" customWidth="1"/>
    <col min="7170" max="7170" width="25.44140625" style="317" customWidth="1"/>
    <col min="7171" max="7171" width="5.21875" style="317" customWidth="1"/>
    <col min="7172" max="7174" width="21.6640625" style="317" customWidth="1"/>
    <col min="7175" max="7175" width="3.109375" style="317" customWidth="1"/>
    <col min="7176" max="7424" width="8.88671875" style="317"/>
    <col min="7425" max="7425" width="4.6640625" style="317" customWidth="1"/>
    <col min="7426" max="7426" width="25.44140625" style="317" customWidth="1"/>
    <col min="7427" max="7427" width="5.21875" style="317" customWidth="1"/>
    <col min="7428" max="7430" width="21.6640625" style="317" customWidth="1"/>
    <col min="7431" max="7431" width="3.109375" style="317" customWidth="1"/>
    <col min="7432" max="7680" width="8.88671875" style="317"/>
    <col min="7681" max="7681" width="4.6640625" style="317" customWidth="1"/>
    <col min="7682" max="7682" width="25.44140625" style="317" customWidth="1"/>
    <col min="7683" max="7683" width="5.21875" style="317" customWidth="1"/>
    <col min="7684" max="7686" width="21.6640625" style="317" customWidth="1"/>
    <col min="7687" max="7687" width="3.109375" style="317" customWidth="1"/>
    <col min="7688" max="7936" width="8.88671875" style="317"/>
    <col min="7937" max="7937" width="4.6640625" style="317" customWidth="1"/>
    <col min="7938" max="7938" width="25.44140625" style="317" customWidth="1"/>
    <col min="7939" max="7939" width="5.21875" style="317" customWidth="1"/>
    <col min="7940" max="7942" width="21.6640625" style="317" customWidth="1"/>
    <col min="7943" max="7943" width="3.109375" style="317" customWidth="1"/>
    <col min="7944" max="8192" width="8.88671875" style="317"/>
    <col min="8193" max="8193" width="4.6640625" style="317" customWidth="1"/>
    <col min="8194" max="8194" width="25.44140625" style="317" customWidth="1"/>
    <col min="8195" max="8195" width="5.21875" style="317" customWidth="1"/>
    <col min="8196" max="8198" width="21.6640625" style="317" customWidth="1"/>
    <col min="8199" max="8199" width="3.109375" style="317" customWidth="1"/>
    <col min="8200" max="8448" width="8.88671875" style="317"/>
    <col min="8449" max="8449" width="4.6640625" style="317" customWidth="1"/>
    <col min="8450" max="8450" width="25.44140625" style="317" customWidth="1"/>
    <col min="8451" max="8451" width="5.21875" style="317" customWidth="1"/>
    <col min="8452" max="8454" width="21.6640625" style="317" customWidth="1"/>
    <col min="8455" max="8455" width="3.109375" style="317" customWidth="1"/>
    <col min="8456" max="8704" width="8.88671875" style="317"/>
    <col min="8705" max="8705" width="4.6640625" style="317" customWidth="1"/>
    <col min="8706" max="8706" width="25.44140625" style="317" customWidth="1"/>
    <col min="8707" max="8707" width="5.21875" style="317" customWidth="1"/>
    <col min="8708" max="8710" width="21.6640625" style="317" customWidth="1"/>
    <col min="8711" max="8711" width="3.109375" style="317" customWidth="1"/>
    <col min="8712" max="8960" width="8.88671875" style="317"/>
    <col min="8961" max="8961" width="4.6640625" style="317" customWidth="1"/>
    <col min="8962" max="8962" width="25.44140625" style="317" customWidth="1"/>
    <col min="8963" max="8963" width="5.21875" style="317" customWidth="1"/>
    <col min="8964" max="8966" width="21.6640625" style="317" customWidth="1"/>
    <col min="8967" max="8967" width="3.109375" style="317" customWidth="1"/>
    <col min="8968" max="9216" width="8.88671875" style="317"/>
    <col min="9217" max="9217" width="4.6640625" style="317" customWidth="1"/>
    <col min="9218" max="9218" width="25.44140625" style="317" customWidth="1"/>
    <col min="9219" max="9219" width="5.21875" style="317" customWidth="1"/>
    <col min="9220" max="9222" width="21.6640625" style="317" customWidth="1"/>
    <col min="9223" max="9223" width="3.109375" style="317" customWidth="1"/>
    <col min="9224" max="9472" width="8.88671875" style="317"/>
    <col min="9473" max="9473" width="4.6640625" style="317" customWidth="1"/>
    <col min="9474" max="9474" width="25.44140625" style="317" customWidth="1"/>
    <col min="9475" max="9475" width="5.21875" style="317" customWidth="1"/>
    <col min="9476" max="9478" width="21.6640625" style="317" customWidth="1"/>
    <col min="9479" max="9479" width="3.109375" style="317" customWidth="1"/>
    <col min="9480" max="9728" width="8.88671875" style="317"/>
    <col min="9729" max="9729" width="4.6640625" style="317" customWidth="1"/>
    <col min="9730" max="9730" width="25.44140625" style="317" customWidth="1"/>
    <col min="9731" max="9731" width="5.21875" style="317" customWidth="1"/>
    <col min="9732" max="9734" width="21.6640625" style="317" customWidth="1"/>
    <col min="9735" max="9735" width="3.109375" style="317" customWidth="1"/>
    <col min="9736" max="9984" width="8.88671875" style="317"/>
    <col min="9985" max="9985" width="4.6640625" style="317" customWidth="1"/>
    <col min="9986" max="9986" width="25.44140625" style="317" customWidth="1"/>
    <col min="9987" max="9987" width="5.21875" style="317" customWidth="1"/>
    <col min="9988" max="9990" width="21.6640625" style="317" customWidth="1"/>
    <col min="9991" max="9991" width="3.109375" style="317" customWidth="1"/>
    <col min="9992" max="10240" width="8.88671875" style="317"/>
    <col min="10241" max="10241" width="4.6640625" style="317" customWidth="1"/>
    <col min="10242" max="10242" width="25.44140625" style="317" customWidth="1"/>
    <col min="10243" max="10243" width="5.21875" style="317" customWidth="1"/>
    <col min="10244" max="10246" width="21.6640625" style="317" customWidth="1"/>
    <col min="10247" max="10247" width="3.109375" style="317" customWidth="1"/>
    <col min="10248" max="10496" width="8.88671875" style="317"/>
    <col min="10497" max="10497" width="4.6640625" style="317" customWidth="1"/>
    <col min="10498" max="10498" width="25.44140625" style="317" customWidth="1"/>
    <col min="10499" max="10499" width="5.21875" style="317" customWidth="1"/>
    <col min="10500" max="10502" width="21.6640625" style="317" customWidth="1"/>
    <col min="10503" max="10503" width="3.109375" style="317" customWidth="1"/>
    <col min="10504" max="10752" width="8.88671875" style="317"/>
    <col min="10753" max="10753" width="4.6640625" style="317" customWidth="1"/>
    <col min="10754" max="10754" width="25.44140625" style="317" customWidth="1"/>
    <col min="10755" max="10755" width="5.21875" style="317" customWidth="1"/>
    <col min="10756" max="10758" width="21.6640625" style="317" customWidth="1"/>
    <col min="10759" max="10759" width="3.109375" style="317" customWidth="1"/>
    <col min="10760" max="11008" width="8.88671875" style="317"/>
    <col min="11009" max="11009" width="4.6640625" style="317" customWidth="1"/>
    <col min="11010" max="11010" width="25.44140625" style="317" customWidth="1"/>
    <col min="11011" max="11011" width="5.21875" style="317" customWidth="1"/>
    <col min="11012" max="11014" width="21.6640625" style="317" customWidth="1"/>
    <col min="11015" max="11015" width="3.109375" style="317" customWidth="1"/>
    <col min="11016" max="11264" width="8.88671875" style="317"/>
    <col min="11265" max="11265" width="4.6640625" style="317" customWidth="1"/>
    <col min="11266" max="11266" width="25.44140625" style="317" customWidth="1"/>
    <col min="11267" max="11267" width="5.21875" style="317" customWidth="1"/>
    <col min="11268" max="11270" width="21.6640625" style="317" customWidth="1"/>
    <col min="11271" max="11271" width="3.109375" style="317" customWidth="1"/>
    <col min="11272" max="11520" width="8.88671875" style="317"/>
    <col min="11521" max="11521" width="4.6640625" style="317" customWidth="1"/>
    <col min="11522" max="11522" width="25.44140625" style="317" customWidth="1"/>
    <col min="11523" max="11523" width="5.21875" style="317" customWidth="1"/>
    <col min="11524" max="11526" width="21.6640625" style="317" customWidth="1"/>
    <col min="11527" max="11527" width="3.109375" style="317" customWidth="1"/>
    <col min="11528" max="11776" width="8.88671875" style="317"/>
    <col min="11777" max="11777" width="4.6640625" style="317" customWidth="1"/>
    <col min="11778" max="11778" width="25.44140625" style="317" customWidth="1"/>
    <col min="11779" max="11779" width="5.21875" style="317" customWidth="1"/>
    <col min="11780" max="11782" width="21.6640625" style="317" customWidth="1"/>
    <col min="11783" max="11783" width="3.109375" style="317" customWidth="1"/>
    <col min="11784" max="12032" width="8.88671875" style="317"/>
    <col min="12033" max="12033" width="4.6640625" style="317" customWidth="1"/>
    <col min="12034" max="12034" width="25.44140625" style="317" customWidth="1"/>
    <col min="12035" max="12035" width="5.21875" style="317" customWidth="1"/>
    <col min="12036" max="12038" width="21.6640625" style="317" customWidth="1"/>
    <col min="12039" max="12039" width="3.109375" style="317" customWidth="1"/>
    <col min="12040" max="12288" width="8.88671875" style="317"/>
    <col min="12289" max="12289" width="4.6640625" style="317" customWidth="1"/>
    <col min="12290" max="12290" width="25.44140625" style="317" customWidth="1"/>
    <col min="12291" max="12291" width="5.21875" style="317" customWidth="1"/>
    <col min="12292" max="12294" width="21.6640625" style="317" customWidth="1"/>
    <col min="12295" max="12295" width="3.109375" style="317" customWidth="1"/>
    <col min="12296" max="12544" width="8.88671875" style="317"/>
    <col min="12545" max="12545" width="4.6640625" style="317" customWidth="1"/>
    <col min="12546" max="12546" width="25.44140625" style="317" customWidth="1"/>
    <col min="12547" max="12547" width="5.21875" style="317" customWidth="1"/>
    <col min="12548" max="12550" width="21.6640625" style="317" customWidth="1"/>
    <col min="12551" max="12551" width="3.109375" style="317" customWidth="1"/>
    <col min="12552" max="12800" width="8.88671875" style="317"/>
    <col min="12801" max="12801" width="4.6640625" style="317" customWidth="1"/>
    <col min="12802" max="12802" width="25.44140625" style="317" customWidth="1"/>
    <col min="12803" max="12803" width="5.21875" style="317" customWidth="1"/>
    <col min="12804" max="12806" width="21.6640625" style="317" customWidth="1"/>
    <col min="12807" max="12807" width="3.109375" style="317" customWidth="1"/>
    <col min="12808" max="13056" width="8.88671875" style="317"/>
    <col min="13057" max="13057" width="4.6640625" style="317" customWidth="1"/>
    <col min="13058" max="13058" width="25.44140625" style="317" customWidth="1"/>
    <col min="13059" max="13059" width="5.21875" style="317" customWidth="1"/>
    <col min="13060" max="13062" width="21.6640625" style="317" customWidth="1"/>
    <col min="13063" max="13063" width="3.109375" style="317" customWidth="1"/>
    <col min="13064" max="13312" width="8.88671875" style="317"/>
    <col min="13313" max="13313" width="4.6640625" style="317" customWidth="1"/>
    <col min="13314" max="13314" width="25.44140625" style="317" customWidth="1"/>
    <col min="13315" max="13315" width="5.21875" style="317" customWidth="1"/>
    <col min="13316" max="13318" width="21.6640625" style="317" customWidth="1"/>
    <col min="13319" max="13319" width="3.109375" style="317" customWidth="1"/>
    <col min="13320" max="13568" width="8.88671875" style="317"/>
    <col min="13569" max="13569" width="4.6640625" style="317" customWidth="1"/>
    <col min="13570" max="13570" width="25.44140625" style="317" customWidth="1"/>
    <col min="13571" max="13571" width="5.21875" style="317" customWidth="1"/>
    <col min="13572" max="13574" width="21.6640625" style="317" customWidth="1"/>
    <col min="13575" max="13575" width="3.109375" style="317" customWidth="1"/>
    <col min="13576" max="13824" width="8.88671875" style="317"/>
    <col min="13825" max="13825" width="4.6640625" style="317" customWidth="1"/>
    <col min="13826" max="13826" width="25.44140625" style="317" customWidth="1"/>
    <col min="13827" max="13827" width="5.21875" style="317" customWidth="1"/>
    <col min="13828" max="13830" width="21.6640625" style="317" customWidth="1"/>
    <col min="13831" max="13831" width="3.109375" style="317" customWidth="1"/>
    <col min="13832" max="14080" width="8.88671875" style="317"/>
    <col min="14081" max="14081" width="4.6640625" style="317" customWidth="1"/>
    <col min="14082" max="14082" width="25.44140625" style="317" customWidth="1"/>
    <col min="14083" max="14083" width="5.21875" style="317" customWidth="1"/>
    <col min="14084" max="14086" width="21.6640625" style="317" customWidth="1"/>
    <col min="14087" max="14087" width="3.109375" style="317" customWidth="1"/>
    <col min="14088" max="14336" width="8.88671875" style="317"/>
    <col min="14337" max="14337" width="4.6640625" style="317" customWidth="1"/>
    <col min="14338" max="14338" width="25.44140625" style="317" customWidth="1"/>
    <col min="14339" max="14339" width="5.21875" style="317" customWidth="1"/>
    <col min="14340" max="14342" width="21.6640625" style="317" customWidth="1"/>
    <col min="14343" max="14343" width="3.109375" style="317" customWidth="1"/>
    <col min="14344" max="14592" width="8.88671875" style="317"/>
    <col min="14593" max="14593" width="4.6640625" style="317" customWidth="1"/>
    <col min="14594" max="14594" width="25.44140625" style="317" customWidth="1"/>
    <col min="14595" max="14595" width="5.21875" style="317" customWidth="1"/>
    <col min="14596" max="14598" width="21.6640625" style="317" customWidth="1"/>
    <col min="14599" max="14599" width="3.109375" style="317" customWidth="1"/>
    <col min="14600" max="14848" width="8.88671875" style="317"/>
    <col min="14849" max="14849" width="4.6640625" style="317" customWidth="1"/>
    <col min="14850" max="14850" width="25.44140625" style="317" customWidth="1"/>
    <col min="14851" max="14851" width="5.21875" style="317" customWidth="1"/>
    <col min="14852" max="14854" width="21.6640625" style="317" customWidth="1"/>
    <col min="14855" max="14855" width="3.109375" style="317" customWidth="1"/>
    <col min="14856" max="15104" width="8.88671875" style="317"/>
    <col min="15105" max="15105" width="4.6640625" style="317" customWidth="1"/>
    <col min="15106" max="15106" width="25.44140625" style="317" customWidth="1"/>
    <col min="15107" max="15107" width="5.21875" style="317" customWidth="1"/>
    <col min="15108" max="15110" width="21.6640625" style="317" customWidth="1"/>
    <col min="15111" max="15111" width="3.109375" style="317" customWidth="1"/>
    <col min="15112" max="15360" width="8.88671875" style="317"/>
    <col min="15361" max="15361" width="4.6640625" style="317" customWidth="1"/>
    <col min="15362" max="15362" width="25.44140625" style="317" customWidth="1"/>
    <col min="15363" max="15363" width="5.21875" style="317" customWidth="1"/>
    <col min="15364" max="15366" width="21.6640625" style="317" customWidth="1"/>
    <col min="15367" max="15367" width="3.109375" style="317" customWidth="1"/>
    <col min="15368" max="15616" width="8.88671875" style="317"/>
    <col min="15617" max="15617" width="4.6640625" style="317" customWidth="1"/>
    <col min="15618" max="15618" width="25.44140625" style="317" customWidth="1"/>
    <col min="15619" max="15619" width="5.21875" style="317" customWidth="1"/>
    <col min="15620" max="15622" width="21.6640625" style="317" customWidth="1"/>
    <col min="15623" max="15623" width="3.109375" style="317" customWidth="1"/>
    <col min="15624" max="15872" width="8.88671875" style="317"/>
    <col min="15873" max="15873" width="4.6640625" style="317" customWidth="1"/>
    <col min="15874" max="15874" width="25.44140625" style="317" customWidth="1"/>
    <col min="15875" max="15875" width="5.21875" style="317" customWidth="1"/>
    <col min="15876" max="15878" width="21.6640625" style="317" customWidth="1"/>
    <col min="15879" max="15879" width="3.109375" style="317" customWidth="1"/>
    <col min="15880" max="16128" width="8.88671875" style="317"/>
    <col min="16129" max="16129" width="4.6640625" style="317" customWidth="1"/>
    <col min="16130" max="16130" width="25.44140625" style="317" customWidth="1"/>
    <col min="16131" max="16131" width="5.21875" style="317" customWidth="1"/>
    <col min="16132" max="16134" width="21.6640625" style="317" customWidth="1"/>
    <col min="16135" max="16135" width="3.109375" style="317" customWidth="1"/>
    <col min="16136" max="16384" width="8.88671875" style="317"/>
  </cols>
  <sheetData>
    <row r="1" spans="1:7" ht="20.100000000000001" customHeight="1">
      <c r="A1" s="316"/>
    </row>
    <row r="2" spans="1:7" ht="20.100000000000001" customHeight="1">
      <c r="A2" s="316"/>
      <c r="F2" s="2050" t="s">
        <v>34</v>
      </c>
      <c r="G2" s="2050"/>
    </row>
    <row r="3" spans="1:7" ht="20.100000000000001" customHeight="1">
      <c r="A3" s="316"/>
      <c r="F3" s="318"/>
      <c r="G3" s="318"/>
    </row>
    <row r="4" spans="1:7" ht="20.100000000000001" customHeight="1">
      <c r="A4" s="1589" t="s">
        <v>488</v>
      </c>
      <c r="B4" s="1589"/>
      <c r="C4" s="1589"/>
      <c r="D4" s="1589"/>
      <c r="E4" s="1589"/>
      <c r="F4" s="1589"/>
      <c r="G4" s="1589"/>
    </row>
    <row r="5" spans="1:7" ht="20.100000000000001" customHeight="1">
      <c r="A5" s="319"/>
      <c r="B5" s="319"/>
      <c r="C5" s="319"/>
      <c r="D5" s="319"/>
      <c r="E5" s="319"/>
      <c r="F5" s="319"/>
      <c r="G5" s="319"/>
    </row>
    <row r="6" spans="1:7" ht="39.9" customHeight="1">
      <c r="A6" s="319"/>
      <c r="B6" s="320" t="s">
        <v>60</v>
      </c>
      <c r="C6" s="2051"/>
      <c r="D6" s="2052"/>
      <c r="E6" s="2052"/>
      <c r="F6" s="2052"/>
      <c r="G6" s="2053"/>
    </row>
    <row r="7" spans="1:7" ht="39.9" customHeight="1">
      <c r="A7" s="319"/>
      <c r="B7" s="321" t="s">
        <v>46</v>
      </c>
      <c r="C7" s="2051"/>
      <c r="D7" s="2052"/>
      <c r="E7" s="2052"/>
      <c r="F7" s="2052"/>
      <c r="G7" s="2053"/>
    </row>
    <row r="8" spans="1:7" ht="39.9" customHeight="1">
      <c r="B8" s="321" t="s">
        <v>194</v>
      </c>
      <c r="C8" s="2031" t="s">
        <v>257</v>
      </c>
      <c r="D8" s="2031"/>
      <c r="E8" s="2031"/>
      <c r="F8" s="2031"/>
      <c r="G8" s="2032"/>
    </row>
    <row r="9" spans="1:7" ht="11.25" customHeight="1">
      <c r="B9" s="2033" t="s">
        <v>489</v>
      </c>
      <c r="C9" s="420"/>
      <c r="D9" s="322"/>
      <c r="E9" s="322"/>
      <c r="F9" s="322"/>
      <c r="G9" s="323"/>
    </row>
    <row r="10" spans="1:7" ht="39.9" customHeight="1">
      <c r="B10" s="2034"/>
      <c r="C10" s="421"/>
      <c r="D10" s="330"/>
      <c r="E10" s="325" t="s">
        <v>20</v>
      </c>
      <c r="F10" s="325" t="s">
        <v>21</v>
      </c>
      <c r="G10" s="326"/>
    </row>
    <row r="11" spans="1:7" ht="39.9" customHeight="1">
      <c r="B11" s="2034"/>
      <c r="C11" s="421"/>
      <c r="D11" s="422" t="s">
        <v>19</v>
      </c>
      <c r="E11" s="328" t="s">
        <v>227</v>
      </c>
      <c r="F11" s="328" t="s">
        <v>227</v>
      </c>
      <c r="G11" s="326"/>
    </row>
    <row r="12" spans="1:7" ht="39.9" customHeight="1">
      <c r="B12" s="2034"/>
      <c r="C12" s="421"/>
      <c r="D12" s="422" t="s">
        <v>490</v>
      </c>
      <c r="E12" s="328" t="s">
        <v>227</v>
      </c>
      <c r="F12" s="328" t="s">
        <v>227</v>
      </c>
      <c r="G12" s="326"/>
    </row>
    <row r="13" spans="1:7" ht="11.25" customHeight="1">
      <c r="B13" s="2035"/>
      <c r="C13" s="423"/>
      <c r="D13" s="330"/>
      <c r="E13" s="330"/>
      <c r="F13" s="330"/>
      <c r="G13" s="331"/>
    </row>
    <row r="14" spans="1:7" ht="11.25" customHeight="1">
      <c r="B14" s="2045" t="s">
        <v>491</v>
      </c>
      <c r="C14" s="322"/>
      <c r="D14" s="322"/>
      <c r="E14" s="322"/>
      <c r="F14" s="322"/>
      <c r="G14" s="323"/>
    </row>
    <row r="15" spans="1:7" ht="39.9" customHeight="1">
      <c r="B15" s="2046"/>
      <c r="D15" s="422" t="s">
        <v>492</v>
      </c>
      <c r="E15" s="328" t="s">
        <v>227</v>
      </c>
      <c r="F15" s="424"/>
      <c r="G15" s="326"/>
    </row>
    <row r="16" spans="1:7" ht="11.25" customHeight="1">
      <c r="B16" s="2046"/>
      <c r="G16" s="326"/>
    </row>
    <row r="17" spans="2:7" ht="21.75" customHeight="1">
      <c r="B17" s="2046"/>
      <c r="D17" s="317" t="s">
        <v>493</v>
      </c>
      <c r="G17" s="326"/>
    </row>
    <row r="18" spans="2:7" ht="35.1" customHeight="1">
      <c r="B18" s="2046"/>
      <c r="D18" s="425" t="s">
        <v>29</v>
      </c>
      <c r="E18" s="2048" t="s">
        <v>31</v>
      </c>
      <c r="F18" s="2048"/>
      <c r="G18" s="326"/>
    </row>
    <row r="19" spans="2:7" ht="35.1" customHeight="1">
      <c r="B19" s="2046"/>
      <c r="D19" s="325" t="s">
        <v>494</v>
      </c>
      <c r="E19" s="2049"/>
      <c r="F19" s="2049"/>
      <c r="G19" s="326"/>
    </row>
    <row r="20" spans="2:7" ht="35.1" customHeight="1">
      <c r="B20" s="2046"/>
      <c r="D20" s="325" t="s">
        <v>19</v>
      </c>
      <c r="E20" s="2049"/>
      <c r="F20" s="2049"/>
      <c r="G20" s="326"/>
    </row>
    <row r="21" spans="2:7" ht="35.1" customHeight="1">
      <c r="B21" s="2046"/>
      <c r="D21" s="325" t="s">
        <v>214</v>
      </c>
      <c r="E21" s="2049"/>
      <c r="F21" s="2049"/>
      <c r="G21" s="326"/>
    </row>
    <row r="22" spans="2:7" ht="35.1" customHeight="1">
      <c r="B22" s="2046"/>
      <c r="D22" s="426"/>
      <c r="E22" s="2049"/>
      <c r="F22" s="2049"/>
      <c r="G22" s="326"/>
    </row>
    <row r="23" spans="2:7" ht="35.1" customHeight="1">
      <c r="B23" s="2046"/>
      <c r="D23" s="426"/>
      <c r="E23" s="2049"/>
      <c r="F23" s="2049"/>
      <c r="G23" s="326"/>
    </row>
    <row r="24" spans="2:7" ht="35.1" customHeight="1">
      <c r="B24" s="2046"/>
      <c r="D24" s="426"/>
      <c r="E24" s="2049"/>
      <c r="F24" s="2049"/>
      <c r="G24" s="326"/>
    </row>
    <row r="25" spans="2:7" ht="11.25" customHeight="1">
      <c r="B25" s="2047"/>
      <c r="C25" s="330"/>
      <c r="D25" s="330"/>
      <c r="E25" s="330"/>
      <c r="F25" s="330"/>
      <c r="G25" s="331"/>
    </row>
    <row r="27" spans="2:7" ht="51.75" customHeight="1">
      <c r="B27" s="2036" t="s">
        <v>495</v>
      </c>
      <c r="C27" s="2036"/>
      <c r="D27" s="2036"/>
      <c r="E27" s="2036"/>
      <c r="F27" s="2036"/>
      <c r="G27" s="2036"/>
    </row>
    <row r="28" spans="2:7" ht="13.5" customHeight="1">
      <c r="B28" s="427"/>
    </row>
    <row r="32" spans="2:7">
      <c r="C32" s="317" t="s">
        <v>496</v>
      </c>
    </row>
  </sheetData>
  <mergeCells count="15">
    <mergeCell ref="B9:B13"/>
    <mergeCell ref="F2:G2"/>
    <mergeCell ref="A4:G4"/>
    <mergeCell ref="C6:G6"/>
    <mergeCell ref="C7:G7"/>
    <mergeCell ref="C8:G8"/>
    <mergeCell ref="B27:G27"/>
    <mergeCell ref="B14:B25"/>
    <mergeCell ref="E18:F18"/>
    <mergeCell ref="E19:F19"/>
    <mergeCell ref="E20:F20"/>
    <mergeCell ref="E21:F21"/>
    <mergeCell ref="E22:F22"/>
    <mergeCell ref="E23:F23"/>
    <mergeCell ref="E24:F24"/>
  </mergeCells>
  <phoneticPr fontId="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E6D47-F09F-42FE-9F89-3080D9EDFA71}">
  <sheetPr>
    <tabColor theme="5" tint="0.59999389629810485"/>
  </sheetPr>
  <dimension ref="A1:H9"/>
  <sheetViews>
    <sheetView zoomScaleNormal="100" workbookViewId="0">
      <selection activeCell="S15" sqref="S15"/>
    </sheetView>
  </sheetViews>
  <sheetFormatPr defaultColWidth="8.88671875" defaultRowHeight="18"/>
  <cols>
    <col min="1" max="1" width="4.44140625" style="416" customWidth="1"/>
    <col min="2" max="2" width="15.21875" style="416" customWidth="1"/>
    <col min="3" max="3" width="9.109375" style="416" customWidth="1"/>
    <col min="4" max="4" width="13.33203125" style="416" customWidth="1"/>
    <col min="5" max="6" width="20.44140625" style="416" customWidth="1"/>
    <col min="7" max="7" width="3.77734375" style="416" customWidth="1"/>
    <col min="8" max="16384" width="8.88671875" style="416"/>
  </cols>
  <sheetData>
    <row r="1" spans="1:8">
      <c r="A1" s="415"/>
      <c r="B1" s="18"/>
      <c r="C1" s="18"/>
      <c r="D1" s="18"/>
      <c r="E1" s="18"/>
      <c r="G1" s="417" t="s">
        <v>477</v>
      </c>
    </row>
    <row r="2" spans="1:8">
      <c r="A2" s="2055" t="s">
        <v>478</v>
      </c>
      <c r="B2" s="2056"/>
      <c r="C2" s="2056"/>
      <c r="D2" s="2056"/>
      <c r="E2" s="2056"/>
      <c r="F2" s="2056"/>
      <c r="G2" s="2056"/>
    </row>
    <row r="3" spans="1:8">
      <c r="A3" s="18"/>
      <c r="B3" s="129"/>
      <c r="C3" s="129"/>
      <c r="D3" s="129"/>
      <c r="E3" s="129"/>
      <c r="F3" s="2057" t="s">
        <v>502</v>
      </c>
      <c r="G3" s="2057"/>
    </row>
    <row r="4" spans="1:8">
      <c r="A4" s="129"/>
      <c r="B4" s="418"/>
      <c r="C4" s="418"/>
      <c r="D4" s="418"/>
      <c r="E4" s="418"/>
      <c r="F4" s="418"/>
      <c r="G4" s="418"/>
    </row>
    <row r="5" spans="1:8" ht="47.25" customHeight="1">
      <c r="A5" s="2058" t="s">
        <v>479</v>
      </c>
      <c r="B5" s="2059"/>
      <c r="C5" s="2060"/>
      <c r="D5" s="2060"/>
      <c r="E5" s="2060"/>
      <c r="F5" s="2060"/>
      <c r="G5" s="2060"/>
    </row>
    <row r="6" spans="1:8">
      <c r="A6" s="18"/>
      <c r="B6" s="418"/>
      <c r="C6" s="163"/>
      <c r="D6" s="163"/>
      <c r="E6" s="163"/>
      <c r="F6" s="163"/>
      <c r="G6" s="163"/>
    </row>
    <row r="7" spans="1:8" ht="156" customHeight="1">
      <c r="A7" s="2061" t="s">
        <v>480</v>
      </c>
      <c r="B7" s="2062"/>
      <c r="C7" s="2062"/>
      <c r="D7" s="2063"/>
      <c r="E7" s="2064" t="s">
        <v>481</v>
      </c>
      <c r="F7" s="2065"/>
      <c r="G7" s="2066"/>
    </row>
    <row r="8" spans="1:8" ht="9" customHeight="1">
      <c r="A8" s="18"/>
      <c r="B8" s="163"/>
      <c r="C8" s="163"/>
      <c r="D8" s="163"/>
      <c r="E8" s="163"/>
      <c r="F8" s="163"/>
      <c r="G8" s="163"/>
    </row>
    <row r="9" spans="1:8" ht="69" customHeight="1">
      <c r="A9" s="2054" t="s">
        <v>482</v>
      </c>
      <c r="B9" s="2054"/>
      <c r="C9" s="2054"/>
      <c r="D9" s="2054"/>
      <c r="E9" s="2054"/>
      <c r="F9" s="2054"/>
      <c r="G9" s="2054"/>
      <c r="H9" s="419"/>
    </row>
  </sheetData>
  <mergeCells count="7">
    <mergeCell ref="A9:G9"/>
    <mergeCell ref="A2:G2"/>
    <mergeCell ref="F3:G3"/>
    <mergeCell ref="A5:B5"/>
    <mergeCell ref="C5:G5"/>
    <mergeCell ref="A7:D7"/>
    <mergeCell ref="E7:G7"/>
  </mergeCells>
  <phoneticPr fontId="9"/>
  <pageMargins left="0.70866141732283472"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09F2-E612-4C55-990C-40810D6055FC}">
  <sheetPr>
    <tabColor theme="5" tint="0.59999389629810485"/>
  </sheetPr>
  <dimension ref="B1:K14"/>
  <sheetViews>
    <sheetView view="pageBreakPreview" zoomScaleNormal="70" zoomScaleSheetLayoutView="100" workbookViewId="0">
      <selection activeCell="U16" sqref="U16"/>
    </sheetView>
  </sheetViews>
  <sheetFormatPr defaultRowHeight="18"/>
  <cols>
    <col min="1" max="1" width="2.21875" style="335" customWidth="1"/>
    <col min="2" max="2" width="8.88671875" style="335"/>
    <col min="3" max="9" width="11.77734375" style="335" customWidth="1"/>
    <col min="10" max="10" width="4.33203125" style="335" customWidth="1"/>
    <col min="11" max="258" width="8.88671875" style="335"/>
    <col min="259" max="265" width="11.77734375" style="335" customWidth="1"/>
    <col min="266" max="514" width="8.88671875" style="335"/>
    <col min="515" max="521" width="11.77734375" style="335" customWidth="1"/>
    <col min="522" max="770" width="8.88671875" style="335"/>
    <col min="771" max="777" width="11.77734375" style="335" customWidth="1"/>
    <col min="778" max="1026" width="8.88671875" style="335"/>
    <col min="1027" max="1033" width="11.77734375" style="335" customWidth="1"/>
    <col min="1034" max="1282" width="8.88671875" style="335"/>
    <col min="1283" max="1289" width="11.77734375" style="335" customWidth="1"/>
    <col min="1290" max="1538" width="8.88671875" style="335"/>
    <col min="1539" max="1545" width="11.77734375" style="335" customWidth="1"/>
    <col min="1546" max="1794" width="8.88671875" style="335"/>
    <col min="1795" max="1801" width="11.77734375" style="335" customWidth="1"/>
    <col min="1802" max="2050" width="8.88671875" style="335"/>
    <col min="2051" max="2057" width="11.77734375" style="335" customWidth="1"/>
    <col min="2058" max="2306" width="8.88671875" style="335"/>
    <col min="2307" max="2313" width="11.77734375" style="335" customWidth="1"/>
    <col min="2314" max="2562" width="8.88671875" style="335"/>
    <col min="2563" max="2569" width="11.77734375" style="335" customWidth="1"/>
    <col min="2570" max="2818" width="8.88671875" style="335"/>
    <col min="2819" max="2825" width="11.77734375" style="335" customWidth="1"/>
    <col min="2826" max="3074" width="8.88671875" style="335"/>
    <col min="3075" max="3081" width="11.77734375" style="335" customWidth="1"/>
    <col min="3082" max="3330" width="8.88671875" style="335"/>
    <col min="3331" max="3337" width="11.77734375" style="335" customWidth="1"/>
    <col min="3338" max="3586" width="8.88671875" style="335"/>
    <col min="3587" max="3593" width="11.77734375" style="335" customWidth="1"/>
    <col min="3594" max="3842" width="8.88671875" style="335"/>
    <col min="3843" max="3849" width="11.77734375" style="335" customWidth="1"/>
    <col min="3850" max="4098" width="8.88671875" style="335"/>
    <col min="4099" max="4105" width="11.77734375" style="335" customWidth="1"/>
    <col min="4106" max="4354" width="8.88671875" style="335"/>
    <col min="4355" max="4361" width="11.77734375" style="335" customWidth="1"/>
    <col min="4362" max="4610" width="8.88671875" style="335"/>
    <col min="4611" max="4617" width="11.77734375" style="335" customWidth="1"/>
    <col min="4618" max="4866" width="8.88671875" style="335"/>
    <col min="4867" max="4873" width="11.77734375" style="335" customWidth="1"/>
    <col min="4874" max="5122" width="8.88671875" style="335"/>
    <col min="5123" max="5129" width="11.77734375" style="335" customWidth="1"/>
    <col min="5130" max="5378" width="8.88671875" style="335"/>
    <col min="5379" max="5385" width="11.77734375" style="335" customWidth="1"/>
    <col min="5386" max="5634" width="8.88671875" style="335"/>
    <col min="5635" max="5641" width="11.77734375" style="335" customWidth="1"/>
    <col min="5642" max="5890" width="8.88671875" style="335"/>
    <col min="5891" max="5897" width="11.77734375" style="335" customWidth="1"/>
    <col min="5898" max="6146" width="8.88671875" style="335"/>
    <col min="6147" max="6153" width="11.77734375" style="335" customWidth="1"/>
    <col min="6154" max="6402" width="8.88671875" style="335"/>
    <col min="6403" max="6409" width="11.77734375" style="335" customWidth="1"/>
    <col min="6410" max="6658" width="8.88671875" style="335"/>
    <col min="6659" max="6665" width="11.77734375" style="335" customWidth="1"/>
    <col min="6666" max="6914" width="8.88671875" style="335"/>
    <col min="6915" max="6921" width="11.77734375" style="335" customWidth="1"/>
    <col min="6922" max="7170" width="8.88671875" style="335"/>
    <col min="7171" max="7177" width="11.77734375" style="335" customWidth="1"/>
    <col min="7178" max="7426" width="8.88671875" style="335"/>
    <col min="7427" max="7433" width="11.77734375" style="335" customWidth="1"/>
    <col min="7434" max="7682" width="8.88671875" style="335"/>
    <col min="7683" max="7689" width="11.77734375" style="335" customWidth="1"/>
    <col min="7690" max="7938" width="8.88671875" style="335"/>
    <col min="7939" max="7945" width="11.77734375" style="335" customWidth="1"/>
    <col min="7946" max="8194" width="8.88671875" style="335"/>
    <col min="8195" max="8201" width="11.77734375" style="335" customWidth="1"/>
    <col min="8202" max="8450" width="8.88671875" style="335"/>
    <col min="8451" max="8457" width="11.77734375" style="335" customWidth="1"/>
    <col min="8458" max="8706" width="8.88671875" style="335"/>
    <col min="8707" max="8713" width="11.77734375" style="335" customWidth="1"/>
    <col min="8714" max="8962" width="8.88671875" style="335"/>
    <col min="8963" max="8969" width="11.77734375" style="335" customWidth="1"/>
    <col min="8970" max="9218" width="8.88671875" style="335"/>
    <col min="9219" max="9225" width="11.77734375" style="335" customWidth="1"/>
    <col min="9226" max="9474" width="8.88671875" style="335"/>
    <col min="9475" max="9481" width="11.77734375" style="335" customWidth="1"/>
    <col min="9482" max="9730" width="8.88671875" style="335"/>
    <col min="9731" max="9737" width="11.77734375" style="335" customWidth="1"/>
    <col min="9738" max="9986" width="8.88671875" style="335"/>
    <col min="9987" max="9993" width="11.77734375" style="335" customWidth="1"/>
    <col min="9994" max="10242" width="8.88671875" style="335"/>
    <col min="10243" max="10249" width="11.77734375" style="335" customWidth="1"/>
    <col min="10250" max="10498" width="8.88671875" style="335"/>
    <col min="10499" max="10505" width="11.77734375" style="335" customWidth="1"/>
    <col min="10506" max="10754" width="8.88671875" style="335"/>
    <col min="10755" max="10761" width="11.77734375" style="335" customWidth="1"/>
    <col min="10762" max="11010" width="8.88671875" style="335"/>
    <col min="11011" max="11017" width="11.77734375" style="335" customWidth="1"/>
    <col min="11018" max="11266" width="8.88671875" style="335"/>
    <col min="11267" max="11273" width="11.77734375" style="335" customWidth="1"/>
    <col min="11274" max="11522" width="8.88671875" style="335"/>
    <col min="11523" max="11529" width="11.77734375" style="335" customWidth="1"/>
    <col min="11530" max="11778" width="8.88671875" style="335"/>
    <col min="11779" max="11785" width="11.77734375" style="335" customWidth="1"/>
    <col min="11786" max="12034" width="8.88671875" style="335"/>
    <col min="12035" max="12041" width="11.77734375" style="335" customWidth="1"/>
    <col min="12042" max="12290" width="8.88671875" style="335"/>
    <col min="12291" max="12297" width="11.77734375" style="335" customWidth="1"/>
    <col min="12298" max="12546" width="8.88671875" style="335"/>
    <col min="12547" max="12553" width="11.77734375" style="335" customWidth="1"/>
    <col min="12554" max="12802" width="8.88671875" style="335"/>
    <col min="12803" max="12809" width="11.77734375" style="335" customWidth="1"/>
    <col min="12810" max="13058" width="8.88671875" style="335"/>
    <col min="13059" max="13065" width="11.77734375" style="335" customWidth="1"/>
    <col min="13066" max="13314" width="8.88671875" style="335"/>
    <col min="13315" max="13321" width="11.77734375" style="335" customWidth="1"/>
    <col min="13322" max="13570" width="8.88671875" style="335"/>
    <col min="13571" max="13577" width="11.77734375" style="335" customWidth="1"/>
    <col min="13578" max="13826" width="8.88671875" style="335"/>
    <col min="13827" max="13833" width="11.77734375" style="335" customWidth="1"/>
    <col min="13834" max="14082" width="8.88671875" style="335"/>
    <col min="14083" max="14089" width="11.77734375" style="335" customWidth="1"/>
    <col min="14090" max="14338" width="8.88671875" style="335"/>
    <col min="14339" max="14345" width="11.77734375" style="335" customWidth="1"/>
    <col min="14346" max="14594" width="8.88671875" style="335"/>
    <col min="14595" max="14601" width="11.77734375" style="335" customWidth="1"/>
    <col min="14602" max="14850" width="8.88671875" style="335"/>
    <col min="14851" max="14857" width="11.77734375" style="335" customWidth="1"/>
    <col min="14858" max="15106" width="8.88671875" style="335"/>
    <col min="15107" max="15113" width="11.77734375" style="335" customWidth="1"/>
    <col min="15114" max="15362" width="8.88671875" style="335"/>
    <col min="15363" max="15369" width="11.77734375" style="335" customWidth="1"/>
    <col min="15370" max="15618" width="8.88671875" style="335"/>
    <col min="15619" max="15625" width="11.77734375" style="335" customWidth="1"/>
    <col min="15626" max="15874" width="8.88671875" style="335"/>
    <col min="15875" max="15881" width="11.77734375" style="335" customWidth="1"/>
    <col min="15882" max="16130" width="8.88671875" style="335"/>
    <col min="16131" max="16137" width="11.77734375" style="335" customWidth="1"/>
    <col min="16138" max="16384" width="8.88671875" style="335"/>
  </cols>
  <sheetData>
    <row r="1" spans="2:11" ht="20.100000000000001" customHeight="1"/>
    <row r="2" spans="2:11" ht="20.100000000000001" customHeight="1">
      <c r="B2" s="336"/>
      <c r="C2" s="336"/>
      <c r="D2" s="336"/>
      <c r="E2" s="336"/>
      <c r="F2" s="336"/>
      <c r="G2" s="336"/>
      <c r="H2" s="2077" t="s">
        <v>34</v>
      </c>
      <c r="I2" s="2077"/>
    </row>
    <row r="3" spans="2:11" ht="20.100000000000001" customHeight="1">
      <c r="B3" s="336"/>
      <c r="C3" s="336"/>
      <c r="D3" s="336"/>
      <c r="E3" s="336"/>
      <c r="F3" s="336"/>
      <c r="G3" s="336"/>
      <c r="H3" s="337"/>
      <c r="I3" s="337"/>
    </row>
    <row r="4" spans="2:11" ht="20.100000000000001" customHeight="1">
      <c r="B4" s="2078" t="s">
        <v>413</v>
      </c>
      <c r="C4" s="2078"/>
      <c r="D4" s="2078"/>
      <c r="E4" s="2078"/>
      <c r="F4" s="2078"/>
      <c r="G4" s="2078"/>
      <c r="H4" s="2078"/>
      <c r="I4" s="2078"/>
      <c r="J4" s="338"/>
      <c r="K4" s="338"/>
    </row>
    <row r="5" spans="2:11" ht="20.100000000000001" customHeight="1">
      <c r="B5" s="339"/>
      <c r="C5" s="339"/>
      <c r="D5" s="339"/>
      <c r="E5" s="339"/>
      <c r="F5" s="339"/>
      <c r="G5" s="339"/>
      <c r="H5" s="339"/>
      <c r="I5" s="339"/>
      <c r="J5" s="338"/>
      <c r="K5" s="338"/>
    </row>
    <row r="6" spans="2:11" ht="30.9" customHeight="1">
      <c r="B6" s="2067" t="s">
        <v>405</v>
      </c>
      <c r="C6" s="2067"/>
      <c r="D6" s="2068"/>
      <c r="E6" s="2069"/>
      <c r="F6" s="2069"/>
      <c r="G6" s="2069"/>
      <c r="H6" s="2069"/>
      <c r="I6" s="2070"/>
    </row>
    <row r="7" spans="2:11" ht="30.9" customHeight="1">
      <c r="B7" s="2079" t="s">
        <v>303</v>
      </c>
      <c r="C7" s="2080"/>
      <c r="D7" s="2068" t="s">
        <v>324</v>
      </c>
      <c r="E7" s="2069"/>
      <c r="F7" s="2069"/>
      <c r="G7" s="2069"/>
      <c r="H7" s="2069"/>
      <c r="I7" s="2070"/>
    </row>
    <row r="8" spans="2:11" ht="30.9" customHeight="1">
      <c r="B8" s="2067" t="s">
        <v>414</v>
      </c>
      <c r="C8" s="2067"/>
      <c r="D8" s="2068"/>
      <c r="E8" s="2069"/>
      <c r="F8" s="2069"/>
      <c r="G8" s="2069"/>
      <c r="H8" s="2069"/>
      <c r="I8" s="2070"/>
    </row>
    <row r="9" spans="2:11" ht="30.9" customHeight="1">
      <c r="B9" s="336"/>
      <c r="C9" s="336"/>
      <c r="D9" s="336"/>
      <c r="E9" s="336"/>
      <c r="F9" s="336"/>
      <c r="G9" s="336"/>
      <c r="H9" s="336"/>
      <c r="I9" s="336"/>
    </row>
    <row r="10" spans="2:11" s="151" customFormat="1" ht="112.5" customHeight="1">
      <c r="B10" s="1381" t="s">
        <v>244</v>
      </c>
      <c r="C10" s="2071"/>
      <c r="D10" s="2072" t="s">
        <v>415</v>
      </c>
      <c r="E10" s="2073"/>
      <c r="F10" s="2073"/>
      <c r="G10" s="2073"/>
      <c r="H10" s="2073"/>
      <c r="I10" s="2074"/>
    </row>
    <row r="11" spans="2:11" ht="12.75" customHeight="1">
      <c r="B11" s="2075"/>
      <c r="C11" s="2076"/>
      <c r="D11" s="2076"/>
      <c r="E11" s="2076"/>
      <c r="F11" s="2076"/>
      <c r="G11" s="2076"/>
      <c r="H11" s="2076"/>
      <c r="I11" s="2076"/>
    </row>
    <row r="12" spans="2:11" ht="49.5" customHeight="1">
      <c r="B12" s="340"/>
    </row>
    <row r="13" spans="2:11" ht="24.9" customHeight="1"/>
    <row r="14" spans="2:11" ht="24.9" customHeight="1"/>
  </sheetData>
  <mergeCells count="11">
    <mergeCell ref="H2:I2"/>
    <mergeCell ref="B4:I4"/>
    <mergeCell ref="B6:C6"/>
    <mergeCell ref="D6:I6"/>
    <mergeCell ref="B7:C7"/>
    <mergeCell ref="D7:I7"/>
    <mergeCell ref="B8:C8"/>
    <mergeCell ref="D8:I8"/>
    <mergeCell ref="B10:C10"/>
    <mergeCell ref="D10:I10"/>
    <mergeCell ref="B11:I11"/>
  </mergeCells>
  <phoneticPr fontId="9"/>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958E-D913-4476-833E-09F98F8BFCEC}">
  <sheetPr>
    <tabColor rgb="FFCCFFCC"/>
  </sheetPr>
  <dimension ref="A1:H32"/>
  <sheetViews>
    <sheetView view="pageBreakPreview" zoomScaleNormal="100" zoomScaleSheetLayoutView="100" workbookViewId="0">
      <selection activeCell="R18" sqref="R18"/>
    </sheetView>
  </sheetViews>
  <sheetFormatPr defaultColWidth="9" defaultRowHeight="13.2"/>
  <cols>
    <col min="1" max="1" width="11.21875" style="18" customWidth="1"/>
    <col min="2" max="2" width="19.33203125" style="18" customWidth="1"/>
    <col min="3" max="3" width="12.88671875" style="18" customWidth="1"/>
    <col min="4" max="7" width="11.21875" style="18" customWidth="1"/>
    <col min="8" max="8" width="18" style="18" customWidth="1"/>
    <col min="9" max="256" width="9" style="18"/>
    <col min="257" max="264" width="11.21875" style="18" customWidth="1"/>
    <col min="265" max="512" width="9" style="18"/>
    <col min="513" max="520" width="11.21875" style="18" customWidth="1"/>
    <col min="521" max="768" width="9" style="18"/>
    <col min="769" max="776" width="11.21875" style="18" customWidth="1"/>
    <col min="777" max="1024" width="9" style="18"/>
    <col min="1025" max="1032" width="11.21875" style="18" customWidth="1"/>
    <col min="1033" max="1280" width="9" style="18"/>
    <col min="1281" max="1288" width="11.21875" style="18" customWidth="1"/>
    <col min="1289" max="1536" width="9" style="18"/>
    <col min="1537" max="1544" width="11.21875" style="18" customWidth="1"/>
    <col min="1545" max="1792" width="9" style="18"/>
    <col min="1793" max="1800" width="11.21875" style="18" customWidth="1"/>
    <col min="1801" max="2048" width="9" style="18"/>
    <col min="2049" max="2056" width="11.21875" style="18" customWidth="1"/>
    <col min="2057" max="2304" width="9" style="18"/>
    <col min="2305" max="2312" width="11.21875" style="18" customWidth="1"/>
    <col min="2313" max="2560" width="9" style="18"/>
    <col min="2561" max="2568" width="11.21875" style="18" customWidth="1"/>
    <col min="2569" max="2816" width="9" style="18"/>
    <col min="2817" max="2824" width="11.21875" style="18" customWidth="1"/>
    <col min="2825" max="3072" width="9" style="18"/>
    <col min="3073" max="3080" width="11.21875" style="18" customWidth="1"/>
    <col min="3081" max="3328" width="9" style="18"/>
    <col min="3329" max="3336" width="11.21875" style="18" customWidth="1"/>
    <col min="3337" max="3584" width="9" style="18"/>
    <col min="3585" max="3592" width="11.21875" style="18" customWidth="1"/>
    <col min="3593" max="3840" width="9" style="18"/>
    <col min="3841" max="3848" width="11.21875" style="18" customWidth="1"/>
    <col min="3849" max="4096" width="9" style="18"/>
    <col min="4097" max="4104" width="11.21875" style="18" customWidth="1"/>
    <col min="4105" max="4352" width="9" style="18"/>
    <col min="4353" max="4360" width="11.21875" style="18" customWidth="1"/>
    <col min="4361" max="4608" width="9" style="18"/>
    <col min="4609" max="4616" width="11.21875" style="18" customWidth="1"/>
    <col min="4617" max="4864" width="9" style="18"/>
    <col min="4865" max="4872" width="11.21875" style="18" customWidth="1"/>
    <col min="4873" max="5120" width="9" style="18"/>
    <col min="5121" max="5128" width="11.21875" style="18" customWidth="1"/>
    <col min="5129" max="5376" width="9" style="18"/>
    <col min="5377" max="5384" width="11.21875" style="18" customWidth="1"/>
    <col min="5385" max="5632" width="9" style="18"/>
    <col min="5633" max="5640" width="11.21875" style="18" customWidth="1"/>
    <col min="5641" max="5888" width="9" style="18"/>
    <col min="5889" max="5896" width="11.21875" style="18" customWidth="1"/>
    <col min="5897" max="6144" width="9" style="18"/>
    <col min="6145" max="6152" width="11.21875" style="18" customWidth="1"/>
    <col min="6153" max="6400" width="9" style="18"/>
    <col min="6401" max="6408" width="11.21875" style="18" customWidth="1"/>
    <col min="6409" max="6656" width="9" style="18"/>
    <col min="6657" max="6664" width="11.21875" style="18" customWidth="1"/>
    <col min="6665" max="6912" width="9" style="18"/>
    <col min="6913" max="6920" width="11.21875" style="18" customWidth="1"/>
    <col min="6921" max="7168" width="9" style="18"/>
    <col min="7169" max="7176" width="11.21875" style="18" customWidth="1"/>
    <col min="7177" max="7424" width="9" style="18"/>
    <col min="7425" max="7432" width="11.21875" style="18" customWidth="1"/>
    <col min="7433" max="7680" width="9" style="18"/>
    <col min="7681" max="7688" width="11.21875" style="18" customWidth="1"/>
    <col min="7689" max="7936" width="9" style="18"/>
    <col min="7937" max="7944" width="11.21875" style="18" customWidth="1"/>
    <col min="7945" max="8192" width="9" style="18"/>
    <col min="8193" max="8200" width="11.21875" style="18" customWidth="1"/>
    <col min="8201" max="8448" width="9" style="18"/>
    <col min="8449" max="8456" width="11.21875" style="18" customWidth="1"/>
    <col min="8457" max="8704" width="9" style="18"/>
    <col min="8705" max="8712" width="11.21875" style="18" customWidth="1"/>
    <col min="8713" max="8960" width="9" style="18"/>
    <col min="8961" max="8968" width="11.21875" style="18" customWidth="1"/>
    <col min="8969" max="9216" width="9" style="18"/>
    <col min="9217" max="9224" width="11.21875" style="18" customWidth="1"/>
    <col min="9225" max="9472" width="9" style="18"/>
    <col min="9473" max="9480" width="11.21875" style="18" customWidth="1"/>
    <col min="9481" max="9728" width="9" style="18"/>
    <col min="9729" max="9736" width="11.21875" style="18" customWidth="1"/>
    <col min="9737" max="9984" width="9" style="18"/>
    <col min="9985" max="9992" width="11.21875" style="18" customWidth="1"/>
    <col min="9993" max="10240" width="9" style="18"/>
    <col min="10241" max="10248" width="11.21875" style="18" customWidth="1"/>
    <col min="10249" max="10496" width="9" style="18"/>
    <col min="10497" max="10504" width="11.21875" style="18" customWidth="1"/>
    <col min="10505" max="10752" width="9" style="18"/>
    <col min="10753" max="10760" width="11.21875" style="18" customWidth="1"/>
    <col min="10761" max="11008" width="9" style="18"/>
    <col min="11009" max="11016" width="11.21875" style="18" customWidth="1"/>
    <col min="11017" max="11264" width="9" style="18"/>
    <col min="11265" max="11272" width="11.21875" style="18" customWidth="1"/>
    <col min="11273" max="11520" width="9" style="18"/>
    <col min="11521" max="11528" width="11.21875" style="18" customWidth="1"/>
    <col min="11529" max="11776" width="9" style="18"/>
    <col min="11777" max="11784" width="11.21875" style="18" customWidth="1"/>
    <col min="11785" max="12032" width="9" style="18"/>
    <col min="12033" max="12040" width="11.21875" style="18" customWidth="1"/>
    <col min="12041" max="12288" width="9" style="18"/>
    <col min="12289" max="12296" width="11.21875" style="18" customWidth="1"/>
    <col min="12297" max="12544" width="9" style="18"/>
    <col min="12545" max="12552" width="11.21875" style="18" customWidth="1"/>
    <col min="12553" max="12800" width="9" style="18"/>
    <col min="12801" max="12808" width="11.21875" style="18" customWidth="1"/>
    <col min="12809" max="13056" width="9" style="18"/>
    <col min="13057" max="13064" width="11.21875" style="18" customWidth="1"/>
    <col min="13065" max="13312" width="9" style="18"/>
    <col min="13313" max="13320" width="11.21875" style="18" customWidth="1"/>
    <col min="13321" max="13568" width="9" style="18"/>
    <col min="13569" max="13576" width="11.21875" style="18" customWidth="1"/>
    <col min="13577" max="13824" width="9" style="18"/>
    <col min="13825" max="13832" width="11.21875" style="18" customWidth="1"/>
    <col min="13833" max="14080" width="9" style="18"/>
    <col min="14081" max="14088" width="11.21875" style="18" customWidth="1"/>
    <col min="14089" max="14336" width="9" style="18"/>
    <col min="14337" max="14344" width="11.21875" style="18" customWidth="1"/>
    <col min="14345" max="14592" width="9" style="18"/>
    <col min="14593" max="14600" width="11.21875" style="18" customWidth="1"/>
    <col min="14601" max="14848" width="9" style="18"/>
    <col min="14849" max="14856" width="11.21875" style="18" customWidth="1"/>
    <col min="14857" max="15104" width="9" style="18"/>
    <col min="15105" max="15112" width="11.21875" style="18" customWidth="1"/>
    <col min="15113" max="15360" width="9" style="18"/>
    <col min="15361" max="15368" width="11.21875" style="18" customWidth="1"/>
    <col min="15369" max="15616" width="9" style="18"/>
    <col min="15617" max="15624" width="11.21875" style="18" customWidth="1"/>
    <col min="15625" max="15872" width="9" style="18"/>
    <col min="15873" max="15880" width="11.21875" style="18" customWidth="1"/>
    <col min="15881" max="16128" width="9" style="18"/>
    <col min="16129" max="16136" width="11.21875" style="18" customWidth="1"/>
    <col min="16137" max="16384" width="9" style="18"/>
  </cols>
  <sheetData>
    <row r="1" spans="1:8" ht="20.100000000000001" customHeight="1"/>
    <row r="2" spans="1:8" ht="20.100000000000001" customHeight="1">
      <c r="F2" s="1133" t="s">
        <v>195</v>
      </c>
      <c r="G2" s="1133"/>
      <c r="H2" s="1133"/>
    </row>
    <row r="3" spans="1:8" ht="20.100000000000001" customHeight="1"/>
    <row r="4" spans="1:8" s="163" customFormat="1" ht="20.100000000000001" customHeight="1">
      <c r="A4" s="1134" t="s">
        <v>196</v>
      </c>
      <c r="B4" s="1135"/>
      <c r="C4" s="1135"/>
      <c r="D4" s="1135"/>
      <c r="E4" s="1135"/>
      <c r="F4" s="1135"/>
      <c r="G4" s="1135"/>
      <c r="H4" s="1135"/>
    </row>
    <row r="5" spans="1:8" ht="20.100000000000001" customHeight="1">
      <c r="A5" s="164"/>
      <c r="B5" s="164"/>
      <c r="C5" s="164"/>
      <c r="D5" s="164"/>
      <c r="E5" s="164"/>
      <c r="F5" s="164"/>
      <c r="G5" s="164"/>
      <c r="H5" s="164"/>
    </row>
    <row r="6" spans="1:8" ht="45" customHeight="1">
      <c r="A6" s="1136" t="s">
        <v>14</v>
      </c>
      <c r="B6" s="1136"/>
      <c r="C6" s="1137"/>
      <c r="D6" s="1138"/>
      <c r="E6" s="1138"/>
      <c r="F6" s="1138"/>
      <c r="G6" s="1138"/>
      <c r="H6" s="1139"/>
    </row>
    <row r="7" spans="1:8" ht="45" customHeight="1">
      <c r="A7" s="1140" t="s">
        <v>197</v>
      </c>
      <c r="B7" s="1140"/>
      <c r="C7" s="1136" t="s">
        <v>198</v>
      </c>
      <c r="D7" s="1136"/>
      <c r="E7" s="1136"/>
      <c r="F7" s="1136"/>
      <c r="G7" s="1136"/>
      <c r="H7" s="1136"/>
    </row>
    <row r="8" spans="1:8" ht="26.25" customHeight="1">
      <c r="A8" s="1125" t="s">
        <v>199</v>
      </c>
      <c r="B8" s="1126"/>
      <c r="C8" s="1131" t="s">
        <v>200</v>
      </c>
      <c r="D8" s="1132"/>
      <c r="E8" s="1100" t="s">
        <v>201</v>
      </c>
      <c r="F8" s="1101"/>
      <c r="G8" s="1102"/>
      <c r="H8" s="165"/>
    </row>
    <row r="9" spans="1:8" ht="26.25" customHeight="1">
      <c r="A9" s="1127"/>
      <c r="B9" s="1128"/>
      <c r="C9" s="1124" t="s">
        <v>202</v>
      </c>
      <c r="D9" s="1124"/>
      <c r="E9" s="1100" t="s">
        <v>203</v>
      </c>
      <c r="F9" s="1101"/>
      <c r="G9" s="1102"/>
      <c r="H9" s="165"/>
    </row>
    <row r="10" spans="1:8" ht="26.25" customHeight="1">
      <c r="A10" s="1127"/>
      <c r="B10" s="1128"/>
      <c r="C10" s="1124" t="s">
        <v>204</v>
      </c>
      <c r="D10" s="1124"/>
      <c r="E10" s="1100" t="s">
        <v>205</v>
      </c>
      <c r="F10" s="1101"/>
      <c r="G10" s="1102"/>
      <c r="H10" s="165"/>
    </row>
    <row r="11" spans="1:8" ht="26.25" customHeight="1">
      <c r="A11" s="1127"/>
      <c r="B11" s="1128"/>
      <c r="C11" s="1124" t="s">
        <v>206</v>
      </c>
      <c r="D11" s="1124"/>
      <c r="E11" s="1100" t="s">
        <v>207</v>
      </c>
      <c r="F11" s="1101"/>
      <c r="G11" s="1102"/>
      <c r="H11" s="165"/>
    </row>
    <row r="12" spans="1:8" ht="26.25" customHeight="1">
      <c r="A12" s="1129"/>
      <c r="B12" s="1130"/>
      <c r="C12" s="1124" t="s">
        <v>208</v>
      </c>
      <c r="D12" s="1124"/>
      <c r="E12" s="1100" t="s">
        <v>209</v>
      </c>
      <c r="F12" s="1101"/>
      <c r="G12" s="1102"/>
      <c r="H12" s="165"/>
    </row>
    <row r="13" spans="1:8" ht="14.25" customHeight="1" thickBot="1">
      <c r="A13" s="166"/>
      <c r="B13" s="166"/>
      <c r="C13" s="166"/>
      <c r="D13" s="166"/>
      <c r="E13" s="166"/>
      <c r="F13" s="166"/>
      <c r="G13" s="164"/>
      <c r="H13" s="166"/>
    </row>
    <row r="14" spans="1:8" ht="45" customHeight="1" thickTop="1">
      <c r="A14" s="1107" t="s">
        <v>210</v>
      </c>
      <c r="B14" s="1108"/>
      <c r="C14" s="167" t="s">
        <v>211</v>
      </c>
      <c r="D14" s="168"/>
      <c r="E14" s="169" t="s">
        <v>15</v>
      </c>
      <c r="F14" s="1113" t="s">
        <v>212</v>
      </c>
      <c r="G14" s="1114"/>
      <c r="H14" s="1119" t="s">
        <v>213</v>
      </c>
    </row>
    <row r="15" spans="1:8" ht="45" customHeight="1">
      <c r="A15" s="1109"/>
      <c r="B15" s="1110"/>
      <c r="C15" s="167" t="s">
        <v>214</v>
      </c>
      <c r="D15" s="170"/>
      <c r="E15" s="171" t="s">
        <v>15</v>
      </c>
      <c r="F15" s="1115"/>
      <c r="G15" s="1116"/>
      <c r="H15" s="1120"/>
    </row>
    <row r="16" spans="1:8" ht="45" customHeight="1" thickBot="1">
      <c r="A16" s="1111"/>
      <c r="B16" s="1112"/>
      <c r="C16" s="249" t="s">
        <v>215</v>
      </c>
      <c r="D16" s="173"/>
      <c r="E16" s="174" t="s">
        <v>15</v>
      </c>
      <c r="F16" s="1117"/>
      <c r="G16" s="1118"/>
      <c r="H16" s="1121"/>
    </row>
    <row r="17" spans="1:8" ht="21" customHeight="1" thickTop="1">
      <c r="A17" s="164"/>
      <c r="B17" s="164"/>
      <c r="C17" s="164"/>
      <c r="D17" s="166"/>
      <c r="E17" s="166"/>
      <c r="F17" s="175"/>
      <c r="G17" s="175"/>
      <c r="H17" s="164"/>
    </row>
    <row r="18" spans="1:8" ht="45" customHeight="1">
      <c r="A18" s="1107" t="s">
        <v>216</v>
      </c>
      <c r="B18" s="1108"/>
      <c r="C18" s="176" t="s">
        <v>217</v>
      </c>
      <c r="D18" s="177"/>
      <c r="E18" s="178" t="s">
        <v>15</v>
      </c>
      <c r="F18" s="1122" t="s">
        <v>218</v>
      </c>
      <c r="G18" s="1122"/>
      <c r="H18" s="1123" t="s">
        <v>219</v>
      </c>
    </row>
    <row r="19" spans="1:8" ht="51.75" customHeight="1">
      <c r="A19" s="1111"/>
      <c r="B19" s="1112"/>
      <c r="C19" s="179" t="s">
        <v>220</v>
      </c>
      <c r="D19" s="177"/>
      <c r="E19" s="178" t="s">
        <v>15</v>
      </c>
      <c r="F19" s="1122"/>
      <c r="G19" s="1122"/>
      <c r="H19" s="1103"/>
    </row>
    <row r="20" spans="1:8" ht="15" customHeight="1">
      <c r="A20" s="180"/>
      <c r="B20" s="166"/>
      <c r="C20" s="166"/>
      <c r="D20" s="166"/>
      <c r="E20" s="166"/>
      <c r="F20" s="166"/>
      <c r="G20" s="166"/>
      <c r="H20" s="166"/>
    </row>
    <row r="21" spans="1:8" ht="57.75" customHeight="1">
      <c r="A21" s="1103" t="s">
        <v>115</v>
      </c>
      <c r="B21" s="1103"/>
      <c r="C21" s="1104" t="s">
        <v>221</v>
      </c>
      <c r="D21" s="1105"/>
      <c r="E21" s="1105"/>
      <c r="F21" s="1105"/>
      <c r="G21" s="1105"/>
      <c r="H21" s="1106"/>
    </row>
    <row r="22" spans="1:8" ht="15" customHeight="1">
      <c r="A22" s="97"/>
      <c r="B22" s="97"/>
      <c r="C22" s="97"/>
      <c r="D22" s="97"/>
      <c r="E22" s="97"/>
      <c r="F22" s="97"/>
      <c r="G22" s="97"/>
      <c r="H22" s="97"/>
    </row>
    <row r="23" spans="1:8" ht="52.5" customHeight="1">
      <c r="A23" s="1099" t="s">
        <v>222</v>
      </c>
      <c r="B23" s="1099"/>
      <c r="C23" s="1099"/>
      <c r="D23" s="1099"/>
      <c r="E23" s="1099"/>
      <c r="F23" s="1099"/>
      <c r="G23" s="1099"/>
      <c r="H23" s="1099"/>
    </row>
    <row r="24" spans="1:8" ht="39" customHeight="1">
      <c r="A24" s="1099" t="s">
        <v>223</v>
      </c>
      <c r="B24" s="1099"/>
      <c r="C24" s="1099"/>
      <c r="D24" s="1099"/>
      <c r="E24" s="1099"/>
      <c r="F24" s="1099"/>
      <c r="G24" s="1099"/>
      <c r="H24" s="1099"/>
    </row>
    <row r="25" spans="1:8" ht="38.25" customHeight="1">
      <c r="A25" s="1099" t="s">
        <v>224</v>
      </c>
      <c r="B25" s="1099"/>
      <c r="C25" s="1099"/>
      <c r="D25" s="1099"/>
      <c r="E25" s="1099"/>
      <c r="F25" s="1099"/>
      <c r="G25" s="1099"/>
      <c r="H25" s="1099"/>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9"/>
  <dataValidations count="1">
    <dataValidation type="list" allowBlank="1" showInputMessage="1" showErrorMessage="1" sqref="H8:H12" xr:uid="{37305E79-C307-4F36-9445-AAEA0BEB62C3}">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8B28-F172-44AB-BF6D-5116C17F16E8}">
  <sheetPr>
    <tabColor rgb="FFCCFFCC"/>
  </sheetPr>
  <dimension ref="A1:I16"/>
  <sheetViews>
    <sheetView view="pageBreakPreview" zoomScaleNormal="100" zoomScaleSheetLayoutView="100" workbookViewId="0">
      <selection activeCell="O21" sqref="O21"/>
    </sheetView>
  </sheetViews>
  <sheetFormatPr defaultRowHeight="18"/>
  <cols>
    <col min="1" max="1" width="1.6640625" style="438" customWidth="1"/>
    <col min="2" max="2" width="29.5546875" style="438" customWidth="1"/>
    <col min="3" max="3" width="4.44140625" style="438" customWidth="1"/>
    <col min="4" max="6" width="22.33203125" style="438" customWidth="1"/>
    <col min="7" max="7" width="3.44140625" style="438" customWidth="1"/>
    <col min="8" max="8" width="1.33203125" style="438" customWidth="1"/>
    <col min="9" max="9" width="2.77734375" style="438" customWidth="1"/>
    <col min="10" max="256" width="8.88671875" style="438"/>
    <col min="257" max="257" width="4.109375" style="438" customWidth="1"/>
    <col min="258" max="258" width="26.88671875" style="438" customWidth="1"/>
    <col min="259" max="259" width="4.44140625" style="438" customWidth="1"/>
    <col min="260" max="262" width="22.33203125" style="438" customWidth="1"/>
    <col min="263" max="263" width="3.44140625" style="438" customWidth="1"/>
    <col min="264" max="264" width="4.109375" style="438" customWidth="1"/>
    <col min="265" max="265" width="2.77734375" style="438" customWidth="1"/>
    <col min="266" max="512" width="8.88671875" style="438"/>
    <col min="513" max="513" width="4.109375" style="438" customWidth="1"/>
    <col min="514" max="514" width="26.88671875" style="438" customWidth="1"/>
    <col min="515" max="515" width="4.44140625" style="438" customWidth="1"/>
    <col min="516" max="518" width="22.33203125" style="438" customWidth="1"/>
    <col min="519" max="519" width="3.44140625" style="438" customWidth="1"/>
    <col min="520" max="520" width="4.109375" style="438" customWidth="1"/>
    <col min="521" max="521" width="2.77734375" style="438" customWidth="1"/>
    <col min="522" max="768" width="8.88671875" style="438"/>
    <col min="769" max="769" width="4.109375" style="438" customWidth="1"/>
    <col min="770" max="770" width="26.88671875" style="438" customWidth="1"/>
    <col min="771" max="771" width="4.44140625" style="438" customWidth="1"/>
    <col min="772" max="774" width="22.33203125" style="438" customWidth="1"/>
    <col min="775" max="775" width="3.44140625" style="438" customWidth="1"/>
    <col min="776" max="776" width="4.109375" style="438" customWidth="1"/>
    <col min="777" max="777" width="2.77734375" style="438" customWidth="1"/>
    <col min="778" max="1024" width="8.88671875" style="438"/>
    <col min="1025" max="1025" width="4.109375" style="438" customWidth="1"/>
    <col min="1026" max="1026" width="26.88671875" style="438" customWidth="1"/>
    <col min="1027" max="1027" width="4.44140625" style="438" customWidth="1"/>
    <col min="1028" max="1030" width="22.33203125" style="438" customWidth="1"/>
    <col min="1031" max="1031" width="3.44140625" style="438" customWidth="1"/>
    <col min="1032" max="1032" width="4.109375" style="438" customWidth="1"/>
    <col min="1033" max="1033" width="2.77734375" style="438" customWidth="1"/>
    <col min="1034" max="1280" width="8.88671875" style="438"/>
    <col min="1281" max="1281" width="4.109375" style="438" customWidth="1"/>
    <col min="1282" max="1282" width="26.88671875" style="438" customWidth="1"/>
    <col min="1283" max="1283" width="4.44140625" style="438" customWidth="1"/>
    <col min="1284" max="1286" width="22.33203125" style="438" customWidth="1"/>
    <col min="1287" max="1287" width="3.44140625" style="438" customWidth="1"/>
    <col min="1288" max="1288" width="4.109375" style="438" customWidth="1"/>
    <col min="1289" max="1289" width="2.77734375" style="438" customWidth="1"/>
    <col min="1290" max="1536" width="8.88671875" style="438"/>
    <col min="1537" max="1537" width="4.109375" style="438" customWidth="1"/>
    <col min="1538" max="1538" width="26.88671875" style="438" customWidth="1"/>
    <col min="1539" max="1539" width="4.44140625" style="438" customWidth="1"/>
    <col min="1540" max="1542" width="22.33203125" style="438" customWidth="1"/>
    <col min="1543" max="1543" width="3.44140625" style="438" customWidth="1"/>
    <col min="1544" max="1544" width="4.109375" style="438" customWidth="1"/>
    <col min="1545" max="1545" width="2.77734375" style="438" customWidth="1"/>
    <col min="1546" max="1792" width="8.88671875" style="438"/>
    <col min="1793" max="1793" width="4.109375" style="438" customWidth="1"/>
    <col min="1794" max="1794" width="26.88671875" style="438" customWidth="1"/>
    <col min="1795" max="1795" width="4.44140625" style="438" customWidth="1"/>
    <col min="1796" max="1798" width="22.33203125" style="438" customWidth="1"/>
    <col min="1799" max="1799" width="3.44140625" style="438" customWidth="1"/>
    <col min="1800" max="1800" width="4.109375" style="438" customWidth="1"/>
    <col min="1801" max="1801" width="2.77734375" style="438" customWidth="1"/>
    <col min="1802" max="2048" width="8.88671875" style="438"/>
    <col min="2049" max="2049" width="4.109375" style="438" customWidth="1"/>
    <col min="2050" max="2050" width="26.88671875" style="438" customWidth="1"/>
    <col min="2051" max="2051" width="4.44140625" style="438" customWidth="1"/>
    <col min="2052" max="2054" width="22.33203125" style="438" customWidth="1"/>
    <col min="2055" max="2055" width="3.44140625" style="438" customWidth="1"/>
    <col min="2056" max="2056" width="4.109375" style="438" customWidth="1"/>
    <col min="2057" max="2057" width="2.77734375" style="438" customWidth="1"/>
    <col min="2058" max="2304" width="8.88671875" style="438"/>
    <col min="2305" max="2305" width="4.109375" style="438" customWidth="1"/>
    <col min="2306" max="2306" width="26.88671875" style="438" customWidth="1"/>
    <col min="2307" max="2307" width="4.44140625" style="438" customWidth="1"/>
    <col min="2308" max="2310" width="22.33203125" style="438" customWidth="1"/>
    <col min="2311" max="2311" width="3.44140625" style="438" customWidth="1"/>
    <col min="2312" max="2312" width="4.109375" style="438" customWidth="1"/>
    <col min="2313" max="2313" width="2.77734375" style="438" customWidth="1"/>
    <col min="2314" max="2560" width="8.88671875" style="438"/>
    <col min="2561" max="2561" width="4.109375" style="438" customWidth="1"/>
    <col min="2562" max="2562" width="26.88671875" style="438" customWidth="1"/>
    <col min="2563" max="2563" width="4.44140625" style="438" customWidth="1"/>
    <col min="2564" max="2566" width="22.33203125" style="438" customWidth="1"/>
    <col min="2567" max="2567" width="3.44140625" style="438" customWidth="1"/>
    <col min="2568" max="2568" width="4.109375" style="438" customWidth="1"/>
    <col min="2569" max="2569" width="2.77734375" style="438" customWidth="1"/>
    <col min="2570" max="2816" width="8.88671875" style="438"/>
    <col min="2817" max="2817" width="4.109375" style="438" customWidth="1"/>
    <col min="2818" max="2818" width="26.88671875" style="438" customWidth="1"/>
    <col min="2819" max="2819" width="4.44140625" style="438" customWidth="1"/>
    <col min="2820" max="2822" width="22.33203125" style="438" customWidth="1"/>
    <col min="2823" max="2823" width="3.44140625" style="438" customWidth="1"/>
    <col min="2824" max="2824" width="4.109375" style="438" customWidth="1"/>
    <col min="2825" max="2825" width="2.77734375" style="438" customWidth="1"/>
    <col min="2826" max="3072" width="8.88671875" style="438"/>
    <col min="3073" max="3073" width="4.109375" style="438" customWidth="1"/>
    <col min="3074" max="3074" width="26.88671875" style="438" customWidth="1"/>
    <col min="3075" max="3075" width="4.44140625" style="438" customWidth="1"/>
    <col min="3076" max="3078" width="22.33203125" style="438" customWidth="1"/>
    <col min="3079" max="3079" width="3.44140625" style="438" customWidth="1"/>
    <col min="3080" max="3080" width="4.109375" style="438" customWidth="1"/>
    <col min="3081" max="3081" width="2.77734375" style="438" customWidth="1"/>
    <col min="3082" max="3328" width="8.88671875" style="438"/>
    <col min="3329" max="3329" width="4.109375" style="438" customWidth="1"/>
    <col min="3330" max="3330" width="26.88671875" style="438" customWidth="1"/>
    <col min="3331" max="3331" width="4.44140625" style="438" customWidth="1"/>
    <col min="3332" max="3334" width="22.33203125" style="438" customWidth="1"/>
    <col min="3335" max="3335" width="3.44140625" style="438" customWidth="1"/>
    <col min="3336" max="3336" width="4.109375" style="438" customWidth="1"/>
    <col min="3337" max="3337" width="2.77734375" style="438" customWidth="1"/>
    <col min="3338" max="3584" width="8.88671875" style="438"/>
    <col min="3585" max="3585" width="4.109375" style="438" customWidth="1"/>
    <col min="3586" max="3586" width="26.88671875" style="438" customWidth="1"/>
    <col min="3587" max="3587" width="4.44140625" style="438" customWidth="1"/>
    <col min="3588" max="3590" width="22.33203125" style="438" customWidth="1"/>
    <col min="3591" max="3591" width="3.44140625" style="438" customWidth="1"/>
    <col min="3592" max="3592" width="4.109375" style="438" customWidth="1"/>
    <col min="3593" max="3593" width="2.77734375" style="438" customWidth="1"/>
    <col min="3594" max="3840" width="8.88671875" style="438"/>
    <col min="3841" max="3841" width="4.109375" style="438" customWidth="1"/>
    <col min="3842" max="3842" width="26.88671875" style="438" customWidth="1"/>
    <col min="3843" max="3843" width="4.44140625" style="438" customWidth="1"/>
    <col min="3844" max="3846" width="22.33203125" style="438" customWidth="1"/>
    <col min="3847" max="3847" width="3.44140625" style="438" customWidth="1"/>
    <col min="3848" max="3848" width="4.109375" style="438" customWidth="1"/>
    <col min="3849" max="3849" width="2.77734375" style="438" customWidth="1"/>
    <col min="3850" max="4096" width="8.88671875" style="438"/>
    <col min="4097" max="4097" width="4.109375" style="438" customWidth="1"/>
    <col min="4098" max="4098" width="26.88671875" style="438" customWidth="1"/>
    <col min="4099" max="4099" width="4.44140625" style="438" customWidth="1"/>
    <col min="4100" max="4102" width="22.33203125" style="438" customWidth="1"/>
    <col min="4103" max="4103" width="3.44140625" style="438" customWidth="1"/>
    <col min="4104" max="4104" width="4.109375" style="438" customWidth="1"/>
    <col min="4105" max="4105" width="2.77734375" style="438" customWidth="1"/>
    <col min="4106" max="4352" width="8.88671875" style="438"/>
    <col min="4353" max="4353" width="4.109375" style="438" customWidth="1"/>
    <col min="4354" max="4354" width="26.88671875" style="438" customWidth="1"/>
    <col min="4355" max="4355" width="4.44140625" style="438" customWidth="1"/>
    <col min="4356" max="4358" width="22.33203125" style="438" customWidth="1"/>
    <col min="4359" max="4359" width="3.44140625" style="438" customWidth="1"/>
    <col min="4360" max="4360" width="4.109375" style="438" customWidth="1"/>
    <col min="4361" max="4361" width="2.77734375" style="438" customWidth="1"/>
    <col min="4362" max="4608" width="8.88671875" style="438"/>
    <col min="4609" max="4609" width="4.109375" style="438" customWidth="1"/>
    <col min="4610" max="4610" width="26.88671875" style="438" customWidth="1"/>
    <col min="4611" max="4611" width="4.44140625" style="438" customWidth="1"/>
    <col min="4612" max="4614" width="22.33203125" style="438" customWidth="1"/>
    <col min="4615" max="4615" width="3.44140625" style="438" customWidth="1"/>
    <col min="4616" max="4616" width="4.109375" style="438" customWidth="1"/>
    <col min="4617" max="4617" width="2.77734375" style="438" customWidth="1"/>
    <col min="4618" max="4864" width="8.88671875" style="438"/>
    <col min="4865" max="4865" width="4.109375" style="438" customWidth="1"/>
    <col min="4866" max="4866" width="26.88671875" style="438" customWidth="1"/>
    <col min="4867" max="4867" width="4.44140625" style="438" customWidth="1"/>
    <col min="4868" max="4870" width="22.33203125" style="438" customWidth="1"/>
    <col min="4871" max="4871" width="3.44140625" style="438" customWidth="1"/>
    <col min="4872" max="4872" width="4.109375" style="438" customWidth="1"/>
    <col min="4873" max="4873" width="2.77734375" style="438" customWidth="1"/>
    <col min="4874" max="5120" width="8.88671875" style="438"/>
    <col min="5121" max="5121" width="4.109375" style="438" customWidth="1"/>
    <col min="5122" max="5122" width="26.88671875" style="438" customWidth="1"/>
    <col min="5123" max="5123" width="4.44140625" style="438" customWidth="1"/>
    <col min="5124" max="5126" width="22.33203125" style="438" customWidth="1"/>
    <col min="5127" max="5127" width="3.44140625" style="438" customWidth="1"/>
    <col min="5128" max="5128" width="4.109375" style="438" customWidth="1"/>
    <col min="5129" max="5129" width="2.77734375" style="438" customWidth="1"/>
    <col min="5130" max="5376" width="8.88671875" style="438"/>
    <col min="5377" max="5377" width="4.109375" style="438" customWidth="1"/>
    <col min="5378" max="5378" width="26.88671875" style="438" customWidth="1"/>
    <col min="5379" max="5379" width="4.44140625" style="438" customWidth="1"/>
    <col min="5380" max="5382" width="22.33203125" style="438" customWidth="1"/>
    <col min="5383" max="5383" width="3.44140625" style="438" customWidth="1"/>
    <col min="5384" max="5384" width="4.109375" style="438" customWidth="1"/>
    <col min="5385" max="5385" width="2.77734375" style="438" customWidth="1"/>
    <col min="5386" max="5632" width="8.88671875" style="438"/>
    <col min="5633" max="5633" width="4.109375" style="438" customWidth="1"/>
    <col min="5634" max="5634" width="26.88671875" style="438" customWidth="1"/>
    <col min="5635" max="5635" width="4.44140625" style="438" customWidth="1"/>
    <col min="5636" max="5638" width="22.33203125" style="438" customWidth="1"/>
    <col min="5639" max="5639" width="3.44140625" style="438" customWidth="1"/>
    <col min="5640" max="5640" width="4.109375" style="438" customWidth="1"/>
    <col min="5641" max="5641" width="2.77734375" style="438" customWidth="1"/>
    <col min="5642" max="5888" width="8.88671875" style="438"/>
    <col min="5889" max="5889" width="4.109375" style="438" customWidth="1"/>
    <col min="5890" max="5890" width="26.88671875" style="438" customWidth="1"/>
    <col min="5891" max="5891" width="4.44140625" style="438" customWidth="1"/>
    <col min="5892" max="5894" width="22.33203125" style="438" customWidth="1"/>
    <col min="5895" max="5895" width="3.44140625" style="438" customWidth="1"/>
    <col min="5896" max="5896" width="4.109375" style="438" customWidth="1"/>
    <col min="5897" max="5897" width="2.77734375" style="438" customWidth="1"/>
    <col min="5898" max="6144" width="8.88671875" style="438"/>
    <col min="6145" max="6145" width="4.109375" style="438" customWidth="1"/>
    <col min="6146" max="6146" width="26.88671875" style="438" customWidth="1"/>
    <col min="6147" max="6147" width="4.44140625" style="438" customWidth="1"/>
    <col min="6148" max="6150" width="22.33203125" style="438" customWidth="1"/>
    <col min="6151" max="6151" width="3.44140625" style="438" customWidth="1"/>
    <col min="6152" max="6152" width="4.109375" style="438" customWidth="1"/>
    <col min="6153" max="6153" width="2.77734375" style="438" customWidth="1"/>
    <col min="6154" max="6400" width="8.88671875" style="438"/>
    <col min="6401" max="6401" width="4.109375" style="438" customWidth="1"/>
    <col min="6402" max="6402" width="26.88671875" style="438" customWidth="1"/>
    <col min="6403" max="6403" width="4.44140625" style="438" customWidth="1"/>
    <col min="6404" max="6406" width="22.33203125" style="438" customWidth="1"/>
    <col min="6407" max="6407" width="3.44140625" style="438" customWidth="1"/>
    <col min="6408" max="6408" width="4.109375" style="438" customWidth="1"/>
    <col min="6409" max="6409" width="2.77734375" style="438" customWidth="1"/>
    <col min="6410" max="6656" width="8.88671875" style="438"/>
    <col min="6657" max="6657" width="4.109375" style="438" customWidth="1"/>
    <col min="6658" max="6658" width="26.88671875" style="438" customWidth="1"/>
    <col min="6659" max="6659" width="4.44140625" style="438" customWidth="1"/>
    <col min="6660" max="6662" width="22.33203125" style="438" customWidth="1"/>
    <col min="6663" max="6663" width="3.44140625" style="438" customWidth="1"/>
    <col min="6664" max="6664" width="4.109375" style="438" customWidth="1"/>
    <col min="6665" max="6665" width="2.77734375" style="438" customWidth="1"/>
    <col min="6666" max="6912" width="8.88671875" style="438"/>
    <col min="6913" max="6913" width="4.109375" style="438" customWidth="1"/>
    <col min="6914" max="6914" width="26.88671875" style="438" customWidth="1"/>
    <col min="6915" max="6915" width="4.44140625" style="438" customWidth="1"/>
    <col min="6916" max="6918" width="22.33203125" style="438" customWidth="1"/>
    <col min="6919" max="6919" width="3.44140625" style="438" customWidth="1"/>
    <col min="6920" max="6920" width="4.109375" style="438" customWidth="1"/>
    <col min="6921" max="6921" width="2.77734375" style="438" customWidth="1"/>
    <col min="6922" max="7168" width="8.88671875" style="438"/>
    <col min="7169" max="7169" width="4.109375" style="438" customWidth="1"/>
    <col min="7170" max="7170" width="26.88671875" style="438" customWidth="1"/>
    <col min="7171" max="7171" width="4.44140625" style="438" customWidth="1"/>
    <col min="7172" max="7174" width="22.33203125" style="438" customWidth="1"/>
    <col min="7175" max="7175" width="3.44140625" style="438" customWidth="1"/>
    <col min="7176" max="7176" width="4.109375" style="438" customWidth="1"/>
    <col min="7177" max="7177" width="2.77734375" style="438" customWidth="1"/>
    <col min="7178" max="7424" width="8.88671875" style="438"/>
    <col min="7425" max="7425" width="4.109375" style="438" customWidth="1"/>
    <col min="7426" max="7426" width="26.88671875" style="438" customWidth="1"/>
    <col min="7427" max="7427" width="4.44140625" style="438" customWidth="1"/>
    <col min="7428" max="7430" width="22.33203125" style="438" customWidth="1"/>
    <col min="7431" max="7431" width="3.44140625" style="438" customWidth="1"/>
    <col min="7432" max="7432" width="4.109375" style="438" customWidth="1"/>
    <col min="7433" max="7433" width="2.77734375" style="438" customWidth="1"/>
    <col min="7434" max="7680" width="8.88671875" style="438"/>
    <col min="7681" max="7681" width="4.109375" style="438" customWidth="1"/>
    <col min="7682" max="7682" width="26.88671875" style="438" customWidth="1"/>
    <col min="7683" max="7683" width="4.44140625" style="438" customWidth="1"/>
    <col min="7684" max="7686" width="22.33203125" style="438" customWidth="1"/>
    <col min="7687" max="7687" width="3.44140625" style="438" customWidth="1"/>
    <col min="7688" max="7688" width="4.109375" style="438" customWidth="1"/>
    <col min="7689" max="7689" width="2.77734375" style="438" customWidth="1"/>
    <col min="7690" max="7936" width="8.88671875" style="438"/>
    <col min="7937" max="7937" width="4.109375" style="438" customWidth="1"/>
    <col min="7938" max="7938" width="26.88671875" style="438" customWidth="1"/>
    <col min="7939" max="7939" width="4.44140625" style="438" customWidth="1"/>
    <col min="7940" max="7942" width="22.33203125" style="438" customWidth="1"/>
    <col min="7943" max="7943" width="3.44140625" style="438" customWidth="1"/>
    <col min="7944" max="7944" width="4.109375" style="438" customWidth="1"/>
    <col min="7945" max="7945" width="2.77734375" style="438" customWidth="1"/>
    <col min="7946" max="8192" width="8.88671875" style="438"/>
    <col min="8193" max="8193" width="4.109375" style="438" customWidth="1"/>
    <col min="8194" max="8194" width="26.88671875" style="438" customWidth="1"/>
    <col min="8195" max="8195" width="4.44140625" style="438" customWidth="1"/>
    <col min="8196" max="8198" width="22.33203125" style="438" customWidth="1"/>
    <col min="8199" max="8199" width="3.44140625" style="438" customWidth="1"/>
    <col min="8200" max="8200" width="4.109375" style="438" customWidth="1"/>
    <col min="8201" max="8201" width="2.77734375" style="438" customWidth="1"/>
    <col min="8202" max="8448" width="8.88671875" style="438"/>
    <col min="8449" max="8449" width="4.109375" style="438" customWidth="1"/>
    <col min="8450" max="8450" width="26.88671875" style="438" customWidth="1"/>
    <col min="8451" max="8451" width="4.44140625" style="438" customWidth="1"/>
    <col min="8452" max="8454" width="22.33203125" style="438" customWidth="1"/>
    <col min="8455" max="8455" width="3.44140625" style="438" customWidth="1"/>
    <col min="8456" max="8456" width="4.109375" style="438" customWidth="1"/>
    <col min="8457" max="8457" width="2.77734375" style="438" customWidth="1"/>
    <col min="8458" max="8704" width="8.88671875" style="438"/>
    <col min="8705" max="8705" width="4.109375" style="438" customWidth="1"/>
    <col min="8706" max="8706" width="26.88671875" style="438" customWidth="1"/>
    <col min="8707" max="8707" width="4.44140625" style="438" customWidth="1"/>
    <col min="8708" max="8710" width="22.33203125" style="438" customWidth="1"/>
    <col min="8711" max="8711" width="3.44140625" style="438" customWidth="1"/>
    <col min="8712" max="8712" width="4.109375" style="438" customWidth="1"/>
    <col min="8713" max="8713" width="2.77734375" style="438" customWidth="1"/>
    <col min="8714" max="8960" width="8.88671875" style="438"/>
    <col min="8961" max="8961" width="4.109375" style="438" customWidth="1"/>
    <col min="8962" max="8962" width="26.88671875" style="438" customWidth="1"/>
    <col min="8963" max="8963" width="4.44140625" style="438" customWidth="1"/>
    <col min="8964" max="8966" width="22.33203125" style="438" customWidth="1"/>
    <col min="8967" max="8967" width="3.44140625" style="438" customWidth="1"/>
    <col min="8968" max="8968" width="4.109375" style="438" customWidth="1"/>
    <col min="8969" max="8969" width="2.77734375" style="438" customWidth="1"/>
    <col min="8970" max="9216" width="8.88671875" style="438"/>
    <col min="9217" max="9217" width="4.109375" style="438" customWidth="1"/>
    <col min="9218" max="9218" width="26.88671875" style="438" customWidth="1"/>
    <col min="9219" max="9219" width="4.44140625" style="438" customWidth="1"/>
    <col min="9220" max="9222" width="22.33203125" style="438" customWidth="1"/>
    <col min="9223" max="9223" width="3.44140625" style="438" customWidth="1"/>
    <col min="9224" max="9224" width="4.109375" style="438" customWidth="1"/>
    <col min="9225" max="9225" width="2.77734375" style="438" customWidth="1"/>
    <col min="9226" max="9472" width="8.88671875" style="438"/>
    <col min="9473" max="9473" width="4.109375" style="438" customWidth="1"/>
    <col min="9474" max="9474" width="26.88671875" style="438" customWidth="1"/>
    <col min="9475" max="9475" width="4.44140625" style="438" customWidth="1"/>
    <col min="9476" max="9478" width="22.33203125" style="438" customWidth="1"/>
    <col min="9479" max="9479" width="3.44140625" style="438" customWidth="1"/>
    <col min="9480" max="9480" width="4.109375" style="438" customWidth="1"/>
    <col min="9481" max="9481" width="2.77734375" style="438" customWidth="1"/>
    <col min="9482" max="9728" width="8.88671875" style="438"/>
    <col min="9729" max="9729" width="4.109375" style="438" customWidth="1"/>
    <col min="9730" max="9730" width="26.88671875" style="438" customWidth="1"/>
    <col min="9731" max="9731" width="4.44140625" style="438" customWidth="1"/>
    <col min="9732" max="9734" width="22.33203125" style="438" customWidth="1"/>
    <col min="9735" max="9735" width="3.44140625" style="438" customWidth="1"/>
    <col min="9736" max="9736" width="4.109375" style="438" customWidth="1"/>
    <col min="9737" max="9737" width="2.77734375" style="438" customWidth="1"/>
    <col min="9738" max="9984" width="8.88671875" style="438"/>
    <col min="9985" max="9985" width="4.109375" style="438" customWidth="1"/>
    <col min="9986" max="9986" width="26.88671875" style="438" customWidth="1"/>
    <col min="9987" max="9987" width="4.44140625" style="438" customWidth="1"/>
    <col min="9988" max="9990" width="22.33203125" style="438" customWidth="1"/>
    <col min="9991" max="9991" width="3.44140625" style="438" customWidth="1"/>
    <col min="9992" max="9992" width="4.109375" style="438" customWidth="1"/>
    <col min="9993" max="9993" width="2.77734375" style="438" customWidth="1"/>
    <col min="9994" max="10240" width="8.88671875" style="438"/>
    <col min="10241" max="10241" width="4.109375" style="438" customWidth="1"/>
    <col min="10242" max="10242" width="26.88671875" style="438" customWidth="1"/>
    <col min="10243" max="10243" width="4.44140625" style="438" customWidth="1"/>
    <col min="10244" max="10246" width="22.33203125" style="438" customWidth="1"/>
    <col min="10247" max="10247" width="3.44140625" style="438" customWidth="1"/>
    <col min="10248" max="10248" width="4.109375" style="438" customWidth="1"/>
    <col min="10249" max="10249" width="2.77734375" style="438" customWidth="1"/>
    <col min="10250" max="10496" width="8.88671875" style="438"/>
    <col min="10497" max="10497" width="4.109375" style="438" customWidth="1"/>
    <col min="10498" max="10498" width="26.88671875" style="438" customWidth="1"/>
    <col min="10499" max="10499" width="4.44140625" style="438" customWidth="1"/>
    <col min="10500" max="10502" width="22.33203125" style="438" customWidth="1"/>
    <col min="10503" max="10503" width="3.44140625" style="438" customWidth="1"/>
    <col min="10504" max="10504" width="4.109375" style="438" customWidth="1"/>
    <col min="10505" max="10505" width="2.77734375" style="438" customWidth="1"/>
    <col min="10506" max="10752" width="8.88671875" style="438"/>
    <col min="10753" max="10753" width="4.109375" style="438" customWidth="1"/>
    <col min="10754" max="10754" width="26.88671875" style="438" customWidth="1"/>
    <col min="10755" max="10755" width="4.44140625" style="438" customWidth="1"/>
    <col min="10756" max="10758" width="22.33203125" style="438" customWidth="1"/>
    <col min="10759" max="10759" width="3.44140625" style="438" customWidth="1"/>
    <col min="10760" max="10760" width="4.109375" style="438" customWidth="1"/>
    <col min="10761" max="10761" width="2.77734375" style="438" customWidth="1"/>
    <col min="10762" max="11008" width="8.88671875" style="438"/>
    <col min="11009" max="11009" width="4.109375" style="438" customWidth="1"/>
    <col min="11010" max="11010" width="26.88671875" style="438" customWidth="1"/>
    <col min="11011" max="11011" width="4.44140625" style="438" customWidth="1"/>
    <col min="11012" max="11014" width="22.33203125" style="438" customWidth="1"/>
    <col min="11015" max="11015" width="3.44140625" style="438" customWidth="1"/>
    <col min="11016" max="11016" width="4.109375" style="438" customWidth="1"/>
    <col min="11017" max="11017" width="2.77734375" style="438" customWidth="1"/>
    <col min="11018" max="11264" width="8.88671875" style="438"/>
    <col min="11265" max="11265" width="4.109375" style="438" customWidth="1"/>
    <col min="11266" max="11266" width="26.88671875" style="438" customWidth="1"/>
    <col min="11267" max="11267" width="4.44140625" style="438" customWidth="1"/>
    <col min="11268" max="11270" width="22.33203125" style="438" customWidth="1"/>
    <col min="11271" max="11271" width="3.44140625" style="438" customWidth="1"/>
    <col min="11272" max="11272" width="4.109375" style="438" customWidth="1"/>
    <col min="11273" max="11273" width="2.77734375" style="438" customWidth="1"/>
    <col min="11274" max="11520" width="8.88671875" style="438"/>
    <col min="11521" max="11521" width="4.109375" style="438" customWidth="1"/>
    <col min="11522" max="11522" width="26.88671875" style="438" customWidth="1"/>
    <col min="11523" max="11523" width="4.44140625" style="438" customWidth="1"/>
    <col min="11524" max="11526" width="22.33203125" style="438" customWidth="1"/>
    <col min="11527" max="11527" width="3.44140625" style="438" customWidth="1"/>
    <col min="11528" max="11528" width="4.109375" style="438" customWidth="1"/>
    <col min="11529" max="11529" width="2.77734375" style="438" customWidth="1"/>
    <col min="11530" max="11776" width="8.88671875" style="438"/>
    <col min="11777" max="11777" width="4.109375" style="438" customWidth="1"/>
    <col min="11778" max="11778" width="26.88671875" style="438" customWidth="1"/>
    <col min="11779" max="11779" width="4.44140625" style="438" customWidth="1"/>
    <col min="11780" max="11782" width="22.33203125" style="438" customWidth="1"/>
    <col min="11783" max="11783" width="3.44140625" style="438" customWidth="1"/>
    <col min="11784" max="11784" width="4.109375" style="438" customWidth="1"/>
    <col min="11785" max="11785" width="2.77734375" style="438" customWidth="1"/>
    <col min="11786" max="12032" width="8.88671875" style="438"/>
    <col min="12033" max="12033" width="4.109375" style="438" customWidth="1"/>
    <col min="12034" max="12034" width="26.88671875" style="438" customWidth="1"/>
    <col min="12035" max="12035" width="4.44140625" style="438" customWidth="1"/>
    <col min="12036" max="12038" width="22.33203125" style="438" customWidth="1"/>
    <col min="12039" max="12039" width="3.44140625" style="438" customWidth="1"/>
    <col min="12040" max="12040" width="4.109375" style="438" customWidth="1"/>
    <col min="12041" max="12041" width="2.77734375" style="438" customWidth="1"/>
    <col min="12042" max="12288" width="8.88671875" style="438"/>
    <col min="12289" max="12289" width="4.109375" style="438" customWidth="1"/>
    <col min="12290" max="12290" width="26.88671875" style="438" customWidth="1"/>
    <col min="12291" max="12291" width="4.44140625" style="438" customWidth="1"/>
    <col min="12292" max="12294" width="22.33203125" style="438" customWidth="1"/>
    <col min="12295" max="12295" width="3.44140625" style="438" customWidth="1"/>
    <col min="12296" max="12296" width="4.109375" style="438" customWidth="1"/>
    <col min="12297" max="12297" width="2.77734375" style="438" customWidth="1"/>
    <col min="12298" max="12544" width="8.88671875" style="438"/>
    <col min="12545" max="12545" width="4.109375" style="438" customWidth="1"/>
    <col min="12546" max="12546" width="26.88671875" style="438" customWidth="1"/>
    <col min="12547" max="12547" width="4.44140625" style="438" customWidth="1"/>
    <col min="12548" max="12550" width="22.33203125" style="438" customWidth="1"/>
    <col min="12551" max="12551" width="3.44140625" style="438" customWidth="1"/>
    <col min="12552" max="12552" width="4.109375" style="438" customWidth="1"/>
    <col min="12553" max="12553" width="2.77734375" style="438" customWidth="1"/>
    <col min="12554" max="12800" width="8.88671875" style="438"/>
    <col min="12801" max="12801" width="4.109375" style="438" customWidth="1"/>
    <col min="12802" max="12802" width="26.88671875" style="438" customWidth="1"/>
    <col min="12803" max="12803" width="4.44140625" style="438" customWidth="1"/>
    <col min="12804" max="12806" width="22.33203125" style="438" customWidth="1"/>
    <col min="12807" max="12807" width="3.44140625" style="438" customWidth="1"/>
    <col min="12808" max="12808" width="4.109375" style="438" customWidth="1"/>
    <col min="12809" max="12809" width="2.77734375" style="438" customWidth="1"/>
    <col min="12810" max="13056" width="8.88671875" style="438"/>
    <col min="13057" max="13057" width="4.109375" style="438" customWidth="1"/>
    <col min="13058" max="13058" width="26.88671875" style="438" customWidth="1"/>
    <col min="13059" max="13059" width="4.44140625" style="438" customWidth="1"/>
    <col min="13060" max="13062" width="22.33203125" style="438" customWidth="1"/>
    <col min="13063" max="13063" width="3.44140625" style="438" customWidth="1"/>
    <col min="13064" max="13064" width="4.109375" style="438" customWidth="1"/>
    <col min="13065" max="13065" width="2.77734375" style="438" customWidth="1"/>
    <col min="13066" max="13312" width="8.88671875" style="438"/>
    <col min="13313" max="13313" width="4.109375" style="438" customWidth="1"/>
    <col min="13314" max="13314" width="26.88671875" style="438" customWidth="1"/>
    <col min="13315" max="13315" width="4.44140625" style="438" customWidth="1"/>
    <col min="13316" max="13318" width="22.33203125" style="438" customWidth="1"/>
    <col min="13319" max="13319" width="3.44140625" style="438" customWidth="1"/>
    <col min="13320" max="13320" width="4.109375" style="438" customWidth="1"/>
    <col min="13321" max="13321" width="2.77734375" style="438" customWidth="1"/>
    <col min="13322" max="13568" width="8.88671875" style="438"/>
    <col min="13569" max="13569" width="4.109375" style="438" customWidth="1"/>
    <col min="13570" max="13570" width="26.88671875" style="438" customWidth="1"/>
    <col min="13571" max="13571" width="4.44140625" style="438" customWidth="1"/>
    <col min="13572" max="13574" width="22.33203125" style="438" customWidth="1"/>
    <col min="13575" max="13575" width="3.44140625" style="438" customWidth="1"/>
    <col min="13576" max="13576" width="4.109375" style="438" customWidth="1"/>
    <col min="13577" max="13577" width="2.77734375" style="438" customWidth="1"/>
    <col min="13578" max="13824" width="8.88671875" style="438"/>
    <col min="13825" max="13825" width="4.109375" style="438" customWidth="1"/>
    <col min="13826" max="13826" width="26.88671875" style="438" customWidth="1"/>
    <col min="13827" max="13827" width="4.44140625" style="438" customWidth="1"/>
    <col min="13828" max="13830" width="22.33203125" style="438" customWidth="1"/>
    <col min="13831" max="13831" width="3.44140625" style="438" customWidth="1"/>
    <col min="13832" max="13832" width="4.109375" style="438" customWidth="1"/>
    <col min="13833" max="13833" width="2.77734375" style="438" customWidth="1"/>
    <col min="13834" max="14080" width="8.88671875" style="438"/>
    <col min="14081" max="14081" width="4.109375" style="438" customWidth="1"/>
    <col min="14082" max="14082" width="26.88671875" style="438" customWidth="1"/>
    <col min="14083" max="14083" width="4.44140625" style="438" customWidth="1"/>
    <col min="14084" max="14086" width="22.33203125" style="438" customWidth="1"/>
    <col min="14087" max="14087" width="3.44140625" style="438" customWidth="1"/>
    <col min="14088" max="14088" width="4.109375" style="438" customWidth="1"/>
    <col min="14089" max="14089" width="2.77734375" style="438" customWidth="1"/>
    <col min="14090" max="14336" width="8.88671875" style="438"/>
    <col min="14337" max="14337" width="4.109375" style="438" customWidth="1"/>
    <col min="14338" max="14338" width="26.88671875" style="438" customWidth="1"/>
    <col min="14339" max="14339" width="4.44140625" style="438" customWidth="1"/>
    <col min="14340" max="14342" width="22.33203125" style="438" customWidth="1"/>
    <col min="14343" max="14343" width="3.44140625" style="438" customWidth="1"/>
    <col min="14344" max="14344" width="4.109375" style="438" customWidth="1"/>
    <col min="14345" max="14345" width="2.77734375" style="438" customWidth="1"/>
    <col min="14346" max="14592" width="8.88671875" style="438"/>
    <col min="14593" max="14593" width="4.109375" style="438" customWidth="1"/>
    <col min="14594" max="14594" width="26.88671875" style="438" customWidth="1"/>
    <col min="14595" max="14595" width="4.44140625" style="438" customWidth="1"/>
    <col min="14596" max="14598" width="22.33203125" style="438" customWidth="1"/>
    <col min="14599" max="14599" width="3.44140625" style="438" customWidth="1"/>
    <col min="14600" max="14600" width="4.109375" style="438" customWidth="1"/>
    <col min="14601" max="14601" width="2.77734375" style="438" customWidth="1"/>
    <col min="14602" max="14848" width="8.88671875" style="438"/>
    <col min="14849" max="14849" width="4.109375" style="438" customWidth="1"/>
    <col min="14850" max="14850" width="26.88671875" style="438" customWidth="1"/>
    <col min="14851" max="14851" width="4.44140625" style="438" customWidth="1"/>
    <col min="14852" max="14854" width="22.33203125" style="438" customWidth="1"/>
    <col min="14855" max="14855" width="3.44140625" style="438" customWidth="1"/>
    <col min="14856" max="14856" width="4.109375" style="438" customWidth="1"/>
    <col min="14857" max="14857" width="2.77734375" style="438" customWidth="1"/>
    <col min="14858" max="15104" width="8.88671875" style="438"/>
    <col min="15105" max="15105" width="4.109375" style="438" customWidth="1"/>
    <col min="15106" max="15106" width="26.88671875" style="438" customWidth="1"/>
    <col min="15107" max="15107" width="4.44140625" style="438" customWidth="1"/>
    <col min="15108" max="15110" width="22.33203125" style="438" customWidth="1"/>
    <col min="15111" max="15111" width="3.44140625" style="438" customWidth="1"/>
    <col min="15112" max="15112" width="4.109375" style="438" customWidth="1"/>
    <col min="15113" max="15113" width="2.77734375" style="438" customWidth="1"/>
    <col min="15114" max="15360" width="8.88671875" style="438"/>
    <col min="15361" max="15361" width="4.109375" style="438" customWidth="1"/>
    <col min="15362" max="15362" width="26.88671875" style="438" customWidth="1"/>
    <col min="15363" max="15363" width="4.44140625" style="438" customWidth="1"/>
    <col min="15364" max="15366" width="22.33203125" style="438" customWidth="1"/>
    <col min="15367" max="15367" width="3.44140625" style="438" customWidth="1"/>
    <col min="15368" max="15368" width="4.109375" style="438" customWidth="1"/>
    <col min="15369" max="15369" width="2.77734375" style="438" customWidth="1"/>
    <col min="15370" max="15616" width="8.88671875" style="438"/>
    <col min="15617" max="15617" width="4.109375" style="438" customWidth="1"/>
    <col min="15618" max="15618" width="26.88671875" style="438" customWidth="1"/>
    <col min="15619" max="15619" width="4.44140625" style="438" customWidth="1"/>
    <col min="15620" max="15622" width="22.33203125" style="438" customWidth="1"/>
    <col min="15623" max="15623" width="3.44140625" style="438" customWidth="1"/>
    <col min="15624" max="15624" width="4.109375" style="438" customWidth="1"/>
    <col min="15625" max="15625" width="2.77734375" style="438" customWidth="1"/>
    <col min="15626" max="15872" width="8.88671875" style="438"/>
    <col min="15873" max="15873" width="4.109375" style="438" customWidth="1"/>
    <col min="15874" max="15874" width="26.88671875" style="438" customWidth="1"/>
    <col min="15875" max="15875" width="4.44140625" style="438" customWidth="1"/>
    <col min="15876" max="15878" width="22.33203125" style="438" customWidth="1"/>
    <col min="15879" max="15879" width="3.44140625" style="438" customWidth="1"/>
    <col min="15880" max="15880" width="4.109375" style="438" customWidth="1"/>
    <col min="15881" max="15881" width="2.77734375" style="438" customWidth="1"/>
    <col min="15882" max="16128" width="8.88671875" style="438"/>
    <col min="16129" max="16129" width="4.109375" style="438" customWidth="1"/>
    <col min="16130" max="16130" width="26.88671875" style="438" customWidth="1"/>
    <col min="16131" max="16131" width="4.44140625" style="438" customWidth="1"/>
    <col min="16132" max="16134" width="22.33203125" style="438" customWidth="1"/>
    <col min="16135" max="16135" width="3.44140625" style="438" customWidth="1"/>
    <col min="16136" max="16136" width="4.109375" style="438" customWidth="1"/>
    <col min="16137" max="16137" width="2.77734375" style="438" customWidth="1"/>
    <col min="16138" max="16384" width="8.88671875" style="438"/>
  </cols>
  <sheetData>
    <row r="1" spans="1:9" ht="20.100000000000001" customHeight="1">
      <c r="A1" s="436"/>
      <c r="B1" s="437"/>
      <c r="C1" s="437"/>
      <c r="D1" s="437"/>
      <c r="E1" s="437"/>
      <c r="F1" s="437"/>
      <c r="G1" s="437"/>
      <c r="H1" s="437"/>
    </row>
    <row r="2" spans="1:9" ht="20.100000000000001" customHeight="1">
      <c r="A2" s="436"/>
      <c r="B2" s="437"/>
      <c r="C2" s="437"/>
      <c r="D2" s="437"/>
      <c r="E2" s="437"/>
      <c r="F2" s="2084" t="s">
        <v>230</v>
      </c>
      <c r="G2" s="2084"/>
      <c r="H2" s="437"/>
    </row>
    <row r="3" spans="1:9" ht="20.100000000000001" customHeight="1">
      <c r="A3" s="436"/>
      <c r="B3" s="437"/>
      <c r="C3" s="437"/>
      <c r="D3" s="437"/>
      <c r="E3" s="437"/>
      <c r="F3" s="439"/>
      <c r="G3" s="439"/>
      <c r="H3" s="437"/>
    </row>
    <row r="4" spans="1:9" ht="20.100000000000001" customHeight="1">
      <c r="A4" s="1945" t="s">
        <v>524</v>
      </c>
      <c r="B4" s="1945"/>
      <c r="C4" s="1945"/>
      <c r="D4" s="1945"/>
      <c r="E4" s="1945"/>
      <c r="F4" s="1945"/>
      <c r="G4" s="1945"/>
      <c r="H4" s="437"/>
    </row>
    <row r="5" spans="1:9" ht="20.100000000000001" customHeight="1">
      <c r="A5" s="440"/>
      <c r="B5" s="440"/>
      <c r="C5" s="440"/>
      <c r="D5" s="440"/>
      <c r="E5" s="440"/>
      <c r="F5" s="440"/>
      <c r="G5" s="440"/>
      <c r="H5" s="437"/>
    </row>
    <row r="6" spans="1:9" ht="36" customHeight="1">
      <c r="A6" s="440"/>
      <c r="B6" s="441" t="s">
        <v>60</v>
      </c>
      <c r="C6" s="2085"/>
      <c r="D6" s="2086"/>
      <c r="E6" s="2086"/>
      <c r="F6" s="2086"/>
      <c r="G6" s="2087"/>
      <c r="H6" s="437"/>
    </row>
    <row r="7" spans="1:9" ht="46.5" customHeight="1">
      <c r="A7" s="437"/>
      <c r="B7" s="442" t="s">
        <v>61</v>
      </c>
      <c r="C7" s="2088" t="s">
        <v>525</v>
      </c>
      <c r="D7" s="2088"/>
      <c r="E7" s="2088"/>
      <c r="F7" s="2088"/>
      <c r="G7" s="2089"/>
      <c r="H7" s="437"/>
    </row>
    <row r="8" spans="1:9" ht="69.900000000000006" customHeight="1">
      <c r="A8" s="437"/>
      <c r="B8" s="443" t="s">
        <v>526</v>
      </c>
      <c r="C8" s="2090"/>
      <c r="D8" s="2091"/>
      <c r="E8" s="2091"/>
      <c r="F8" s="2091"/>
      <c r="G8" s="2092"/>
      <c r="H8" s="437"/>
    </row>
    <row r="9" spans="1:9" ht="69.900000000000006" customHeight="1">
      <c r="A9" s="437"/>
      <c r="B9" s="444" t="s">
        <v>527</v>
      </c>
      <c r="C9" s="2081"/>
      <c r="D9" s="2082"/>
      <c r="E9" s="2082"/>
      <c r="F9" s="2082"/>
      <c r="G9" s="2083"/>
      <c r="H9" s="437"/>
    </row>
    <row r="10" spans="1:9" ht="69.900000000000006" customHeight="1">
      <c r="A10" s="437"/>
      <c r="B10" s="444" t="s">
        <v>528</v>
      </c>
      <c r="C10" s="2081"/>
      <c r="D10" s="2082"/>
      <c r="E10" s="2082"/>
      <c r="F10" s="2082"/>
      <c r="G10" s="2083"/>
      <c r="H10" s="437"/>
    </row>
    <row r="11" spans="1:9" ht="17.25" customHeight="1">
      <c r="A11" s="437"/>
      <c r="B11" s="437"/>
      <c r="C11" s="437"/>
      <c r="D11" s="437"/>
      <c r="E11" s="437"/>
      <c r="F11" s="437"/>
      <c r="G11" s="437"/>
      <c r="H11" s="445"/>
      <c r="I11" s="446"/>
    </row>
    <row r="12" spans="1:9" ht="17.25" customHeight="1">
      <c r="A12" s="437"/>
      <c r="B12" s="445" t="s">
        <v>529</v>
      </c>
      <c r="C12" s="445"/>
      <c r="D12" s="445"/>
      <c r="E12" s="445"/>
      <c r="F12" s="445"/>
      <c r="G12" s="445"/>
      <c r="H12" s="445"/>
      <c r="I12" s="446"/>
    </row>
    <row r="13" spans="1:9">
      <c r="A13" s="437"/>
      <c r="B13" s="445" t="s">
        <v>530</v>
      </c>
      <c r="C13" s="445"/>
      <c r="D13" s="445"/>
      <c r="E13" s="445"/>
      <c r="F13" s="445"/>
      <c r="G13" s="445"/>
      <c r="H13" s="437"/>
    </row>
    <row r="14" spans="1:9">
      <c r="A14" s="447"/>
      <c r="B14" s="445" t="s">
        <v>531</v>
      </c>
      <c r="C14" s="448"/>
      <c r="D14" s="448"/>
      <c r="E14" s="448"/>
      <c r="F14" s="448"/>
      <c r="G14" s="448"/>
      <c r="H14" s="437"/>
    </row>
    <row r="15" spans="1:9" ht="17.25" customHeight="1">
      <c r="A15" s="447"/>
      <c r="B15" s="445" t="s">
        <v>532</v>
      </c>
      <c r="C15" s="448"/>
      <c r="D15" s="448"/>
      <c r="E15" s="448"/>
      <c r="F15" s="448"/>
      <c r="G15" s="448"/>
      <c r="H15" s="445"/>
      <c r="I15" s="446"/>
    </row>
    <row r="16" spans="1:9" ht="6" customHeight="1"/>
  </sheetData>
  <mergeCells count="7">
    <mergeCell ref="C10:G10"/>
    <mergeCell ref="F2:G2"/>
    <mergeCell ref="A4:G4"/>
    <mergeCell ref="C6:G6"/>
    <mergeCell ref="C7:G7"/>
    <mergeCell ref="C8:G8"/>
    <mergeCell ref="C9:G9"/>
  </mergeCells>
  <phoneticPr fontId="9"/>
  <pageMargins left="0.7" right="0.7" top="0.75" bottom="0.75" header="0.3" footer="0.3"/>
  <pageSetup paperSize="9" scale="7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BDB3-CBE1-48FF-8978-4BBE0F33A58E}">
  <sheetPr>
    <tabColor rgb="FFCCFFCC"/>
  </sheetPr>
  <dimension ref="A1:G27"/>
  <sheetViews>
    <sheetView view="pageBreakPreview" zoomScaleNormal="100" zoomScaleSheetLayoutView="100" workbookViewId="0">
      <selection activeCell="L12" sqref="L12"/>
    </sheetView>
  </sheetViews>
  <sheetFormatPr defaultColWidth="9" defaultRowHeight="13.2"/>
  <cols>
    <col min="1" max="1" width="10.77734375" style="18" customWidth="1"/>
    <col min="2" max="2" width="13.33203125" style="18" customWidth="1"/>
    <col min="3" max="3" width="14.109375" style="18" customWidth="1"/>
    <col min="4" max="4" width="3.88671875" style="18" bestFit="1" customWidth="1"/>
    <col min="5" max="5" width="32.109375" style="18" customWidth="1"/>
    <col min="6" max="6" width="20.109375" style="18" customWidth="1"/>
    <col min="7" max="7" width="5.109375" style="18" customWidth="1"/>
    <col min="8" max="8" width="1.109375" style="18" customWidth="1"/>
    <col min="9" max="256" width="9" style="18"/>
    <col min="257" max="257" width="3.77734375" style="18" customWidth="1"/>
    <col min="258" max="258" width="13.33203125" style="18" customWidth="1"/>
    <col min="259" max="259" width="14.109375" style="18" customWidth="1"/>
    <col min="260" max="260" width="3.88671875" style="18" bestFit="1" customWidth="1"/>
    <col min="261" max="261" width="32.109375" style="18" customWidth="1"/>
    <col min="262" max="262" width="20.109375" style="18" customWidth="1"/>
    <col min="263" max="263" width="5.109375" style="18" customWidth="1"/>
    <col min="264" max="264" width="2.44140625" style="18" customWidth="1"/>
    <col min="265" max="512" width="9" style="18"/>
    <col min="513" max="513" width="3.77734375" style="18" customWidth="1"/>
    <col min="514" max="514" width="13.33203125" style="18" customWidth="1"/>
    <col min="515" max="515" width="14.109375" style="18" customWidth="1"/>
    <col min="516" max="516" width="3.88671875" style="18" bestFit="1" customWidth="1"/>
    <col min="517" max="517" width="32.109375" style="18" customWidth="1"/>
    <col min="518" max="518" width="20.109375" style="18" customWidth="1"/>
    <col min="519" max="519" width="5.109375" style="18" customWidth="1"/>
    <col min="520" max="520" width="2.44140625" style="18" customWidth="1"/>
    <col min="521" max="768" width="9" style="18"/>
    <col min="769" max="769" width="3.77734375" style="18" customWidth="1"/>
    <col min="770" max="770" width="13.33203125" style="18" customWidth="1"/>
    <col min="771" max="771" width="14.109375" style="18" customWidth="1"/>
    <col min="772" max="772" width="3.88671875" style="18" bestFit="1" customWidth="1"/>
    <col min="773" max="773" width="32.109375" style="18" customWidth="1"/>
    <col min="774" max="774" width="20.109375" style="18" customWidth="1"/>
    <col min="775" max="775" width="5.109375" style="18" customWidth="1"/>
    <col min="776" max="776" width="2.44140625" style="18" customWidth="1"/>
    <col min="777" max="1024" width="9" style="18"/>
    <col min="1025" max="1025" width="3.77734375" style="18" customWidth="1"/>
    <col min="1026" max="1026" width="13.33203125" style="18" customWidth="1"/>
    <col min="1027" max="1027" width="14.109375" style="18" customWidth="1"/>
    <col min="1028" max="1028" width="3.88671875" style="18" bestFit="1" customWidth="1"/>
    <col min="1029" max="1029" width="32.109375" style="18" customWidth="1"/>
    <col min="1030" max="1030" width="20.109375" style="18" customWidth="1"/>
    <col min="1031" max="1031" width="5.109375" style="18" customWidth="1"/>
    <col min="1032" max="1032" width="2.44140625" style="18" customWidth="1"/>
    <col min="1033" max="1280" width="9" style="18"/>
    <col min="1281" max="1281" width="3.77734375" style="18" customWidth="1"/>
    <col min="1282" max="1282" width="13.33203125" style="18" customWidth="1"/>
    <col min="1283" max="1283" width="14.109375" style="18" customWidth="1"/>
    <col min="1284" max="1284" width="3.88671875" style="18" bestFit="1" customWidth="1"/>
    <col min="1285" max="1285" width="32.109375" style="18" customWidth="1"/>
    <col min="1286" max="1286" width="20.109375" style="18" customWidth="1"/>
    <col min="1287" max="1287" width="5.109375" style="18" customWidth="1"/>
    <col min="1288" max="1288" width="2.44140625" style="18" customWidth="1"/>
    <col min="1289" max="1536" width="9" style="18"/>
    <col min="1537" max="1537" width="3.77734375" style="18" customWidth="1"/>
    <col min="1538" max="1538" width="13.33203125" style="18" customWidth="1"/>
    <col min="1539" max="1539" width="14.109375" style="18" customWidth="1"/>
    <col min="1540" max="1540" width="3.88671875" style="18" bestFit="1" customWidth="1"/>
    <col min="1541" max="1541" width="32.109375" style="18" customWidth="1"/>
    <col min="1542" max="1542" width="20.109375" style="18" customWidth="1"/>
    <col min="1543" max="1543" width="5.109375" style="18" customWidth="1"/>
    <col min="1544" max="1544" width="2.44140625" style="18" customWidth="1"/>
    <col min="1545" max="1792" width="9" style="18"/>
    <col min="1793" max="1793" width="3.77734375" style="18" customWidth="1"/>
    <col min="1794" max="1794" width="13.33203125" style="18" customWidth="1"/>
    <col min="1795" max="1795" width="14.109375" style="18" customWidth="1"/>
    <col min="1796" max="1796" width="3.88671875" style="18" bestFit="1" customWidth="1"/>
    <col min="1797" max="1797" width="32.109375" style="18" customWidth="1"/>
    <col min="1798" max="1798" width="20.109375" style="18" customWidth="1"/>
    <col min="1799" max="1799" width="5.109375" style="18" customWidth="1"/>
    <col min="1800" max="1800" width="2.44140625" style="18" customWidth="1"/>
    <col min="1801" max="2048" width="9" style="18"/>
    <col min="2049" max="2049" width="3.77734375" style="18" customWidth="1"/>
    <col min="2050" max="2050" width="13.33203125" style="18" customWidth="1"/>
    <col min="2051" max="2051" width="14.109375" style="18" customWidth="1"/>
    <col min="2052" max="2052" width="3.88671875" style="18" bestFit="1" customWidth="1"/>
    <col min="2053" max="2053" width="32.109375" style="18" customWidth="1"/>
    <col min="2054" max="2054" width="20.109375" style="18" customWidth="1"/>
    <col min="2055" max="2055" width="5.109375" style="18" customWidth="1"/>
    <col min="2056" max="2056" width="2.44140625" style="18" customWidth="1"/>
    <col min="2057" max="2304" width="9" style="18"/>
    <col min="2305" max="2305" width="3.77734375" style="18" customWidth="1"/>
    <col min="2306" max="2306" width="13.33203125" style="18" customWidth="1"/>
    <col min="2307" max="2307" width="14.109375" style="18" customWidth="1"/>
    <col min="2308" max="2308" width="3.88671875" style="18" bestFit="1" customWidth="1"/>
    <col min="2309" max="2309" width="32.109375" style="18" customWidth="1"/>
    <col min="2310" max="2310" width="20.109375" style="18" customWidth="1"/>
    <col min="2311" max="2311" width="5.109375" style="18" customWidth="1"/>
    <col min="2312" max="2312" width="2.44140625" style="18" customWidth="1"/>
    <col min="2313" max="2560" width="9" style="18"/>
    <col min="2561" max="2561" width="3.77734375" style="18" customWidth="1"/>
    <col min="2562" max="2562" width="13.33203125" style="18" customWidth="1"/>
    <col min="2563" max="2563" width="14.109375" style="18" customWidth="1"/>
    <col min="2564" max="2564" width="3.88671875" style="18" bestFit="1" customWidth="1"/>
    <col min="2565" max="2565" width="32.109375" style="18" customWidth="1"/>
    <col min="2566" max="2566" width="20.109375" style="18" customWidth="1"/>
    <col min="2567" max="2567" width="5.109375" style="18" customWidth="1"/>
    <col min="2568" max="2568" width="2.44140625" style="18" customWidth="1"/>
    <col min="2569" max="2816" width="9" style="18"/>
    <col min="2817" max="2817" width="3.77734375" style="18" customWidth="1"/>
    <col min="2818" max="2818" width="13.33203125" style="18" customWidth="1"/>
    <col min="2819" max="2819" width="14.109375" style="18" customWidth="1"/>
    <col min="2820" max="2820" width="3.88671875" style="18" bestFit="1" customWidth="1"/>
    <col min="2821" max="2821" width="32.109375" style="18" customWidth="1"/>
    <col min="2822" max="2822" width="20.109375" style="18" customWidth="1"/>
    <col min="2823" max="2823" width="5.109375" style="18" customWidth="1"/>
    <col min="2824" max="2824" width="2.44140625" style="18" customWidth="1"/>
    <col min="2825" max="3072" width="9" style="18"/>
    <col min="3073" max="3073" width="3.77734375" style="18" customWidth="1"/>
    <col min="3074" max="3074" width="13.33203125" style="18" customWidth="1"/>
    <col min="3075" max="3075" width="14.109375" style="18" customWidth="1"/>
    <col min="3076" max="3076" width="3.88671875" style="18" bestFit="1" customWidth="1"/>
    <col min="3077" max="3077" width="32.109375" style="18" customWidth="1"/>
    <col min="3078" max="3078" width="20.109375" style="18" customWidth="1"/>
    <col min="3079" max="3079" width="5.109375" style="18" customWidth="1"/>
    <col min="3080" max="3080" width="2.44140625" style="18" customWidth="1"/>
    <col min="3081" max="3328" width="9" style="18"/>
    <col min="3329" max="3329" width="3.77734375" style="18" customWidth="1"/>
    <col min="3330" max="3330" width="13.33203125" style="18" customWidth="1"/>
    <col min="3331" max="3331" width="14.109375" style="18" customWidth="1"/>
    <col min="3332" max="3332" width="3.88671875" style="18" bestFit="1" customWidth="1"/>
    <col min="3333" max="3333" width="32.109375" style="18" customWidth="1"/>
    <col min="3334" max="3334" width="20.109375" style="18" customWidth="1"/>
    <col min="3335" max="3335" width="5.109375" style="18" customWidth="1"/>
    <col min="3336" max="3336" width="2.44140625" style="18" customWidth="1"/>
    <col min="3337" max="3584" width="9" style="18"/>
    <col min="3585" max="3585" width="3.77734375" style="18" customWidth="1"/>
    <col min="3586" max="3586" width="13.33203125" style="18" customWidth="1"/>
    <col min="3587" max="3587" width="14.109375" style="18" customWidth="1"/>
    <col min="3588" max="3588" width="3.88671875" style="18" bestFit="1" customWidth="1"/>
    <col min="3589" max="3589" width="32.109375" style="18" customWidth="1"/>
    <col min="3590" max="3590" width="20.109375" style="18" customWidth="1"/>
    <col min="3591" max="3591" width="5.109375" style="18" customWidth="1"/>
    <col min="3592" max="3592" width="2.44140625" style="18" customWidth="1"/>
    <col min="3593" max="3840" width="9" style="18"/>
    <col min="3841" max="3841" width="3.77734375" style="18" customWidth="1"/>
    <col min="3842" max="3842" width="13.33203125" style="18" customWidth="1"/>
    <col min="3843" max="3843" width="14.109375" style="18" customWidth="1"/>
    <col min="3844" max="3844" width="3.88671875" style="18" bestFit="1" customWidth="1"/>
    <col min="3845" max="3845" width="32.109375" style="18" customWidth="1"/>
    <col min="3846" max="3846" width="20.109375" style="18" customWidth="1"/>
    <col min="3847" max="3847" width="5.109375" style="18" customWidth="1"/>
    <col min="3848" max="3848" width="2.44140625" style="18" customWidth="1"/>
    <col min="3849" max="4096" width="9" style="18"/>
    <col min="4097" max="4097" width="3.77734375" style="18" customWidth="1"/>
    <col min="4098" max="4098" width="13.33203125" style="18" customWidth="1"/>
    <col min="4099" max="4099" width="14.109375" style="18" customWidth="1"/>
    <col min="4100" max="4100" width="3.88671875" style="18" bestFit="1" customWidth="1"/>
    <col min="4101" max="4101" width="32.109375" style="18" customWidth="1"/>
    <col min="4102" max="4102" width="20.109375" style="18" customWidth="1"/>
    <col min="4103" max="4103" width="5.109375" style="18" customWidth="1"/>
    <col min="4104" max="4104" width="2.44140625" style="18" customWidth="1"/>
    <col min="4105" max="4352" width="9" style="18"/>
    <col min="4353" max="4353" width="3.77734375" style="18" customWidth="1"/>
    <col min="4354" max="4354" width="13.33203125" style="18" customWidth="1"/>
    <col min="4355" max="4355" width="14.109375" style="18" customWidth="1"/>
    <col min="4356" max="4356" width="3.88671875" style="18" bestFit="1" customWidth="1"/>
    <col min="4357" max="4357" width="32.109375" style="18" customWidth="1"/>
    <col min="4358" max="4358" width="20.109375" style="18" customWidth="1"/>
    <col min="4359" max="4359" width="5.109375" style="18" customWidth="1"/>
    <col min="4360" max="4360" width="2.44140625" style="18" customWidth="1"/>
    <col min="4361" max="4608" width="9" style="18"/>
    <col min="4609" max="4609" width="3.77734375" style="18" customWidth="1"/>
    <col min="4610" max="4610" width="13.33203125" style="18" customWidth="1"/>
    <col min="4611" max="4611" width="14.109375" style="18" customWidth="1"/>
    <col min="4612" max="4612" width="3.88671875" style="18" bestFit="1" customWidth="1"/>
    <col min="4613" max="4613" width="32.109375" style="18" customWidth="1"/>
    <col min="4614" max="4614" width="20.109375" style="18" customWidth="1"/>
    <col min="4615" max="4615" width="5.109375" style="18" customWidth="1"/>
    <col min="4616" max="4616" width="2.44140625" style="18" customWidth="1"/>
    <col min="4617" max="4864" width="9" style="18"/>
    <col min="4865" max="4865" width="3.77734375" style="18" customWidth="1"/>
    <col min="4866" max="4866" width="13.33203125" style="18" customWidth="1"/>
    <col min="4867" max="4867" width="14.109375" style="18" customWidth="1"/>
    <col min="4868" max="4868" width="3.88671875" style="18" bestFit="1" customWidth="1"/>
    <col min="4869" max="4869" width="32.109375" style="18" customWidth="1"/>
    <col min="4870" max="4870" width="20.109375" style="18" customWidth="1"/>
    <col min="4871" max="4871" width="5.109375" style="18" customWidth="1"/>
    <col min="4872" max="4872" width="2.44140625" style="18" customWidth="1"/>
    <col min="4873" max="5120" width="9" style="18"/>
    <col min="5121" max="5121" width="3.77734375" style="18" customWidth="1"/>
    <col min="5122" max="5122" width="13.33203125" style="18" customWidth="1"/>
    <col min="5123" max="5123" width="14.109375" style="18" customWidth="1"/>
    <col min="5124" max="5124" width="3.88671875" style="18" bestFit="1" customWidth="1"/>
    <col min="5125" max="5125" width="32.109375" style="18" customWidth="1"/>
    <col min="5126" max="5126" width="20.109375" style="18" customWidth="1"/>
    <col min="5127" max="5127" width="5.109375" style="18" customWidth="1"/>
    <col min="5128" max="5128" width="2.44140625" style="18" customWidth="1"/>
    <col min="5129" max="5376" width="9" style="18"/>
    <col min="5377" max="5377" width="3.77734375" style="18" customWidth="1"/>
    <col min="5378" max="5378" width="13.33203125" style="18" customWidth="1"/>
    <col min="5379" max="5379" width="14.109375" style="18" customWidth="1"/>
    <col min="5380" max="5380" width="3.88671875" style="18" bestFit="1" customWidth="1"/>
    <col min="5381" max="5381" width="32.109375" style="18" customWidth="1"/>
    <col min="5382" max="5382" width="20.109375" style="18" customWidth="1"/>
    <col min="5383" max="5383" width="5.109375" style="18" customWidth="1"/>
    <col min="5384" max="5384" width="2.44140625" style="18" customWidth="1"/>
    <col min="5385" max="5632" width="9" style="18"/>
    <col min="5633" max="5633" width="3.77734375" style="18" customWidth="1"/>
    <col min="5634" max="5634" width="13.33203125" style="18" customWidth="1"/>
    <col min="5635" max="5635" width="14.109375" style="18" customWidth="1"/>
    <col min="5636" max="5636" width="3.88671875" style="18" bestFit="1" customWidth="1"/>
    <col min="5637" max="5637" width="32.109375" style="18" customWidth="1"/>
    <col min="5638" max="5638" width="20.109375" style="18" customWidth="1"/>
    <col min="5639" max="5639" width="5.109375" style="18" customWidth="1"/>
    <col min="5640" max="5640" width="2.44140625" style="18" customWidth="1"/>
    <col min="5641" max="5888" width="9" style="18"/>
    <col min="5889" max="5889" width="3.77734375" style="18" customWidth="1"/>
    <col min="5890" max="5890" width="13.33203125" style="18" customWidth="1"/>
    <col min="5891" max="5891" width="14.109375" style="18" customWidth="1"/>
    <col min="5892" max="5892" width="3.88671875" style="18" bestFit="1" customWidth="1"/>
    <col min="5893" max="5893" width="32.109375" style="18" customWidth="1"/>
    <col min="5894" max="5894" width="20.109375" style="18" customWidth="1"/>
    <col min="5895" max="5895" width="5.109375" style="18" customWidth="1"/>
    <col min="5896" max="5896" width="2.44140625" style="18" customWidth="1"/>
    <col min="5897" max="6144" width="9" style="18"/>
    <col min="6145" max="6145" width="3.77734375" style="18" customWidth="1"/>
    <col min="6146" max="6146" width="13.33203125" style="18" customWidth="1"/>
    <col min="6147" max="6147" width="14.109375" style="18" customWidth="1"/>
    <col min="6148" max="6148" width="3.88671875" style="18" bestFit="1" customWidth="1"/>
    <col min="6149" max="6149" width="32.109375" style="18" customWidth="1"/>
    <col min="6150" max="6150" width="20.109375" style="18" customWidth="1"/>
    <col min="6151" max="6151" width="5.109375" style="18" customWidth="1"/>
    <col min="6152" max="6152" width="2.44140625" style="18" customWidth="1"/>
    <col min="6153" max="6400" width="9" style="18"/>
    <col min="6401" max="6401" width="3.77734375" style="18" customWidth="1"/>
    <col min="6402" max="6402" width="13.33203125" style="18" customWidth="1"/>
    <col min="6403" max="6403" width="14.109375" style="18" customWidth="1"/>
    <col min="6404" max="6404" width="3.88671875" style="18" bestFit="1" customWidth="1"/>
    <col min="6405" max="6405" width="32.109375" style="18" customWidth="1"/>
    <col min="6406" max="6406" width="20.109375" style="18" customWidth="1"/>
    <col min="6407" max="6407" width="5.109375" style="18" customWidth="1"/>
    <col min="6408" max="6408" width="2.44140625" style="18" customWidth="1"/>
    <col min="6409" max="6656" width="9" style="18"/>
    <col min="6657" max="6657" width="3.77734375" style="18" customWidth="1"/>
    <col min="6658" max="6658" width="13.33203125" style="18" customWidth="1"/>
    <col min="6659" max="6659" width="14.109375" style="18" customWidth="1"/>
    <col min="6660" max="6660" width="3.88671875" style="18" bestFit="1" customWidth="1"/>
    <col min="6661" max="6661" width="32.109375" style="18" customWidth="1"/>
    <col min="6662" max="6662" width="20.109375" style="18" customWidth="1"/>
    <col min="6663" max="6663" width="5.109375" style="18" customWidth="1"/>
    <col min="6664" max="6664" width="2.44140625" style="18" customWidth="1"/>
    <col min="6665" max="6912" width="9" style="18"/>
    <col min="6913" max="6913" width="3.77734375" style="18" customWidth="1"/>
    <col min="6914" max="6914" width="13.33203125" style="18" customWidth="1"/>
    <col min="6915" max="6915" width="14.109375" style="18" customWidth="1"/>
    <col min="6916" max="6916" width="3.88671875" style="18" bestFit="1" customWidth="1"/>
    <col min="6917" max="6917" width="32.109375" style="18" customWidth="1"/>
    <col min="6918" max="6918" width="20.109375" style="18" customWidth="1"/>
    <col min="6919" max="6919" width="5.109375" style="18" customWidth="1"/>
    <col min="6920" max="6920" width="2.44140625" style="18" customWidth="1"/>
    <col min="6921" max="7168" width="9" style="18"/>
    <col min="7169" max="7169" width="3.77734375" style="18" customWidth="1"/>
    <col min="7170" max="7170" width="13.33203125" style="18" customWidth="1"/>
    <col min="7171" max="7171" width="14.109375" style="18" customWidth="1"/>
    <col min="7172" max="7172" width="3.88671875" style="18" bestFit="1" customWidth="1"/>
    <col min="7173" max="7173" width="32.109375" style="18" customWidth="1"/>
    <col min="7174" max="7174" width="20.109375" style="18" customWidth="1"/>
    <col min="7175" max="7175" width="5.109375" style="18" customWidth="1"/>
    <col min="7176" max="7176" width="2.44140625" style="18" customWidth="1"/>
    <col min="7177" max="7424" width="9" style="18"/>
    <col min="7425" max="7425" width="3.77734375" style="18" customWidth="1"/>
    <col min="7426" max="7426" width="13.33203125" style="18" customWidth="1"/>
    <col min="7427" max="7427" width="14.109375" style="18" customWidth="1"/>
    <col min="7428" max="7428" width="3.88671875" style="18" bestFit="1" customWidth="1"/>
    <col min="7429" max="7429" width="32.109375" style="18" customWidth="1"/>
    <col min="7430" max="7430" width="20.109375" style="18" customWidth="1"/>
    <col min="7431" max="7431" width="5.109375" style="18" customWidth="1"/>
    <col min="7432" max="7432" width="2.44140625" style="18" customWidth="1"/>
    <col min="7433" max="7680" width="9" style="18"/>
    <col min="7681" max="7681" width="3.77734375" style="18" customWidth="1"/>
    <col min="7682" max="7682" width="13.33203125" style="18" customWidth="1"/>
    <col min="7683" max="7683" width="14.109375" style="18" customWidth="1"/>
    <col min="7684" max="7684" width="3.88671875" style="18" bestFit="1" customWidth="1"/>
    <col min="7685" max="7685" width="32.109375" style="18" customWidth="1"/>
    <col min="7686" max="7686" width="20.109375" style="18" customWidth="1"/>
    <col min="7687" max="7687" width="5.109375" style="18" customWidth="1"/>
    <col min="7688" max="7688" width="2.44140625" style="18" customWidth="1"/>
    <col min="7689" max="7936" width="9" style="18"/>
    <col min="7937" max="7937" width="3.77734375" style="18" customWidth="1"/>
    <col min="7938" max="7938" width="13.33203125" style="18" customWidth="1"/>
    <col min="7939" max="7939" width="14.109375" style="18" customWidth="1"/>
    <col min="7940" max="7940" width="3.88671875" style="18" bestFit="1" customWidth="1"/>
    <col min="7941" max="7941" width="32.109375" style="18" customWidth="1"/>
    <col min="7942" max="7942" width="20.109375" style="18" customWidth="1"/>
    <col min="7943" max="7943" width="5.109375" style="18" customWidth="1"/>
    <col min="7944" max="7944" width="2.44140625" style="18" customWidth="1"/>
    <col min="7945" max="8192" width="9" style="18"/>
    <col min="8193" max="8193" width="3.77734375" style="18" customWidth="1"/>
    <col min="8194" max="8194" width="13.33203125" style="18" customWidth="1"/>
    <col min="8195" max="8195" width="14.109375" style="18" customWidth="1"/>
    <col min="8196" max="8196" width="3.88671875" style="18" bestFit="1" customWidth="1"/>
    <col min="8197" max="8197" width="32.109375" style="18" customWidth="1"/>
    <col min="8198" max="8198" width="20.109375" style="18" customWidth="1"/>
    <col min="8199" max="8199" width="5.109375" style="18" customWidth="1"/>
    <col min="8200" max="8200" width="2.44140625" style="18" customWidth="1"/>
    <col min="8201" max="8448" width="9" style="18"/>
    <col min="8449" max="8449" width="3.77734375" style="18" customWidth="1"/>
    <col min="8450" max="8450" width="13.33203125" style="18" customWidth="1"/>
    <col min="8451" max="8451" width="14.109375" style="18" customWidth="1"/>
    <col min="8452" max="8452" width="3.88671875" style="18" bestFit="1" customWidth="1"/>
    <col min="8453" max="8453" width="32.109375" style="18" customWidth="1"/>
    <col min="8454" max="8454" width="20.109375" style="18" customWidth="1"/>
    <col min="8455" max="8455" width="5.109375" style="18" customWidth="1"/>
    <col min="8456" max="8456" width="2.44140625" style="18" customWidth="1"/>
    <col min="8457" max="8704" width="9" style="18"/>
    <col min="8705" max="8705" width="3.77734375" style="18" customWidth="1"/>
    <col min="8706" max="8706" width="13.33203125" style="18" customWidth="1"/>
    <col min="8707" max="8707" width="14.109375" style="18" customWidth="1"/>
    <col min="8708" max="8708" width="3.88671875" style="18" bestFit="1" customWidth="1"/>
    <col min="8709" max="8709" width="32.109375" style="18" customWidth="1"/>
    <col min="8710" max="8710" width="20.109375" style="18" customWidth="1"/>
    <col min="8711" max="8711" width="5.109375" style="18" customWidth="1"/>
    <col min="8712" max="8712" width="2.44140625" style="18" customWidth="1"/>
    <col min="8713" max="8960" width="9" style="18"/>
    <col min="8961" max="8961" width="3.77734375" style="18" customWidth="1"/>
    <col min="8962" max="8962" width="13.33203125" style="18" customWidth="1"/>
    <col min="8963" max="8963" width="14.109375" style="18" customWidth="1"/>
    <col min="8964" max="8964" width="3.88671875" style="18" bestFit="1" customWidth="1"/>
    <col min="8965" max="8965" width="32.109375" style="18" customWidth="1"/>
    <col min="8966" max="8966" width="20.109375" style="18" customWidth="1"/>
    <col min="8967" max="8967" width="5.109375" style="18" customWidth="1"/>
    <col min="8968" max="8968" width="2.44140625" style="18" customWidth="1"/>
    <col min="8969" max="9216" width="9" style="18"/>
    <col min="9217" max="9217" width="3.77734375" style="18" customWidth="1"/>
    <col min="9218" max="9218" width="13.33203125" style="18" customWidth="1"/>
    <col min="9219" max="9219" width="14.109375" style="18" customWidth="1"/>
    <col min="9220" max="9220" width="3.88671875" style="18" bestFit="1" customWidth="1"/>
    <col min="9221" max="9221" width="32.109375" style="18" customWidth="1"/>
    <col min="9222" max="9222" width="20.109375" style="18" customWidth="1"/>
    <col min="9223" max="9223" width="5.109375" style="18" customWidth="1"/>
    <col min="9224" max="9224" width="2.44140625" style="18" customWidth="1"/>
    <col min="9225" max="9472" width="9" style="18"/>
    <col min="9473" max="9473" width="3.77734375" style="18" customWidth="1"/>
    <col min="9474" max="9474" width="13.33203125" style="18" customWidth="1"/>
    <col min="9475" max="9475" width="14.109375" style="18" customWidth="1"/>
    <col min="9476" max="9476" width="3.88671875" style="18" bestFit="1" customWidth="1"/>
    <col min="9477" max="9477" width="32.109375" style="18" customWidth="1"/>
    <col min="9478" max="9478" width="20.109375" style="18" customWidth="1"/>
    <col min="9479" max="9479" width="5.109375" style="18" customWidth="1"/>
    <col min="9480" max="9480" width="2.44140625" style="18" customWidth="1"/>
    <col min="9481" max="9728" width="9" style="18"/>
    <col min="9729" max="9729" width="3.77734375" style="18" customWidth="1"/>
    <col min="9730" max="9730" width="13.33203125" style="18" customWidth="1"/>
    <col min="9731" max="9731" width="14.109375" style="18" customWidth="1"/>
    <col min="9732" max="9732" width="3.88671875" style="18" bestFit="1" customWidth="1"/>
    <col min="9733" max="9733" width="32.109375" style="18" customWidth="1"/>
    <col min="9734" max="9734" width="20.109375" style="18" customWidth="1"/>
    <col min="9735" max="9735" width="5.109375" style="18" customWidth="1"/>
    <col min="9736" max="9736" width="2.44140625" style="18" customWidth="1"/>
    <col min="9737" max="9984" width="9" style="18"/>
    <col min="9985" max="9985" width="3.77734375" style="18" customWidth="1"/>
    <col min="9986" max="9986" width="13.33203125" style="18" customWidth="1"/>
    <col min="9987" max="9987" width="14.109375" style="18" customWidth="1"/>
    <col min="9988" max="9988" width="3.88671875" style="18" bestFit="1" customWidth="1"/>
    <col min="9989" max="9989" width="32.109375" style="18" customWidth="1"/>
    <col min="9990" max="9990" width="20.109375" style="18" customWidth="1"/>
    <col min="9991" max="9991" width="5.109375" style="18" customWidth="1"/>
    <col min="9992" max="9992" width="2.44140625" style="18" customWidth="1"/>
    <col min="9993" max="10240" width="9" style="18"/>
    <col min="10241" max="10241" width="3.77734375" style="18" customWidth="1"/>
    <col min="10242" max="10242" width="13.33203125" style="18" customWidth="1"/>
    <col min="10243" max="10243" width="14.109375" style="18" customWidth="1"/>
    <col min="10244" max="10244" width="3.88671875" style="18" bestFit="1" customWidth="1"/>
    <col min="10245" max="10245" width="32.109375" style="18" customWidth="1"/>
    <col min="10246" max="10246" width="20.109375" style="18" customWidth="1"/>
    <col min="10247" max="10247" width="5.109375" style="18" customWidth="1"/>
    <col min="10248" max="10248" width="2.44140625" style="18" customWidth="1"/>
    <col min="10249" max="10496" width="9" style="18"/>
    <col min="10497" max="10497" width="3.77734375" style="18" customWidth="1"/>
    <col min="10498" max="10498" width="13.33203125" style="18" customWidth="1"/>
    <col min="10499" max="10499" width="14.109375" style="18" customWidth="1"/>
    <col min="10500" max="10500" width="3.88671875" style="18" bestFit="1" customWidth="1"/>
    <col min="10501" max="10501" width="32.109375" style="18" customWidth="1"/>
    <col min="10502" max="10502" width="20.109375" style="18" customWidth="1"/>
    <col min="10503" max="10503" width="5.109375" style="18" customWidth="1"/>
    <col min="10504" max="10504" width="2.44140625" style="18" customWidth="1"/>
    <col min="10505" max="10752" width="9" style="18"/>
    <col min="10753" max="10753" width="3.77734375" style="18" customWidth="1"/>
    <col min="10754" max="10754" width="13.33203125" style="18" customWidth="1"/>
    <col min="10755" max="10755" width="14.109375" style="18" customWidth="1"/>
    <col min="10756" max="10756" width="3.88671875" style="18" bestFit="1" customWidth="1"/>
    <col min="10757" max="10757" width="32.109375" style="18" customWidth="1"/>
    <col min="10758" max="10758" width="20.109375" style="18" customWidth="1"/>
    <col min="10759" max="10759" width="5.109375" style="18" customWidth="1"/>
    <col min="10760" max="10760" width="2.44140625" style="18" customWidth="1"/>
    <col min="10761" max="11008" width="9" style="18"/>
    <col min="11009" max="11009" width="3.77734375" style="18" customWidth="1"/>
    <col min="11010" max="11010" width="13.33203125" style="18" customWidth="1"/>
    <col min="11011" max="11011" width="14.109375" style="18" customWidth="1"/>
    <col min="11012" max="11012" width="3.88671875" style="18" bestFit="1" customWidth="1"/>
    <col min="11013" max="11013" width="32.109375" style="18" customWidth="1"/>
    <col min="11014" max="11014" width="20.109375" style="18" customWidth="1"/>
    <col min="11015" max="11015" width="5.109375" style="18" customWidth="1"/>
    <col min="11016" max="11016" width="2.44140625" style="18" customWidth="1"/>
    <col min="11017" max="11264" width="9" style="18"/>
    <col min="11265" max="11265" width="3.77734375" style="18" customWidth="1"/>
    <col min="11266" max="11266" width="13.33203125" style="18" customWidth="1"/>
    <col min="11267" max="11267" width="14.109375" style="18" customWidth="1"/>
    <col min="11268" max="11268" width="3.88671875" style="18" bestFit="1" customWidth="1"/>
    <col min="11269" max="11269" width="32.109375" style="18" customWidth="1"/>
    <col min="11270" max="11270" width="20.109375" style="18" customWidth="1"/>
    <col min="11271" max="11271" width="5.109375" style="18" customWidth="1"/>
    <col min="11272" max="11272" width="2.44140625" style="18" customWidth="1"/>
    <col min="11273" max="11520" width="9" style="18"/>
    <col min="11521" max="11521" width="3.77734375" style="18" customWidth="1"/>
    <col min="11522" max="11522" width="13.33203125" style="18" customWidth="1"/>
    <col min="11523" max="11523" width="14.109375" style="18" customWidth="1"/>
    <col min="11524" max="11524" width="3.88671875" style="18" bestFit="1" customWidth="1"/>
    <col min="11525" max="11525" width="32.109375" style="18" customWidth="1"/>
    <col min="11526" max="11526" width="20.109375" style="18" customWidth="1"/>
    <col min="11527" max="11527" width="5.109375" style="18" customWidth="1"/>
    <col min="11528" max="11528" width="2.44140625" style="18" customWidth="1"/>
    <col min="11529" max="11776" width="9" style="18"/>
    <col min="11777" max="11777" width="3.77734375" style="18" customWidth="1"/>
    <col min="11778" max="11778" width="13.33203125" style="18" customWidth="1"/>
    <col min="11779" max="11779" width="14.109375" style="18" customWidth="1"/>
    <col min="11780" max="11780" width="3.88671875" style="18" bestFit="1" customWidth="1"/>
    <col min="11781" max="11781" width="32.109375" style="18" customWidth="1"/>
    <col min="11782" max="11782" width="20.109375" style="18" customWidth="1"/>
    <col min="11783" max="11783" width="5.109375" style="18" customWidth="1"/>
    <col min="11784" max="11784" width="2.44140625" style="18" customWidth="1"/>
    <col min="11785" max="12032" width="9" style="18"/>
    <col min="12033" max="12033" width="3.77734375" style="18" customWidth="1"/>
    <col min="12034" max="12034" width="13.33203125" style="18" customWidth="1"/>
    <col min="12035" max="12035" width="14.109375" style="18" customWidth="1"/>
    <col min="12036" max="12036" width="3.88671875" style="18" bestFit="1" customWidth="1"/>
    <col min="12037" max="12037" width="32.109375" style="18" customWidth="1"/>
    <col min="12038" max="12038" width="20.109375" style="18" customWidth="1"/>
    <col min="12039" max="12039" width="5.109375" style="18" customWidth="1"/>
    <col min="12040" max="12040" width="2.44140625" style="18" customWidth="1"/>
    <col min="12041" max="12288" width="9" style="18"/>
    <col min="12289" max="12289" width="3.77734375" style="18" customWidth="1"/>
    <col min="12290" max="12290" width="13.33203125" style="18" customWidth="1"/>
    <col min="12291" max="12291" width="14.109375" style="18" customWidth="1"/>
    <col min="12292" max="12292" width="3.88671875" style="18" bestFit="1" customWidth="1"/>
    <col min="12293" max="12293" width="32.109375" style="18" customWidth="1"/>
    <col min="12294" max="12294" width="20.109375" style="18" customWidth="1"/>
    <col min="12295" max="12295" width="5.109375" style="18" customWidth="1"/>
    <col min="12296" max="12296" width="2.44140625" style="18" customWidth="1"/>
    <col min="12297" max="12544" width="9" style="18"/>
    <col min="12545" max="12545" width="3.77734375" style="18" customWidth="1"/>
    <col min="12546" max="12546" width="13.33203125" style="18" customWidth="1"/>
    <col min="12547" max="12547" width="14.109375" style="18" customWidth="1"/>
    <col min="12548" max="12548" width="3.88671875" style="18" bestFit="1" customWidth="1"/>
    <col min="12549" max="12549" width="32.109375" style="18" customWidth="1"/>
    <col min="12550" max="12550" width="20.109375" style="18" customWidth="1"/>
    <col min="12551" max="12551" width="5.109375" style="18" customWidth="1"/>
    <col min="12552" max="12552" width="2.44140625" style="18" customWidth="1"/>
    <col min="12553" max="12800" width="9" style="18"/>
    <col min="12801" max="12801" width="3.77734375" style="18" customWidth="1"/>
    <col min="12802" max="12802" width="13.33203125" style="18" customWidth="1"/>
    <col min="12803" max="12803" width="14.109375" style="18" customWidth="1"/>
    <col min="12804" max="12804" width="3.88671875" style="18" bestFit="1" customWidth="1"/>
    <col min="12805" max="12805" width="32.109375" style="18" customWidth="1"/>
    <col min="12806" max="12806" width="20.109375" style="18" customWidth="1"/>
    <col min="12807" max="12807" width="5.109375" style="18" customWidth="1"/>
    <col min="12808" max="12808" width="2.44140625" style="18" customWidth="1"/>
    <col min="12809" max="13056" width="9" style="18"/>
    <col min="13057" max="13057" width="3.77734375" style="18" customWidth="1"/>
    <col min="13058" max="13058" width="13.33203125" style="18" customWidth="1"/>
    <col min="13059" max="13059" width="14.109375" style="18" customWidth="1"/>
    <col min="13060" max="13060" width="3.88671875" style="18" bestFit="1" customWidth="1"/>
    <col min="13061" max="13061" width="32.109375" style="18" customWidth="1"/>
    <col min="13062" max="13062" width="20.109375" style="18" customWidth="1"/>
    <col min="13063" max="13063" width="5.109375" style="18" customWidth="1"/>
    <col min="13064" max="13064" width="2.44140625" style="18" customWidth="1"/>
    <col min="13065" max="13312" width="9" style="18"/>
    <col min="13313" max="13313" width="3.77734375" style="18" customWidth="1"/>
    <col min="13314" max="13314" width="13.33203125" style="18" customWidth="1"/>
    <col min="13315" max="13315" width="14.109375" style="18" customWidth="1"/>
    <col min="13316" max="13316" width="3.88671875" style="18" bestFit="1" customWidth="1"/>
    <col min="13317" max="13317" width="32.109375" style="18" customWidth="1"/>
    <col min="13318" max="13318" width="20.109375" style="18" customWidth="1"/>
    <col min="13319" max="13319" width="5.109375" style="18" customWidth="1"/>
    <col min="13320" max="13320" width="2.44140625" style="18" customWidth="1"/>
    <col min="13321" max="13568" width="9" style="18"/>
    <col min="13569" max="13569" width="3.77734375" style="18" customWidth="1"/>
    <col min="13570" max="13570" width="13.33203125" style="18" customWidth="1"/>
    <col min="13571" max="13571" width="14.109375" style="18" customWidth="1"/>
    <col min="13572" max="13572" width="3.88671875" style="18" bestFit="1" customWidth="1"/>
    <col min="13573" max="13573" width="32.109375" style="18" customWidth="1"/>
    <col min="13574" max="13574" width="20.109375" style="18" customWidth="1"/>
    <col min="13575" max="13575" width="5.109375" style="18" customWidth="1"/>
    <col min="13576" max="13576" width="2.44140625" style="18" customWidth="1"/>
    <col min="13577" max="13824" width="9" style="18"/>
    <col min="13825" max="13825" width="3.77734375" style="18" customWidth="1"/>
    <col min="13826" max="13826" width="13.33203125" style="18" customWidth="1"/>
    <col min="13827" max="13827" width="14.109375" style="18" customWidth="1"/>
    <col min="13828" max="13828" width="3.88671875" style="18" bestFit="1" customWidth="1"/>
    <col min="13829" max="13829" width="32.109375" style="18" customWidth="1"/>
    <col min="13830" max="13830" width="20.109375" style="18" customWidth="1"/>
    <col min="13831" max="13831" width="5.109375" style="18" customWidth="1"/>
    <col min="13832" max="13832" width="2.44140625" style="18" customWidth="1"/>
    <col min="13833" max="14080" width="9" style="18"/>
    <col min="14081" max="14081" width="3.77734375" style="18" customWidth="1"/>
    <col min="14082" max="14082" width="13.33203125" style="18" customWidth="1"/>
    <col min="14083" max="14083" width="14.109375" style="18" customWidth="1"/>
    <col min="14084" max="14084" width="3.88671875" style="18" bestFit="1" customWidth="1"/>
    <col min="14085" max="14085" width="32.109375" style="18" customWidth="1"/>
    <col min="14086" max="14086" width="20.109375" style="18" customWidth="1"/>
    <col min="14087" max="14087" width="5.109375" style="18" customWidth="1"/>
    <col min="14088" max="14088" width="2.44140625" style="18" customWidth="1"/>
    <col min="14089" max="14336" width="9" style="18"/>
    <col min="14337" max="14337" width="3.77734375" style="18" customWidth="1"/>
    <col min="14338" max="14338" width="13.33203125" style="18" customWidth="1"/>
    <col min="14339" max="14339" width="14.109375" style="18" customWidth="1"/>
    <col min="14340" max="14340" width="3.88671875" style="18" bestFit="1" customWidth="1"/>
    <col min="14341" max="14341" width="32.109375" style="18" customWidth="1"/>
    <col min="14342" max="14342" width="20.109375" style="18" customWidth="1"/>
    <col min="14343" max="14343" width="5.109375" style="18" customWidth="1"/>
    <col min="14344" max="14344" width="2.44140625" style="18" customWidth="1"/>
    <col min="14345" max="14592" width="9" style="18"/>
    <col min="14593" max="14593" width="3.77734375" style="18" customWidth="1"/>
    <col min="14594" max="14594" width="13.33203125" style="18" customWidth="1"/>
    <col min="14595" max="14595" width="14.109375" style="18" customWidth="1"/>
    <col min="14596" max="14596" width="3.88671875" style="18" bestFit="1" customWidth="1"/>
    <col min="14597" max="14597" width="32.109375" style="18" customWidth="1"/>
    <col min="14598" max="14598" width="20.109375" style="18" customWidth="1"/>
    <col min="14599" max="14599" width="5.109375" style="18" customWidth="1"/>
    <col min="14600" max="14600" width="2.44140625" style="18" customWidth="1"/>
    <col min="14601" max="14848" width="9" style="18"/>
    <col min="14849" max="14849" width="3.77734375" style="18" customWidth="1"/>
    <col min="14850" max="14850" width="13.33203125" style="18" customWidth="1"/>
    <col min="14851" max="14851" width="14.109375" style="18" customWidth="1"/>
    <col min="14852" max="14852" width="3.88671875" style="18" bestFit="1" customWidth="1"/>
    <col min="14853" max="14853" width="32.109375" style="18" customWidth="1"/>
    <col min="14854" max="14854" width="20.109375" style="18" customWidth="1"/>
    <col min="14855" max="14855" width="5.109375" style="18" customWidth="1"/>
    <col min="14856" max="14856" width="2.44140625" style="18" customWidth="1"/>
    <col min="14857" max="15104" width="9" style="18"/>
    <col min="15105" max="15105" width="3.77734375" style="18" customWidth="1"/>
    <col min="15106" max="15106" width="13.33203125" style="18" customWidth="1"/>
    <col min="15107" max="15107" width="14.109375" style="18" customWidth="1"/>
    <col min="15108" max="15108" width="3.88671875" style="18" bestFit="1" customWidth="1"/>
    <col min="15109" max="15109" width="32.109375" style="18" customWidth="1"/>
    <col min="15110" max="15110" width="20.109375" style="18" customWidth="1"/>
    <col min="15111" max="15111" width="5.109375" style="18" customWidth="1"/>
    <col min="15112" max="15112" width="2.44140625" style="18" customWidth="1"/>
    <col min="15113" max="15360" width="9" style="18"/>
    <col min="15361" max="15361" width="3.77734375" style="18" customWidth="1"/>
    <col min="15362" max="15362" width="13.33203125" style="18" customWidth="1"/>
    <col min="15363" max="15363" width="14.109375" style="18" customWidth="1"/>
    <col min="15364" max="15364" width="3.88671875" style="18" bestFit="1" customWidth="1"/>
    <col min="15365" max="15365" width="32.109375" style="18" customWidth="1"/>
    <col min="15366" max="15366" width="20.109375" style="18" customWidth="1"/>
    <col min="15367" max="15367" width="5.109375" style="18" customWidth="1"/>
    <col min="15368" max="15368" width="2.44140625" style="18" customWidth="1"/>
    <col min="15369" max="15616" width="9" style="18"/>
    <col min="15617" max="15617" width="3.77734375" style="18" customWidth="1"/>
    <col min="15618" max="15618" width="13.33203125" style="18" customWidth="1"/>
    <col min="15619" max="15619" width="14.109375" style="18" customWidth="1"/>
    <col min="15620" max="15620" width="3.88671875" style="18" bestFit="1" customWidth="1"/>
    <col min="15621" max="15621" width="32.109375" style="18" customWidth="1"/>
    <col min="15622" max="15622" width="20.109375" style="18" customWidth="1"/>
    <col min="15623" max="15623" width="5.109375" style="18" customWidth="1"/>
    <col min="15624" max="15624" width="2.44140625" style="18" customWidth="1"/>
    <col min="15625" max="15872" width="9" style="18"/>
    <col min="15873" max="15873" width="3.77734375" style="18" customWidth="1"/>
    <col min="15874" max="15874" width="13.33203125" style="18" customWidth="1"/>
    <col min="15875" max="15875" width="14.109375" style="18" customWidth="1"/>
    <col min="15876" max="15876" width="3.88671875" style="18" bestFit="1" customWidth="1"/>
    <col min="15877" max="15877" width="32.109375" style="18" customWidth="1"/>
    <col min="15878" max="15878" width="20.109375" style="18" customWidth="1"/>
    <col min="15879" max="15879" width="5.109375" style="18" customWidth="1"/>
    <col min="15880" max="15880" width="2.44140625" style="18" customWidth="1"/>
    <col min="15881" max="16128" width="9" style="18"/>
    <col min="16129" max="16129" width="3.77734375" style="18" customWidth="1"/>
    <col min="16130" max="16130" width="13.33203125" style="18" customWidth="1"/>
    <col min="16131" max="16131" width="14.109375" style="18" customWidth="1"/>
    <col min="16132" max="16132" width="3.88671875" style="18" bestFit="1" customWidth="1"/>
    <col min="16133" max="16133" width="32.109375" style="18" customWidth="1"/>
    <col min="16134" max="16134" width="20.109375" style="18" customWidth="1"/>
    <col min="16135" max="16135" width="5.109375" style="18" customWidth="1"/>
    <col min="16136" max="16136" width="2.44140625" style="18" customWidth="1"/>
    <col min="16137" max="16384" width="9" style="18"/>
  </cols>
  <sheetData>
    <row r="1" spans="1:7" ht="20.100000000000001" customHeight="1">
      <c r="A1" s="784"/>
      <c r="B1" s="236"/>
      <c r="C1" s="236"/>
      <c r="D1" s="236"/>
      <c r="E1" s="236"/>
      <c r="F1" s="236"/>
      <c r="G1" s="257"/>
    </row>
    <row r="2" spans="1:7" ht="20.100000000000001" customHeight="1">
      <c r="A2" s="784"/>
      <c r="B2" s="236"/>
      <c r="C2" s="236"/>
      <c r="D2" s="236"/>
      <c r="E2" s="236"/>
      <c r="F2" s="785"/>
      <c r="G2" s="257" t="s">
        <v>91</v>
      </c>
    </row>
    <row r="3" spans="1:7" ht="12.6" customHeight="1">
      <c r="A3" s="784"/>
      <c r="B3" s="236"/>
      <c r="C3" s="236"/>
      <c r="D3" s="236"/>
      <c r="E3" s="236"/>
      <c r="F3" s="236"/>
      <c r="G3" s="257"/>
    </row>
    <row r="4" spans="1:7" ht="20.100000000000001" customHeight="1">
      <c r="A4" s="784"/>
      <c r="B4" s="1474" t="s">
        <v>803</v>
      </c>
      <c r="C4" s="1474"/>
      <c r="D4" s="1474"/>
      <c r="E4" s="1474"/>
      <c r="F4" s="1474"/>
      <c r="G4" s="1474"/>
    </row>
    <row r="5" spans="1:7" ht="20.100000000000001" customHeight="1">
      <c r="A5" s="784"/>
      <c r="B5" s="1474" t="s">
        <v>804</v>
      </c>
      <c r="C5" s="1474"/>
      <c r="D5" s="1474"/>
      <c r="E5" s="1474"/>
      <c r="F5" s="1474"/>
      <c r="G5" s="1474"/>
    </row>
    <row r="6" spans="1:7" ht="12" customHeight="1">
      <c r="A6" s="784"/>
      <c r="B6" s="785"/>
      <c r="C6" s="785"/>
      <c r="D6" s="785"/>
      <c r="E6" s="785"/>
      <c r="F6" s="785"/>
      <c r="G6" s="785"/>
    </row>
    <row r="7" spans="1:7" ht="32.25" customHeight="1">
      <c r="A7" s="785"/>
      <c r="B7" s="1475" t="s">
        <v>805</v>
      </c>
      <c r="C7" s="1475"/>
      <c r="D7" s="1472"/>
      <c r="E7" s="1472"/>
      <c r="F7" s="1472"/>
      <c r="G7" s="1472"/>
    </row>
    <row r="8" spans="1:7" ht="32.25" customHeight="1">
      <c r="A8" s="785"/>
      <c r="B8" s="1476" t="s">
        <v>806</v>
      </c>
      <c r="C8" s="1477"/>
      <c r="D8" s="1463"/>
      <c r="E8" s="1478"/>
      <c r="F8" s="1478"/>
      <c r="G8" s="1464"/>
    </row>
    <row r="9" spans="1:7" ht="32.25" customHeight="1">
      <c r="A9" s="236"/>
      <c r="B9" s="1479" t="s">
        <v>807</v>
      </c>
      <c r="C9" s="1479"/>
      <c r="D9" s="1472" t="s">
        <v>808</v>
      </c>
      <c r="E9" s="1472"/>
      <c r="F9" s="1472"/>
      <c r="G9" s="1472"/>
    </row>
    <row r="10" spans="1:7" ht="12" customHeight="1">
      <c r="A10" s="236"/>
      <c r="B10" s="258"/>
      <c r="C10" s="258"/>
      <c r="D10" s="255"/>
      <c r="E10" s="255"/>
      <c r="F10" s="255"/>
      <c r="G10" s="255"/>
    </row>
    <row r="11" spans="1:7" ht="37.5" customHeight="1">
      <c r="A11" s="236"/>
      <c r="B11" s="1480" t="s">
        <v>809</v>
      </c>
      <c r="C11" s="1481"/>
      <c r="D11" s="1481"/>
      <c r="E11" s="1481"/>
      <c r="F11" s="786"/>
      <c r="G11" s="787" t="s">
        <v>15</v>
      </c>
    </row>
    <row r="12" spans="1:7" ht="37.5" customHeight="1">
      <c r="A12" s="236"/>
      <c r="B12" s="1459" t="s">
        <v>810</v>
      </c>
      <c r="C12" s="1460"/>
      <c r="D12" s="788" t="s">
        <v>811</v>
      </c>
      <c r="E12" s="789" t="s">
        <v>812</v>
      </c>
      <c r="F12" s="256"/>
      <c r="G12" s="787" t="s">
        <v>1</v>
      </c>
    </row>
    <row r="13" spans="1:7" ht="37.5" customHeight="1">
      <c r="A13" s="236"/>
      <c r="B13" s="1461"/>
      <c r="C13" s="1462"/>
      <c r="D13" s="788" t="s">
        <v>813</v>
      </c>
      <c r="E13" s="254" t="s">
        <v>814</v>
      </c>
      <c r="F13" s="1472" t="s">
        <v>815</v>
      </c>
      <c r="G13" s="1472"/>
    </row>
    <row r="14" spans="1:7" ht="37.5" customHeight="1">
      <c r="A14" s="236"/>
      <c r="B14" s="1459" t="s">
        <v>816</v>
      </c>
      <c r="C14" s="1460"/>
      <c r="D14" s="788" t="s">
        <v>811</v>
      </c>
      <c r="E14" s="789" t="s">
        <v>817</v>
      </c>
      <c r="F14" s="1472"/>
      <c r="G14" s="1472"/>
    </row>
    <row r="15" spans="1:7" ht="37.5" customHeight="1">
      <c r="A15" s="236"/>
      <c r="B15" s="1470"/>
      <c r="C15" s="1471"/>
      <c r="D15" s="788" t="s">
        <v>813</v>
      </c>
      <c r="E15" s="790" t="s">
        <v>818</v>
      </c>
      <c r="F15" s="1473"/>
      <c r="G15" s="1472"/>
    </row>
    <row r="16" spans="1:7" ht="37.5" customHeight="1">
      <c r="A16" s="236"/>
      <c r="B16" s="1461"/>
      <c r="C16" s="1462"/>
      <c r="D16" s="788" t="s">
        <v>819</v>
      </c>
      <c r="E16" s="790" t="s">
        <v>820</v>
      </c>
      <c r="F16" s="256"/>
      <c r="G16" s="787" t="s">
        <v>15</v>
      </c>
    </row>
    <row r="17" spans="1:7" ht="45" customHeight="1">
      <c r="A17" s="236"/>
      <c r="B17" s="1455" t="s">
        <v>821</v>
      </c>
      <c r="C17" s="1456"/>
      <c r="D17" s="1457"/>
      <c r="E17" s="1457"/>
      <c r="F17" s="1458"/>
      <c r="G17" s="1457"/>
    </row>
    <row r="18" spans="1:7" ht="45" customHeight="1">
      <c r="A18" s="236"/>
      <c r="B18" s="1459" t="s">
        <v>822</v>
      </c>
      <c r="C18" s="1460"/>
      <c r="D18" s="788" t="s">
        <v>811</v>
      </c>
      <c r="E18" s="790" t="s">
        <v>823</v>
      </c>
      <c r="F18" s="1463" t="s">
        <v>815</v>
      </c>
      <c r="G18" s="1464"/>
    </row>
    <row r="19" spans="1:7" ht="89.25" customHeight="1">
      <c r="A19" s="236"/>
      <c r="B19" s="1461"/>
      <c r="C19" s="1462"/>
      <c r="D19" s="788" t="s">
        <v>813</v>
      </c>
      <c r="E19" s="790" t="s">
        <v>824</v>
      </c>
      <c r="F19" s="1463" t="s">
        <v>815</v>
      </c>
      <c r="G19" s="1464"/>
    </row>
    <row r="20" spans="1:7" ht="9.75" customHeight="1">
      <c r="A20" s="236"/>
      <c r="B20" s="791"/>
      <c r="C20" s="791"/>
      <c r="D20" s="791"/>
      <c r="E20" s="792"/>
      <c r="F20" s="242"/>
      <c r="G20" s="242"/>
    </row>
    <row r="21" spans="1:7" ht="45" customHeight="1">
      <c r="A21" s="236"/>
      <c r="B21" s="1465" t="s">
        <v>115</v>
      </c>
      <c r="C21" s="789" t="s">
        <v>825</v>
      </c>
      <c r="D21" s="1455" t="s">
        <v>873</v>
      </c>
      <c r="E21" s="1468"/>
      <c r="F21" s="1468"/>
      <c r="G21" s="1456"/>
    </row>
    <row r="22" spans="1:7" ht="54.75" customHeight="1">
      <c r="A22" s="236"/>
      <c r="B22" s="1466"/>
      <c r="C22" s="789" t="s">
        <v>826</v>
      </c>
      <c r="D22" s="1461" t="s">
        <v>827</v>
      </c>
      <c r="E22" s="1469"/>
      <c r="F22" s="1469"/>
      <c r="G22" s="1462"/>
    </row>
    <row r="23" spans="1:7" ht="18" customHeight="1">
      <c r="A23" s="236"/>
      <c r="B23" s="1467"/>
      <c r="C23" s="789" t="s">
        <v>828</v>
      </c>
      <c r="D23" s="1461" t="s">
        <v>829</v>
      </c>
      <c r="E23" s="1469"/>
      <c r="F23" s="1469"/>
      <c r="G23" s="1462"/>
    </row>
    <row r="24" spans="1:7" ht="9" customHeight="1">
      <c r="A24" s="236"/>
      <c r="B24" s="791"/>
      <c r="C24" s="791"/>
      <c r="D24" s="791"/>
      <c r="E24" s="792"/>
      <c r="F24" s="242"/>
      <c r="G24" s="242"/>
    </row>
    <row r="25" spans="1:7" ht="38.549999999999997" customHeight="1">
      <c r="A25" s="236"/>
      <c r="B25" s="1452" t="s">
        <v>879</v>
      </c>
      <c r="C25" s="1452"/>
      <c r="D25" s="1452"/>
      <c r="E25" s="1452"/>
      <c r="F25" s="1452"/>
      <c r="G25" s="1452"/>
    </row>
    <row r="26" spans="1:7" ht="75.75" customHeight="1">
      <c r="A26" s="236"/>
      <c r="B26" s="1453" t="s">
        <v>878</v>
      </c>
      <c r="C26" s="1453"/>
      <c r="D26" s="1453"/>
      <c r="E26" s="1453"/>
      <c r="F26" s="1453"/>
      <c r="G26" s="1453"/>
    </row>
    <row r="27" spans="1:7" ht="59.55" customHeight="1">
      <c r="A27" s="236"/>
      <c r="B27" s="1452" t="s">
        <v>880</v>
      </c>
      <c r="C27" s="1454"/>
      <c r="D27" s="1454"/>
      <c r="E27" s="1454"/>
      <c r="F27" s="1454"/>
      <c r="G27" s="1454"/>
    </row>
  </sheetData>
  <mergeCells count="26">
    <mergeCell ref="B9:C9"/>
    <mergeCell ref="D9:G9"/>
    <mergeCell ref="B11:E11"/>
    <mergeCell ref="B12:C13"/>
    <mergeCell ref="F13:G13"/>
    <mergeCell ref="B4:G4"/>
    <mergeCell ref="B5:G5"/>
    <mergeCell ref="B7:C7"/>
    <mergeCell ref="D7:G7"/>
    <mergeCell ref="B8:C8"/>
    <mergeCell ref="D8:G8"/>
    <mergeCell ref="B26:G26"/>
    <mergeCell ref="B27:G27"/>
    <mergeCell ref="B14:C16"/>
    <mergeCell ref="F14:G14"/>
    <mergeCell ref="F15:G15"/>
    <mergeCell ref="B21:B23"/>
    <mergeCell ref="D21:G21"/>
    <mergeCell ref="D22:G22"/>
    <mergeCell ref="D23:G23"/>
    <mergeCell ref="B25:G25"/>
    <mergeCell ref="B17:C17"/>
    <mergeCell ref="D17:G17"/>
    <mergeCell ref="B18:C19"/>
    <mergeCell ref="F18:G18"/>
    <mergeCell ref="F19:G19"/>
  </mergeCells>
  <phoneticPr fontId="9"/>
  <pageMargins left="0.59055118110236227" right="0.51181102362204722" top="0.65" bottom="0.41" header="0.31496062992125984" footer="0.31496062992125984"/>
  <pageSetup paperSize="9" scale="8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A60A-DD90-4528-930F-FA73CC421B2E}">
  <sheetPr>
    <tabColor rgb="FFCCFFCC"/>
  </sheetPr>
  <dimension ref="A1:G32"/>
  <sheetViews>
    <sheetView view="pageBreakPreview" zoomScale="120" zoomScaleNormal="100" zoomScaleSheetLayoutView="120" workbookViewId="0">
      <selection activeCell="K15" sqref="K15"/>
    </sheetView>
  </sheetViews>
  <sheetFormatPr defaultRowHeight="13.2"/>
  <cols>
    <col min="1" max="1" width="1.77734375" style="317" customWidth="1"/>
    <col min="2" max="2" width="26.88671875" style="317" customWidth="1"/>
    <col min="3" max="3" width="5.21875" style="317" customWidth="1"/>
    <col min="4" max="6" width="21.6640625" style="317" customWidth="1"/>
    <col min="7" max="7" width="3.109375" style="317" customWidth="1"/>
    <col min="8" max="8" width="1.44140625" style="317" customWidth="1"/>
    <col min="9" max="256" width="8.88671875" style="317"/>
    <col min="257" max="257" width="4.6640625" style="317" customWidth="1"/>
    <col min="258" max="258" width="25.44140625" style="317" customWidth="1"/>
    <col min="259" max="259" width="5.21875" style="317" customWidth="1"/>
    <col min="260" max="262" width="21.6640625" style="317" customWidth="1"/>
    <col min="263" max="263" width="3.109375" style="317" customWidth="1"/>
    <col min="264" max="512" width="8.88671875" style="317"/>
    <col min="513" max="513" width="4.6640625" style="317" customWidth="1"/>
    <col min="514" max="514" width="25.44140625" style="317" customWidth="1"/>
    <col min="515" max="515" width="5.21875" style="317" customWidth="1"/>
    <col min="516" max="518" width="21.6640625" style="317" customWidth="1"/>
    <col min="519" max="519" width="3.109375" style="317" customWidth="1"/>
    <col min="520" max="768" width="8.88671875" style="317"/>
    <col min="769" max="769" width="4.6640625" style="317" customWidth="1"/>
    <col min="770" max="770" width="25.44140625" style="317" customWidth="1"/>
    <col min="771" max="771" width="5.21875" style="317" customWidth="1"/>
    <col min="772" max="774" width="21.6640625" style="317" customWidth="1"/>
    <col min="775" max="775" width="3.109375" style="317" customWidth="1"/>
    <col min="776" max="1024" width="8.88671875" style="317"/>
    <col min="1025" max="1025" width="4.6640625" style="317" customWidth="1"/>
    <col min="1026" max="1026" width="25.44140625" style="317" customWidth="1"/>
    <col min="1027" max="1027" width="5.21875" style="317" customWidth="1"/>
    <col min="1028" max="1030" width="21.6640625" style="317" customWidth="1"/>
    <col min="1031" max="1031" width="3.109375" style="317" customWidth="1"/>
    <col min="1032" max="1280" width="8.88671875" style="317"/>
    <col min="1281" max="1281" width="4.6640625" style="317" customWidth="1"/>
    <col min="1282" max="1282" width="25.44140625" style="317" customWidth="1"/>
    <col min="1283" max="1283" width="5.21875" style="317" customWidth="1"/>
    <col min="1284" max="1286" width="21.6640625" style="317" customWidth="1"/>
    <col min="1287" max="1287" width="3.109375" style="317" customWidth="1"/>
    <col min="1288" max="1536" width="8.88671875" style="317"/>
    <col min="1537" max="1537" width="4.6640625" style="317" customWidth="1"/>
    <col min="1538" max="1538" width="25.44140625" style="317" customWidth="1"/>
    <col min="1539" max="1539" width="5.21875" style="317" customWidth="1"/>
    <col min="1540" max="1542" width="21.6640625" style="317" customWidth="1"/>
    <col min="1543" max="1543" width="3.109375" style="317" customWidth="1"/>
    <col min="1544" max="1792" width="8.88671875" style="317"/>
    <col min="1793" max="1793" width="4.6640625" style="317" customWidth="1"/>
    <col min="1794" max="1794" width="25.44140625" style="317" customWidth="1"/>
    <col min="1795" max="1795" width="5.21875" style="317" customWidth="1"/>
    <col min="1796" max="1798" width="21.6640625" style="317" customWidth="1"/>
    <col min="1799" max="1799" width="3.109375" style="317" customWidth="1"/>
    <col min="1800" max="2048" width="8.88671875" style="317"/>
    <col min="2049" max="2049" width="4.6640625" style="317" customWidth="1"/>
    <col min="2050" max="2050" width="25.44140625" style="317" customWidth="1"/>
    <col min="2051" max="2051" width="5.21875" style="317" customWidth="1"/>
    <col min="2052" max="2054" width="21.6640625" style="317" customWidth="1"/>
    <col min="2055" max="2055" width="3.109375" style="317" customWidth="1"/>
    <col min="2056" max="2304" width="8.88671875" style="317"/>
    <col min="2305" max="2305" width="4.6640625" style="317" customWidth="1"/>
    <col min="2306" max="2306" width="25.44140625" style="317" customWidth="1"/>
    <col min="2307" max="2307" width="5.21875" style="317" customWidth="1"/>
    <col min="2308" max="2310" width="21.6640625" style="317" customWidth="1"/>
    <col min="2311" max="2311" width="3.109375" style="317" customWidth="1"/>
    <col min="2312" max="2560" width="8.88671875" style="317"/>
    <col min="2561" max="2561" width="4.6640625" style="317" customWidth="1"/>
    <col min="2562" max="2562" width="25.44140625" style="317" customWidth="1"/>
    <col min="2563" max="2563" width="5.21875" style="317" customWidth="1"/>
    <col min="2564" max="2566" width="21.6640625" style="317" customWidth="1"/>
    <col min="2567" max="2567" width="3.109375" style="317" customWidth="1"/>
    <col min="2568" max="2816" width="8.88671875" style="317"/>
    <col min="2817" max="2817" width="4.6640625" style="317" customWidth="1"/>
    <col min="2818" max="2818" width="25.44140625" style="317" customWidth="1"/>
    <col min="2819" max="2819" width="5.21875" style="317" customWidth="1"/>
    <col min="2820" max="2822" width="21.6640625" style="317" customWidth="1"/>
    <col min="2823" max="2823" width="3.109375" style="317" customWidth="1"/>
    <col min="2824" max="3072" width="8.88671875" style="317"/>
    <col min="3073" max="3073" width="4.6640625" style="317" customWidth="1"/>
    <col min="3074" max="3074" width="25.44140625" style="317" customWidth="1"/>
    <col min="3075" max="3075" width="5.21875" style="317" customWidth="1"/>
    <col min="3076" max="3078" width="21.6640625" style="317" customWidth="1"/>
    <col min="3079" max="3079" width="3.109375" style="317" customWidth="1"/>
    <col min="3080" max="3328" width="8.88671875" style="317"/>
    <col min="3329" max="3329" width="4.6640625" style="317" customWidth="1"/>
    <col min="3330" max="3330" width="25.44140625" style="317" customWidth="1"/>
    <col min="3331" max="3331" width="5.21875" style="317" customWidth="1"/>
    <col min="3332" max="3334" width="21.6640625" style="317" customWidth="1"/>
    <col min="3335" max="3335" width="3.109375" style="317" customWidth="1"/>
    <col min="3336" max="3584" width="8.88671875" style="317"/>
    <col min="3585" max="3585" width="4.6640625" style="317" customWidth="1"/>
    <col min="3586" max="3586" width="25.44140625" style="317" customWidth="1"/>
    <col min="3587" max="3587" width="5.21875" style="317" customWidth="1"/>
    <col min="3588" max="3590" width="21.6640625" style="317" customWidth="1"/>
    <col min="3591" max="3591" width="3.109375" style="317" customWidth="1"/>
    <col min="3592" max="3840" width="8.88671875" style="317"/>
    <col min="3841" max="3841" width="4.6640625" style="317" customWidth="1"/>
    <col min="3842" max="3842" width="25.44140625" style="317" customWidth="1"/>
    <col min="3843" max="3843" width="5.21875" style="317" customWidth="1"/>
    <col min="3844" max="3846" width="21.6640625" style="317" customWidth="1"/>
    <col min="3847" max="3847" width="3.109375" style="317" customWidth="1"/>
    <col min="3848" max="4096" width="8.88671875" style="317"/>
    <col min="4097" max="4097" width="4.6640625" style="317" customWidth="1"/>
    <col min="4098" max="4098" width="25.44140625" style="317" customWidth="1"/>
    <col min="4099" max="4099" width="5.21875" style="317" customWidth="1"/>
    <col min="4100" max="4102" width="21.6640625" style="317" customWidth="1"/>
    <col min="4103" max="4103" width="3.109375" style="317" customWidth="1"/>
    <col min="4104" max="4352" width="8.88671875" style="317"/>
    <col min="4353" max="4353" width="4.6640625" style="317" customWidth="1"/>
    <col min="4354" max="4354" width="25.44140625" style="317" customWidth="1"/>
    <col min="4355" max="4355" width="5.21875" style="317" customWidth="1"/>
    <col min="4356" max="4358" width="21.6640625" style="317" customWidth="1"/>
    <col min="4359" max="4359" width="3.109375" style="317" customWidth="1"/>
    <col min="4360" max="4608" width="8.88671875" style="317"/>
    <col min="4609" max="4609" width="4.6640625" style="317" customWidth="1"/>
    <col min="4610" max="4610" width="25.44140625" style="317" customWidth="1"/>
    <col min="4611" max="4611" width="5.21875" style="317" customWidth="1"/>
    <col min="4612" max="4614" width="21.6640625" style="317" customWidth="1"/>
    <col min="4615" max="4615" width="3.109375" style="317" customWidth="1"/>
    <col min="4616" max="4864" width="8.88671875" style="317"/>
    <col min="4865" max="4865" width="4.6640625" style="317" customWidth="1"/>
    <col min="4866" max="4866" width="25.44140625" style="317" customWidth="1"/>
    <col min="4867" max="4867" width="5.21875" style="317" customWidth="1"/>
    <col min="4868" max="4870" width="21.6640625" style="317" customWidth="1"/>
    <col min="4871" max="4871" width="3.109375" style="317" customWidth="1"/>
    <col min="4872" max="5120" width="8.88671875" style="317"/>
    <col min="5121" max="5121" width="4.6640625" style="317" customWidth="1"/>
    <col min="5122" max="5122" width="25.44140625" style="317" customWidth="1"/>
    <col min="5123" max="5123" width="5.21875" style="317" customWidth="1"/>
    <col min="5124" max="5126" width="21.6640625" style="317" customWidth="1"/>
    <col min="5127" max="5127" width="3.109375" style="317" customWidth="1"/>
    <col min="5128" max="5376" width="8.88671875" style="317"/>
    <col min="5377" max="5377" width="4.6640625" style="317" customWidth="1"/>
    <col min="5378" max="5378" width="25.44140625" style="317" customWidth="1"/>
    <col min="5379" max="5379" width="5.21875" style="317" customWidth="1"/>
    <col min="5380" max="5382" width="21.6640625" style="317" customWidth="1"/>
    <col min="5383" max="5383" width="3.109375" style="317" customWidth="1"/>
    <col min="5384" max="5632" width="8.88671875" style="317"/>
    <col min="5633" max="5633" width="4.6640625" style="317" customWidth="1"/>
    <col min="5634" max="5634" width="25.44140625" style="317" customWidth="1"/>
    <col min="5635" max="5635" width="5.21875" style="317" customWidth="1"/>
    <col min="5636" max="5638" width="21.6640625" style="317" customWidth="1"/>
    <col min="5639" max="5639" width="3.109375" style="317" customWidth="1"/>
    <col min="5640" max="5888" width="8.88671875" style="317"/>
    <col min="5889" max="5889" width="4.6640625" style="317" customWidth="1"/>
    <col min="5890" max="5890" width="25.44140625" style="317" customWidth="1"/>
    <col min="5891" max="5891" width="5.21875" style="317" customWidth="1"/>
    <col min="5892" max="5894" width="21.6640625" style="317" customWidth="1"/>
    <col min="5895" max="5895" width="3.109375" style="317" customWidth="1"/>
    <col min="5896" max="6144" width="8.88671875" style="317"/>
    <col min="6145" max="6145" width="4.6640625" style="317" customWidth="1"/>
    <col min="6146" max="6146" width="25.44140625" style="317" customWidth="1"/>
    <col min="6147" max="6147" width="5.21875" style="317" customWidth="1"/>
    <col min="6148" max="6150" width="21.6640625" style="317" customWidth="1"/>
    <col min="6151" max="6151" width="3.109375" style="317" customWidth="1"/>
    <col min="6152" max="6400" width="8.88671875" style="317"/>
    <col min="6401" max="6401" width="4.6640625" style="317" customWidth="1"/>
    <col min="6402" max="6402" width="25.44140625" style="317" customWidth="1"/>
    <col min="6403" max="6403" width="5.21875" style="317" customWidth="1"/>
    <col min="6404" max="6406" width="21.6640625" style="317" customWidth="1"/>
    <col min="6407" max="6407" width="3.109375" style="317" customWidth="1"/>
    <col min="6408" max="6656" width="8.88671875" style="317"/>
    <col min="6657" max="6657" width="4.6640625" style="317" customWidth="1"/>
    <col min="6658" max="6658" width="25.44140625" style="317" customWidth="1"/>
    <col min="6659" max="6659" width="5.21875" style="317" customWidth="1"/>
    <col min="6660" max="6662" width="21.6640625" style="317" customWidth="1"/>
    <col min="6663" max="6663" width="3.109375" style="317" customWidth="1"/>
    <col min="6664" max="6912" width="8.88671875" style="317"/>
    <col min="6913" max="6913" width="4.6640625" style="317" customWidth="1"/>
    <col min="6914" max="6914" width="25.44140625" style="317" customWidth="1"/>
    <col min="6915" max="6915" width="5.21875" style="317" customWidth="1"/>
    <col min="6916" max="6918" width="21.6640625" style="317" customWidth="1"/>
    <col min="6919" max="6919" width="3.109375" style="317" customWidth="1"/>
    <col min="6920" max="7168" width="8.88671875" style="317"/>
    <col min="7169" max="7169" width="4.6640625" style="317" customWidth="1"/>
    <col min="7170" max="7170" width="25.44140625" style="317" customWidth="1"/>
    <col min="7171" max="7171" width="5.21875" style="317" customWidth="1"/>
    <col min="7172" max="7174" width="21.6640625" style="317" customWidth="1"/>
    <col min="7175" max="7175" width="3.109375" style="317" customWidth="1"/>
    <col min="7176" max="7424" width="8.88671875" style="317"/>
    <col min="7425" max="7425" width="4.6640625" style="317" customWidth="1"/>
    <col min="7426" max="7426" width="25.44140625" style="317" customWidth="1"/>
    <col min="7427" max="7427" width="5.21875" style="317" customWidth="1"/>
    <col min="7428" max="7430" width="21.6640625" style="317" customWidth="1"/>
    <col min="7431" max="7431" width="3.109375" style="317" customWidth="1"/>
    <col min="7432" max="7680" width="8.88671875" style="317"/>
    <col min="7681" max="7681" width="4.6640625" style="317" customWidth="1"/>
    <col min="7682" max="7682" width="25.44140625" style="317" customWidth="1"/>
    <col min="7683" max="7683" width="5.21875" style="317" customWidth="1"/>
    <col min="7684" max="7686" width="21.6640625" style="317" customWidth="1"/>
    <col min="7687" max="7687" width="3.109375" style="317" customWidth="1"/>
    <col min="7688" max="7936" width="8.88671875" style="317"/>
    <col min="7937" max="7937" width="4.6640625" style="317" customWidth="1"/>
    <col min="7938" max="7938" width="25.44140625" style="317" customWidth="1"/>
    <col min="7939" max="7939" width="5.21875" style="317" customWidth="1"/>
    <col min="7940" max="7942" width="21.6640625" style="317" customWidth="1"/>
    <col min="7943" max="7943" width="3.109375" style="317" customWidth="1"/>
    <col min="7944" max="8192" width="8.88671875" style="317"/>
    <col min="8193" max="8193" width="4.6640625" style="317" customWidth="1"/>
    <col min="8194" max="8194" width="25.44140625" style="317" customWidth="1"/>
    <col min="8195" max="8195" width="5.21875" style="317" customWidth="1"/>
    <col min="8196" max="8198" width="21.6640625" style="317" customWidth="1"/>
    <col min="8199" max="8199" width="3.109375" style="317" customWidth="1"/>
    <col min="8200" max="8448" width="8.88671875" style="317"/>
    <col min="8449" max="8449" width="4.6640625" style="317" customWidth="1"/>
    <col min="8450" max="8450" width="25.44140625" style="317" customWidth="1"/>
    <col min="8451" max="8451" width="5.21875" style="317" customWidth="1"/>
    <col min="8452" max="8454" width="21.6640625" style="317" customWidth="1"/>
    <col min="8455" max="8455" width="3.109375" style="317" customWidth="1"/>
    <col min="8456" max="8704" width="8.88671875" style="317"/>
    <col min="8705" max="8705" width="4.6640625" style="317" customWidth="1"/>
    <col min="8706" max="8706" width="25.44140625" style="317" customWidth="1"/>
    <col min="8707" max="8707" width="5.21875" style="317" customWidth="1"/>
    <col min="8708" max="8710" width="21.6640625" style="317" customWidth="1"/>
    <col min="8711" max="8711" width="3.109375" style="317" customWidth="1"/>
    <col min="8712" max="8960" width="8.88671875" style="317"/>
    <col min="8961" max="8961" width="4.6640625" style="317" customWidth="1"/>
    <col min="8962" max="8962" width="25.44140625" style="317" customWidth="1"/>
    <col min="8963" max="8963" width="5.21875" style="317" customWidth="1"/>
    <col min="8964" max="8966" width="21.6640625" style="317" customWidth="1"/>
    <col min="8967" max="8967" width="3.109375" style="317" customWidth="1"/>
    <col min="8968" max="9216" width="8.88671875" style="317"/>
    <col min="9217" max="9217" width="4.6640625" style="317" customWidth="1"/>
    <col min="9218" max="9218" width="25.44140625" style="317" customWidth="1"/>
    <col min="9219" max="9219" width="5.21875" style="317" customWidth="1"/>
    <col min="9220" max="9222" width="21.6640625" style="317" customWidth="1"/>
    <col min="9223" max="9223" width="3.109375" style="317" customWidth="1"/>
    <col min="9224" max="9472" width="8.88671875" style="317"/>
    <col min="9473" max="9473" width="4.6640625" style="317" customWidth="1"/>
    <col min="9474" max="9474" width="25.44140625" style="317" customWidth="1"/>
    <col min="9475" max="9475" width="5.21875" style="317" customWidth="1"/>
    <col min="9476" max="9478" width="21.6640625" style="317" customWidth="1"/>
    <col min="9479" max="9479" width="3.109375" style="317" customWidth="1"/>
    <col min="9480" max="9728" width="8.88671875" style="317"/>
    <col min="9729" max="9729" width="4.6640625" style="317" customWidth="1"/>
    <col min="9730" max="9730" width="25.44140625" style="317" customWidth="1"/>
    <col min="9731" max="9731" width="5.21875" style="317" customWidth="1"/>
    <col min="9732" max="9734" width="21.6640625" style="317" customWidth="1"/>
    <col min="9735" max="9735" width="3.109375" style="317" customWidth="1"/>
    <col min="9736" max="9984" width="8.88671875" style="317"/>
    <col min="9985" max="9985" width="4.6640625" style="317" customWidth="1"/>
    <col min="9986" max="9986" width="25.44140625" style="317" customWidth="1"/>
    <col min="9987" max="9987" width="5.21875" style="317" customWidth="1"/>
    <col min="9988" max="9990" width="21.6640625" style="317" customWidth="1"/>
    <col min="9991" max="9991" width="3.109375" style="317" customWidth="1"/>
    <col min="9992" max="10240" width="8.88671875" style="317"/>
    <col min="10241" max="10241" width="4.6640625" style="317" customWidth="1"/>
    <col min="10242" max="10242" width="25.44140625" style="317" customWidth="1"/>
    <col min="10243" max="10243" width="5.21875" style="317" customWidth="1"/>
    <col min="10244" max="10246" width="21.6640625" style="317" customWidth="1"/>
    <col min="10247" max="10247" width="3.109375" style="317" customWidth="1"/>
    <col min="10248" max="10496" width="8.88671875" style="317"/>
    <col min="10497" max="10497" width="4.6640625" style="317" customWidth="1"/>
    <col min="10498" max="10498" width="25.44140625" style="317" customWidth="1"/>
    <col min="10499" max="10499" width="5.21875" style="317" customWidth="1"/>
    <col min="10500" max="10502" width="21.6640625" style="317" customWidth="1"/>
    <col min="10503" max="10503" width="3.109375" style="317" customWidth="1"/>
    <col min="10504" max="10752" width="8.88671875" style="317"/>
    <col min="10753" max="10753" width="4.6640625" style="317" customWidth="1"/>
    <col min="10754" max="10754" width="25.44140625" style="317" customWidth="1"/>
    <col min="10755" max="10755" width="5.21875" style="317" customWidth="1"/>
    <col min="10756" max="10758" width="21.6640625" style="317" customWidth="1"/>
    <col min="10759" max="10759" width="3.109375" style="317" customWidth="1"/>
    <col min="10760" max="11008" width="8.88671875" style="317"/>
    <col min="11009" max="11009" width="4.6640625" style="317" customWidth="1"/>
    <col min="11010" max="11010" width="25.44140625" style="317" customWidth="1"/>
    <col min="11011" max="11011" width="5.21875" style="317" customWidth="1"/>
    <col min="11012" max="11014" width="21.6640625" style="317" customWidth="1"/>
    <col min="11015" max="11015" width="3.109375" style="317" customWidth="1"/>
    <col min="11016" max="11264" width="8.88671875" style="317"/>
    <col min="11265" max="11265" width="4.6640625" style="317" customWidth="1"/>
    <col min="11266" max="11266" width="25.44140625" style="317" customWidth="1"/>
    <col min="11267" max="11267" width="5.21875" style="317" customWidth="1"/>
    <col min="11268" max="11270" width="21.6640625" style="317" customWidth="1"/>
    <col min="11271" max="11271" width="3.109375" style="317" customWidth="1"/>
    <col min="11272" max="11520" width="8.88671875" style="317"/>
    <col min="11521" max="11521" width="4.6640625" style="317" customWidth="1"/>
    <col min="11522" max="11522" width="25.44140625" style="317" customWidth="1"/>
    <col min="11523" max="11523" width="5.21875" style="317" customWidth="1"/>
    <col min="11524" max="11526" width="21.6640625" style="317" customWidth="1"/>
    <col min="11527" max="11527" width="3.109375" style="317" customWidth="1"/>
    <col min="11528" max="11776" width="8.88671875" style="317"/>
    <col min="11777" max="11777" width="4.6640625" style="317" customWidth="1"/>
    <col min="11778" max="11778" width="25.44140625" style="317" customWidth="1"/>
    <col min="11779" max="11779" width="5.21875" style="317" customWidth="1"/>
    <col min="11780" max="11782" width="21.6640625" style="317" customWidth="1"/>
    <col min="11783" max="11783" width="3.109375" style="317" customWidth="1"/>
    <col min="11784" max="12032" width="8.88671875" style="317"/>
    <col min="12033" max="12033" width="4.6640625" style="317" customWidth="1"/>
    <col min="12034" max="12034" width="25.44140625" style="317" customWidth="1"/>
    <col min="12035" max="12035" width="5.21875" style="317" customWidth="1"/>
    <col min="12036" max="12038" width="21.6640625" style="317" customWidth="1"/>
    <col min="12039" max="12039" width="3.109375" style="317" customWidth="1"/>
    <col min="12040" max="12288" width="8.88671875" style="317"/>
    <col min="12289" max="12289" width="4.6640625" style="317" customWidth="1"/>
    <col min="12290" max="12290" width="25.44140625" style="317" customWidth="1"/>
    <col min="12291" max="12291" width="5.21875" style="317" customWidth="1"/>
    <col min="12292" max="12294" width="21.6640625" style="317" customWidth="1"/>
    <col min="12295" max="12295" width="3.109375" style="317" customWidth="1"/>
    <col min="12296" max="12544" width="8.88671875" style="317"/>
    <col min="12545" max="12545" width="4.6640625" style="317" customWidth="1"/>
    <col min="12546" max="12546" width="25.44140625" style="317" customWidth="1"/>
    <col min="12547" max="12547" width="5.21875" style="317" customWidth="1"/>
    <col min="12548" max="12550" width="21.6640625" style="317" customWidth="1"/>
    <col min="12551" max="12551" width="3.109375" style="317" customWidth="1"/>
    <col min="12552" max="12800" width="8.88671875" style="317"/>
    <col min="12801" max="12801" width="4.6640625" style="317" customWidth="1"/>
    <col min="12802" max="12802" width="25.44140625" style="317" customWidth="1"/>
    <col min="12803" max="12803" width="5.21875" style="317" customWidth="1"/>
    <col min="12804" max="12806" width="21.6640625" style="317" customWidth="1"/>
    <col min="12807" max="12807" width="3.109375" style="317" customWidth="1"/>
    <col min="12808" max="13056" width="8.88671875" style="317"/>
    <col min="13057" max="13057" width="4.6640625" style="317" customWidth="1"/>
    <col min="13058" max="13058" width="25.44140625" style="317" customWidth="1"/>
    <col min="13059" max="13059" width="5.21875" style="317" customWidth="1"/>
    <col min="13060" max="13062" width="21.6640625" style="317" customWidth="1"/>
    <col min="13063" max="13063" width="3.109375" style="317" customWidth="1"/>
    <col min="13064" max="13312" width="8.88671875" style="317"/>
    <col min="13313" max="13313" width="4.6640625" style="317" customWidth="1"/>
    <col min="13314" max="13314" width="25.44140625" style="317" customWidth="1"/>
    <col min="13315" max="13315" width="5.21875" style="317" customWidth="1"/>
    <col min="13316" max="13318" width="21.6640625" style="317" customWidth="1"/>
    <col min="13319" max="13319" width="3.109375" style="317" customWidth="1"/>
    <col min="13320" max="13568" width="8.88671875" style="317"/>
    <col min="13569" max="13569" width="4.6640625" style="317" customWidth="1"/>
    <col min="13570" max="13570" width="25.44140625" style="317" customWidth="1"/>
    <col min="13571" max="13571" width="5.21875" style="317" customWidth="1"/>
    <col min="13572" max="13574" width="21.6640625" style="317" customWidth="1"/>
    <col min="13575" max="13575" width="3.109375" style="317" customWidth="1"/>
    <col min="13576" max="13824" width="8.88671875" style="317"/>
    <col min="13825" max="13825" width="4.6640625" style="317" customWidth="1"/>
    <col min="13826" max="13826" width="25.44140625" style="317" customWidth="1"/>
    <col min="13827" max="13827" width="5.21875" style="317" customWidth="1"/>
    <col min="13828" max="13830" width="21.6640625" style="317" customWidth="1"/>
    <col min="13831" max="13831" width="3.109375" style="317" customWidth="1"/>
    <col min="13832" max="14080" width="8.88671875" style="317"/>
    <col min="14081" max="14081" width="4.6640625" style="317" customWidth="1"/>
    <col min="14082" max="14082" width="25.44140625" style="317" customWidth="1"/>
    <col min="14083" max="14083" width="5.21875" style="317" customWidth="1"/>
    <col min="14084" max="14086" width="21.6640625" style="317" customWidth="1"/>
    <col min="14087" max="14087" width="3.109375" style="317" customWidth="1"/>
    <col min="14088" max="14336" width="8.88671875" style="317"/>
    <col min="14337" max="14337" width="4.6640625" style="317" customWidth="1"/>
    <col min="14338" max="14338" width="25.44140625" style="317" customWidth="1"/>
    <col min="14339" max="14339" width="5.21875" style="317" customWidth="1"/>
    <col min="14340" max="14342" width="21.6640625" style="317" customWidth="1"/>
    <col min="14343" max="14343" width="3.109375" style="317" customWidth="1"/>
    <col min="14344" max="14592" width="8.88671875" style="317"/>
    <col min="14593" max="14593" width="4.6640625" style="317" customWidth="1"/>
    <col min="14594" max="14594" width="25.44140625" style="317" customWidth="1"/>
    <col min="14595" max="14595" width="5.21875" style="317" customWidth="1"/>
    <col min="14596" max="14598" width="21.6640625" style="317" customWidth="1"/>
    <col min="14599" max="14599" width="3.109375" style="317" customWidth="1"/>
    <col min="14600" max="14848" width="8.88671875" style="317"/>
    <col min="14849" max="14849" width="4.6640625" style="317" customWidth="1"/>
    <col min="14850" max="14850" width="25.44140625" style="317" customWidth="1"/>
    <col min="14851" max="14851" width="5.21875" style="317" customWidth="1"/>
    <col min="14852" max="14854" width="21.6640625" style="317" customWidth="1"/>
    <col min="14855" max="14855" width="3.109375" style="317" customWidth="1"/>
    <col min="14856" max="15104" width="8.88671875" style="317"/>
    <col min="15105" max="15105" width="4.6640625" style="317" customWidth="1"/>
    <col min="15106" max="15106" width="25.44140625" style="317" customWidth="1"/>
    <col min="15107" max="15107" width="5.21875" style="317" customWidth="1"/>
    <col min="15108" max="15110" width="21.6640625" style="317" customWidth="1"/>
    <col min="15111" max="15111" width="3.109375" style="317" customWidth="1"/>
    <col min="15112" max="15360" width="8.88671875" style="317"/>
    <col min="15361" max="15361" width="4.6640625" style="317" customWidth="1"/>
    <col min="15362" max="15362" width="25.44140625" style="317" customWidth="1"/>
    <col min="15363" max="15363" width="5.21875" style="317" customWidth="1"/>
    <col min="15364" max="15366" width="21.6640625" style="317" customWidth="1"/>
    <col min="15367" max="15367" width="3.109375" style="317" customWidth="1"/>
    <col min="15368" max="15616" width="8.88671875" style="317"/>
    <col min="15617" max="15617" width="4.6640625" style="317" customWidth="1"/>
    <col min="15618" max="15618" width="25.44140625" style="317" customWidth="1"/>
    <col min="15619" max="15619" width="5.21875" style="317" customWidth="1"/>
    <col min="15620" max="15622" width="21.6640625" style="317" customWidth="1"/>
    <col min="15623" max="15623" width="3.109375" style="317" customWidth="1"/>
    <col min="15624" max="15872" width="8.88671875" style="317"/>
    <col min="15873" max="15873" width="4.6640625" style="317" customWidth="1"/>
    <col min="15874" max="15874" width="25.44140625" style="317" customWidth="1"/>
    <col min="15875" max="15875" width="5.21875" style="317" customWidth="1"/>
    <col min="15876" max="15878" width="21.6640625" style="317" customWidth="1"/>
    <col min="15879" max="15879" width="3.109375" style="317" customWidth="1"/>
    <col min="15880" max="16128" width="8.88671875" style="317"/>
    <col min="16129" max="16129" width="4.6640625" style="317" customWidth="1"/>
    <col min="16130" max="16130" width="25.44140625" style="317" customWidth="1"/>
    <col min="16131" max="16131" width="5.21875" style="317" customWidth="1"/>
    <col min="16132" max="16134" width="21.6640625" style="317" customWidth="1"/>
    <col min="16135" max="16135" width="3.109375" style="317" customWidth="1"/>
    <col min="16136" max="16384" width="8.88671875" style="317"/>
  </cols>
  <sheetData>
    <row r="1" spans="1:7" ht="20.100000000000001" customHeight="1">
      <c r="A1" s="316"/>
    </row>
    <row r="2" spans="1:7" ht="20.100000000000001" customHeight="1">
      <c r="A2" s="316"/>
      <c r="F2" s="2050" t="s">
        <v>34</v>
      </c>
      <c r="G2" s="2050"/>
    </row>
    <row r="3" spans="1:7" ht="20.100000000000001" customHeight="1">
      <c r="A3" s="316"/>
      <c r="F3" s="318"/>
      <c r="G3" s="318"/>
    </row>
    <row r="4" spans="1:7" ht="20.100000000000001" customHeight="1">
      <c r="A4" s="1589" t="s">
        <v>488</v>
      </c>
      <c r="B4" s="1589"/>
      <c r="C4" s="1589"/>
      <c r="D4" s="1589"/>
      <c r="E4" s="1589"/>
      <c r="F4" s="1589"/>
      <c r="G4" s="1589"/>
    </row>
    <row r="5" spans="1:7" ht="20.100000000000001" customHeight="1">
      <c r="A5" s="319"/>
      <c r="B5" s="319"/>
      <c r="C5" s="319"/>
      <c r="D5" s="319"/>
      <c r="E5" s="319"/>
      <c r="F5" s="319"/>
      <c r="G5" s="319"/>
    </row>
    <row r="6" spans="1:7" ht="39.9" customHeight="1">
      <c r="A6" s="319"/>
      <c r="B6" s="320" t="s">
        <v>60</v>
      </c>
      <c r="C6" s="2051"/>
      <c r="D6" s="2052"/>
      <c r="E6" s="2052"/>
      <c r="F6" s="2052"/>
      <c r="G6" s="2053"/>
    </row>
    <row r="7" spans="1:7" ht="39.9" customHeight="1">
      <c r="A7" s="319"/>
      <c r="B7" s="321" t="s">
        <v>46</v>
      </c>
      <c r="C7" s="2051"/>
      <c r="D7" s="2052"/>
      <c r="E7" s="2052"/>
      <c r="F7" s="2052"/>
      <c r="G7" s="2053"/>
    </row>
    <row r="8" spans="1:7" ht="39.9" customHeight="1">
      <c r="B8" s="321" t="s">
        <v>194</v>
      </c>
      <c r="C8" s="2031" t="s">
        <v>257</v>
      </c>
      <c r="D8" s="2031"/>
      <c r="E8" s="2031"/>
      <c r="F8" s="2031"/>
      <c r="G8" s="2032"/>
    </row>
    <row r="9" spans="1:7" ht="11.25" customHeight="1">
      <c r="B9" s="2033" t="s">
        <v>489</v>
      </c>
      <c r="C9" s="420"/>
      <c r="D9" s="322"/>
      <c r="E9" s="322"/>
      <c r="F9" s="322"/>
      <c r="G9" s="323"/>
    </row>
    <row r="10" spans="1:7" ht="39.9" customHeight="1">
      <c r="B10" s="2034"/>
      <c r="C10" s="421"/>
      <c r="D10" s="330"/>
      <c r="E10" s="325" t="s">
        <v>20</v>
      </c>
      <c r="F10" s="325" t="s">
        <v>21</v>
      </c>
      <c r="G10" s="326"/>
    </row>
    <row r="11" spans="1:7" ht="39.9" customHeight="1">
      <c r="B11" s="2034"/>
      <c r="C11" s="421"/>
      <c r="D11" s="422" t="s">
        <v>19</v>
      </c>
      <c r="E11" s="328" t="s">
        <v>227</v>
      </c>
      <c r="F11" s="328" t="s">
        <v>227</v>
      </c>
      <c r="G11" s="326"/>
    </row>
    <row r="12" spans="1:7" ht="39.9" customHeight="1">
      <c r="B12" s="2034"/>
      <c r="C12" s="421"/>
      <c r="D12" s="422" t="s">
        <v>490</v>
      </c>
      <c r="E12" s="328" t="s">
        <v>227</v>
      </c>
      <c r="F12" s="328" t="s">
        <v>227</v>
      </c>
      <c r="G12" s="326"/>
    </row>
    <row r="13" spans="1:7" ht="11.25" customHeight="1">
      <c r="B13" s="2035"/>
      <c r="C13" s="423"/>
      <c r="D13" s="330"/>
      <c r="E13" s="330"/>
      <c r="F13" s="330"/>
      <c r="G13" s="331"/>
    </row>
    <row r="14" spans="1:7" ht="11.25" customHeight="1">
      <c r="B14" s="2045" t="s">
        <v>491</v>
      </c>
      <c r="C14" s="322"/>
      <c r="D14" s="322"/>
      <c r="E14" s="322"/>
      <c r="F14" s="322"/>
      <c r="G14" s="323"/>
    </row>
    <row r="15" spans="1:7" ht="39.9" customHeight="1">
      <c r="B15" s="2046"/>
      <c r="D15" s="422" t="s">
        <v>492</v>
      </c>
      <c r="E15" s="328" t="s">
        <v>227</v>
      </c>
      <c r="F15" s="424"/>
      <c r="G15" s="326"/>
    </row>
    <row r="16" spans="1:7" ht="11.25" customHeight="1">
      <c r="B16" s="2046"/>
      <c r="G16" s="326"/>
    </row>
    <row r="17" spans="2:7" ht="21.75" customHeight="1">
      <c r="B17" s="2046"/>
      <c r="D17" s="317" t="s">
        <v>493</v>
      </c>
      <c r="G17" s="326"/>
    </row>
    <row r="18" spans="2:7" ht="35.1" customHeight="1">
      <c r="B18" s="2046"/>
      <c r="D18" s="425" t="s">
        <v>29</v>
      </c>
      <c r="E18" s="2048" t="s">
        <v>31</v>
      </c>
      <c r="F18" s="2048"/>
      <c r="G18" s="326"/>
    </row>
    <row r="19" spans="2:7" ht="35.1" customHeight="1">
      <c r="B19" s="2046"/>
      <c r="D19" s="325" t="s">
        <v>494</v>
      </c>
      <c r="E19" s="2049"/>
      <c r="F19" s="2049"/>
      <c r="G19" s="326"/>
    </row>
    <row r="20" spans="2:7" ht="35.1" customHeight="1">
      <c r="B20" s="2046"/>
      <c r="D20" s="325" t="s">
        <v>19</v>
      </c>
      <c r="E20" s="2049"/>
      <c r="F20" s="2049"/>
      <c r="G20" s="326"/>
    </row>
    <row r="21" spans="2:7" ht="35.1" customHeight="1">
      <c r="B21" s="2046"/>
      <c r="D21" s="325" t="s">
        <v>214</v>
      </c>
      <c r="E21" s="2049"/>
      <c r="F21" s="2049"/>
      <c r="G21" s="326"/>
    </row>
    <row r="22" spans="2:7" ht="35.1" customHeight="1">
      <c r="B22" s="2046"/>
      <c r="D22" s="426"/>
      <c r="E22" s="2049"/>
      <c r="F22" s="2049"/>
      <c r="G22" s="326"/>
    </row>
    <row r="23" spans="2:7" ht="35.1" customHeight="1">
      <c r="B23" s="2046"/>
      <c r="D23" s="426"/>
      <c r="E23" s="2049"/>
      <c r="F23" s="2049"/>
      <c r="G23" s="326"/>
    </row>
    <row r="24" spans="2:7" ht="35.1" customHeight="1">
      <c r="B24" s="2046"/>
      <c r="D24" s="426"/>
      <c r="E24" s="2049"/>
      <c r="F24" s="2049"/>
      <c r="G24" s="326"/>
    </row>
    <row r="25" spans="2:7" ht="11.25" customHeight="1">
      <c r="B25" s="2047"/>
      <c r="C25" s="330"/>
      <c r="D25" s="330"/>
      <c r="E25" s="330"/>
      <c r="F25" s="330"/>
      <c r="G25" s="331"/>
    </row>
    <row r="27" spans="2:7" ht="51.75" customHeight="1">
      <c r="B27" s="2036" t="s">
        <v>495</v>
      </c>
      <c r="C27" s="2036"/>
      <c r="D27" s="2036"/>
      <c r="E27" s="2036"/>
      <c r="F27" s="2036"/>
      <c r="G27" s="2036"/>
    </row>
    <row r="28" spans="2:7" ht="13.5" customHeight="1">
      <c r="B28" s="427"/>
    </row>
    <row r="32" spans="2:7">
      <c r="C32" s="317" t="s">
        <v>496</v>
      </c>
    </row>
  </sheetData>
  <mergeCells count="15">
    <mergeCell ref="B9:B13"/>
    <mergeCell ref="F2:G2"/>
    <mergeCell ref="A4:G4"/>
    <mergeCell ref="C6:G6"/>
    <mergeCell ref="C7:G7"/>
    <mergeCell ref="C8:G8"/>
    <mergeCell ref="B27:G27"/>
    <mergeCell ref="B14:B25"/>
    <mergeCell ref="E18:F18"/>
    <mergeCell ref="E19:F19"/>
    <mergeCell ref="E20:F20"/>
    <mergeCell ref="E21:F21"/>
    <mergeCell ref="E22:F22"/>
    <mergeCell ref="E23:F23"/>
    <mergeCell ref="E24:F24"/>
  </mergeCells>
  <phoneticPr fontId="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019AD-55F2-4EAD-82AC-B66BAA790472}">
  <sheetPr>
    <tabColor rgb="FFCCFFCC"/>
  </sheetPr>
  <dimension ref="A1:AK29"/>
  <sheetViews>
    <sheetView view="pageBreakPreview" zoomScaleNormal="100" zoomScaleSheetLayoutView="100" workbookViewId="0">
      <selection activeCell="BM20" sqref="BM20"/>
    </sheetView>
  </sheetViews>
  <sheetFormatPr defaultColWidth="9" defaultRowHeight="12"/>
  <cols>
    <col min="1" max="1" width="1.33203125" style="29" customWidth="1"/>
    <col min="2" max="11" width="2.44140625" style="29" customWidth="1"/>
    <col min="12" max="12" width="0.88671875" style="29" customWidth="1"/>
    <col min="13" max="27" width="2.44140625" style="29" customWidth="1"/>
    <col min="28" max="28" width="5" style="29" customWidth="1"/>
    <col min="29" max="29" width="4.21875" style="29" customWidth="1"/>
    <col min="30" max="36" width="2.44140625" style="29" customWidth="1"/>
    <col min="37" max="37" width="1.33203125" style="29" customWidth="1"/>
    <col min="38" max="61" width="2.6640625" style="29" customWidth="1"/>
    <col min="62" max="16384" width="9" style="29"/>
  </cols>
  <sheetData>
    <row r="1" spans="1:37" ht="20.100000000000001" customHeight="1"/>
    <row r="2" spans="1:37" ht="20.100000000000001" customHeight="1">
      <c r="A2" s="30"/>
      <c r="B2" s="30"/>
      <c r="C2" s="30"/>
      <c r="D2" s="30"/>
      <c r="E2" s="30"/>
      <c r="F2" s="30"/>
      <c r="G2" s="30"/>
      <c r="H2" s="30"/>
      <c r="I2" s="30"/>
      <c r="J2" s="30"/>
      <c r="K2" s="30"/>
      <c r="L2" s="30"/>
      <c r="M2" s="30"/>
      <c r="N2" s="30"/>
      <c r="O2" s="30"/>
      <c r="P2" s="30"/>
      <c r="Q2" s="30"/>
      <c r="R2" s="30"/>
      <c r="S2" s="30"/>
      <c r="T2" s="30"/>
      <c r="U2" s="30"/>
      <c r="V2" s="30"/>
      <c r="W2" s="30"/>
      <c r="X2" s="2132" t="s">
        <v>57</v>
      </c>
      <c r="Y2" s="2132"/>
      <c r="Z2" s="2132"/>
      <c r="AA2" s="2132"/>
      <c r="AB2" s="2132"/>
      <c r="AC2" s="2132"/>
      <c r="AD2" s="2132"/>
      <c r="AE2" s="2132"/>
      <c r="AF2" s="2132"/>
      <c r="AG2" s="2132"/>
      <c r="AH2" s="2132"/>
      <c r="AI2" s="2132"/>
      <c r="AJ2" s="2132"/>
    </row>
    <row r="3" spans="1:37" ht="20.100000000000001"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1"/>
    </row>
    <row r="4" spans="1:37" ht="20.100000000000001" customHeight="1">
      <c r="A4" s="30"/>
      <c r="B4" s="976" t="s">
        <v>44</v>
      </c>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32"/>
    </row>
    <row r="5" spans="1:37" ht="20.100000000000001" customHeight="1">
      <c r="A5" s="30"/>
      <c r="B5" s="33"/>
      <c r="C5" s="33"/>
      <c r="D5" s="33"/>
      <c r="E5" s="33"/>
      <c r="F5" s="33"/>
      <c r="G5" s="34"/>
      <c r="H5" s="34"/>
      <c r="I5" s="34"/>
      <c r="J5" s="34"/>
      <c r="K5" s="34"/>
      <c r="L5" s="34"/>
      <c r="M5" s="34"/>
      <c r="N5" s="34"/>
      <c r="O5" s="34"/>
      <c r="P5" s="34"/>
      <c r="Q5" s="35"/>
      <c r="R5" s="35"/>
      <c r="S5" s="35"/>
      <c r="T5" s="35"/>
      <c r="U5" s="35"/>
      <c r="V5" s="35"/>
      <c r="W5" s="35"/>
      <c r="X5" s="35"/>
      <c r="Y5" s="35"/>
      <c r="Z5" s="35"/>
      <c r="AA5" s="35"/>
      <c r="AB5" s="35"/>
      <c r="AC5" s="35"/>
      <c r="AD5" s="35"/>
      <c r="AE5" s="35"/>
      <c r="AF5" s="35"/>
      <c r="AG5" s="35"/>
      <c r="AH5" s="35"/>
      <c r="AI5" s="35"/>
      <c r="AJ5" s="35"/>
      <c r="AK5" s="36"/>
    </row>
    <row r="6" spans="1:37" ht="24.75" customHeight="1">
      <c r="A6" s="30"/>
      <c r="B6" s="2101" t="s">
        <v>45</v>
      </c>
      <c r="C6" s="2102"/>
      <c r="D6" s="2102"/>
      <c r="E6" s="2102"/>
      <c r="F6" s="2102"/>
      <c r="G6" s="2102"/>
      <c r="H6" s="2102"/>
      <c r="I6" s="2102"/>
      <c r="J6" s="2102"/>
      <c r="K6" s="2103"/>
      <c r="L6" s="2104"/>
      <c r="M6" s="2105"/>
      <c r="N6" s="2105"/>
      <c r="O6" s="2105"/>
      <c r="P6" s="2105"/>
      <c r="Q6" s="2105"/>
      <c r="R6" s="2105"/>
      <c r="S6" s="2105"/>
      <c r="T6" s="2105"/>
      <c r="U6" s="2105"/>
      <c r="V6" s="2105"/>
      <c r="W6" s="2105"/>
      <c r="X6" s="2105"/>
      <c r="Y6" s="2105"/>
      <c r="Z6" s="2105"/>
      <c r="AA6" s="2105"/>
      <c r="AB6" s="2105"/>
      <c r="AC6" s="2105"/>
      <c r="AD6" s="2105"/>
      <c r="AE6" s="2105"/>
      <c r="AF6" s="2105"/>
      <c r="AG6" s="2105"/>
      <c r="AH6" s="2105"/>
      <c r="AI6" s="2105"/>
      <c r="AJ6" s="2106"/>
      <c r="AK6" s="36"/>
    </row>
    <row r="7" spans="1:37" ht="24.75" customHeight="1">
      <c r="A7" s="30"/>
      <c r="B7" s="2107" t="s">
        <v>46</v>
      </c>
      <c r="C7" s="2107"/>
      <c r="D7" s="2107"/>
      <c r="E7" s="2107"/>
      <c r="F7" s="2107"/>
      <c r="G7" s="2107"/>
      <c r="H7" s="2107"/>
      <c r="I7" s="2107"/>
      <c r="J7" s="2107"/>
      <c r="K7" s="2107"/>
      <c r="L7" s="2104"/>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5"/>
      <c r="AJ7" s="2106"/>
      <c r="AK7" s="36"/>
    </row>
    <row r="8" spans="1:37" ht="24.75" customHeight="1">
      <c r="A8" s="30"/>
      <c r="B8" s="2107" t="s">
        <v>47</v>
      </c>
      <c r="C8" s="2107"/>
      <c r="D8" s="2107"/>
      <c r="E8" s="2107"/>
      <c r="F8" s="2107"/>
      <c r="G8" s="2107"/>
      <c r="H8" s="2107"/>
      <c r="I8" s="2107"/>
      <c r="J8" s="2107"/>
      <c r="K8" s="2107"/>
      <c r="L8" s="2104" t="s">
        <v>48</v>
      </c>
      <c r="M8" s="2105"/>
      <c r="N8" s="2105"/>
      <c r="O8" s="2105"/>
      <c r="P8" s="2105"/>
      <c r="Q8" s="2105"/>
      <c r="R8" s="2105"/>
      <c r="S8" s="2105"/>
      <c r="T8" s="2105"/>
      <c r="U8" s="2105"/>
      <c r="V8" s="2105"/>
      <c r="W8" s="2105"/>
      <c r="X8" s="2105"/>
      <c r="Y8" s="2105"/>
      <c r="Z8" s="2105"/>
      <c r="AA8" s="2105"/>
      <c r="AB8" s="2105"/>
      <c r="AC8" s="2105"/>
      <c r="AD8" s="2105"/>
      <c r="AE8" s="2105"/>
      <c r="AF8" s="2105"/>
      <c r="AG8" s="2105"/>
      <c r="AH8" s="2105"/>
      <c r="AI8" s="2105"/>
      <c r="AJ8" s="2106"/>
      <c r="AK8" s="36"/>
    </row>
    <row r="9" spans="1:37" ht="24.75" customHeight="1">
      <c r="A9" s="30"/>
      <c r="B9" s="2117" t="s">
        <v>17</v>
      </c>
      <c r="C9" s="2118"/>
      <c r="D9" s="2124" t="s">
        <v>18</v>
      </c>
      <c r="E9" s="2114"/>
      <c r="F9" s="2114"/>
      <c r="G9" s="2114"/>
      <c r="H9" s="2114"/>
      <c r="I9" s="2114"/>
      <c r="J9" s="2114"/>
      <c r="K9" s="2125"/>
      <c r="L9" s="37"/>
      <c r="M9" s="2105" t="s">
        <v>19</v>
      </c>
      <c r="N9" s="2105"/>
      <c r="O9" s="2105"/>
      <c r="P9" s="2105"/>
      <c r="Q9" s="38"/>
      <c r="R9" s="38"/>
      <c r="S9" s="38"/>
      <c r="T9" s="38"/>
      <c r="U9" s="39"/>
      <c r="V9" s="40"/>
      <c r="W9" s="2105" t="s">
        <v>20</v>
      </c>
      <c r="X9" s="2105"/>
      <c r="Y9" s="2110" t="s">
        <v>38</v>
      </c>
      <c r="Z9" s="2110"/>
      <c r="AA9" s="2110"/>
      <c r="AB9" s="41" t="s">
        <v>49</v>
      </c>
      <c r="AC9" s="2129" t="s">
        <v>21</v>
      </c>
      <c r="AD9" s="2130"/>
      <c r="AE9" s="2130"/>
      <c r="AF9" s="2110"/>
      <c r="AG9" s="2110"/>
      <c r="AH9" s="2110"/>
      <c r="AI9" s="2102" t="s">
        <v>49</v>
      </c>
      <c r="AJ9" s="2103"/>
    </row>
    <row r="10" spans="1:37" ht="24.75" customHeight="1">
      <c r="A10" s="30"/>
      <c r="B10" s="2119"/>
      <c r="C10" s="2120"/>
      <c r="D10" s="2126"/>
      <c r="E10" s="2127"/>
      <c r="F10" s="2127"/>
      <c r="G10" s="2127"/>
      <c r="H10" s="2127"/>
      <c r="I10" s="2127"/>
      <c r="J10" s="2127"/>
      <c r="K10" s="2128"/>
      <c r="L10" s="42"/>
      <c r="M10" s="2105" t="s">
        <v>50</v>
      </c>
      <c r="N10" s="2105"/>
      <c r="O10" s="2105"/>
      <c r="P10" s="2105"/>
      <c r="Q10" s="43"/>
      <c r="R10" s="43"/>
      <c r="S10" s="43"/>
      <c r="T10" s="43"/>
      <c r="U10" s="44"/>
      <c r="V10" s="45"/>
      <c r="W10" s="2111" t="s">
        <v>20</v>
      </c>
      <c r="X10" s="2111"/>
      <c r="Y10" s="2112"/>
      <c r="Z10" s="2112"/>
      <c r="AA10" s="2112"/>
      <c r="AB10" s="46" t="s">
        <v>49</v>
      </c>
      <c r="AC10" s="2113" t="s">
        <v>21</v>
      </c>
      <c r="AD10" s="2114"/>
      <c r="AE10" s="2114"/>
      <c r="AF10" s="2112"/>
      <c r="AG10" s="2112"/>
      <c r="AH10" s="2112"/>
      <c r="AI10" s="2115" t="s">
        <v>49</v>
      </c>
      <c r="AJ10" s="2116"/>
    </row>
    <row r="11" spans="1:37" ht="53.25" customHeight="1">
      <c r="A11" s="30"/>
      <c r="B11" s="2119"/>
      <c r="C11" s="2120"/>
      <c r="D11" s="2131" t="s">
        <v>51</v>
      </c>
      <c r="E11" s="2130"/>
      <c r="F11" s="2130"/>
      <c r="G11" s="2130"/>
      <c r="H11" s="2130"/>
      <c r="I11" s="2130"/>
      <c r="J11" s="2130"/>
      <c r="K11" s="2130"/>
      <c r="L11" s="47"/>
      <c r="M11" s="2105" t="s">
        <v>52</v>
      </c>
      <c r="N11" s="2105"/>
      <c r="O11" s="2105"/>
      <c r="P11" s="2145"/>
      <c r="Q11" s="48"/>
      <c r="R11" s="48"/>
      <c r="S11" s="48"/>
      <c r="T11" s="48"/>
      <c r="U11" s="48"/>
      <c r="V11" s="48"/>
      <c r="W11" s="48"/>
      <c r="X11" s="48"/>
      <c r="Y11" s="48"/>
      <c r="Z11" s="48"/>
      <c r="AA11" s="48"/>
      <c r="AB11" s="48"/>
      <c r="AC11" s="48"/>
      <c r="AD11" s="48"/>
      <c r="AE11" s="48"/>
      <c r="AF11" s="48"/>
      <c r="AG11" s="48"/>
      <c r="AH11" s="48"/>
      <c r="AI11" s="48"/>
      <c r="AJ11" s="49"/>
    </row>
    <row r="12" spans="1:37" ht="24.75" customHeight="1">
      <c r="A12" s="30"/>
      <c r="B12" s="2119"/>
      <c r="C12" s="2121"/>
      <c r="D12" s="2093" t="s">
        <v>53</v>
      </c>
      <c r="E12" s="2094"/>
      <c r="F12" s="2097" t="s">
        <v>22</v>
      </c>
      <c r="G12" s="2098"/>
      <c r="H12" s="2098"/>
      <c r="I12" s="2098"/>
      <c r="J12" s="2098"/>
      <c r="K12" s="2098"/>
      <c r="L12" s="2133"/>
      <c r="M12" s="2133"/>
      <c r="N12" s="2133"/>
      <c r="O12" s="2133"/>
      <c r="P12" s="2133"/>
      <c r="Q12" s="2133"/>
      <c r="R12" s="2133"/>
      <c r="S12" s="2133"/>
      <c r="T12" s="2133"/>
      <c r="U12" s="2133"/>
      <c r="V12" s="2133"/>
      <c r="W12" s="2133"/>
      <c r="X12" s="2133"/>
      <c r="Y12" s="2133"/>
      <c r="Z12" s="2133"/>
      <c r="AA12" s="2133"/>
      <c r="AB12" s="2133"/>
      <c r="AC12" s="2133"/>
      <c r="AD12" s="2133"/>
      <c r="AE12" s="2133"/>
      <c r="AF12" s="2133"/>
      <c r="AG12" s="2133"/>
      <c r="AH12" s="2133"/>
      <c r="AI12" s="2133"/>
      <c r="AJ12" s="2134"/>
    </row>
    <row r="13" spans="1:37" ht="24.75" customHeight="1">
      <c r="A13" s="30"/>
      <c r="B13" s="2119"/>
      <c r="C13" s="2121"/>
      <c r="D13" s="2093"/>
      <c r="E13" s="2094"/>
      <c r="F13" s="2099"/>
      <c r="G13" s="2100"/>
      <c r="H13" s="2100"/>
      <c r="I13" s="2100"/>
      <c r="J13" s="2100"/>
      <c r="K13" s="2100"/>
      <c r="L13" s="2135"/>
      <c r="M13" s="2135"/>
      <c r="N13" s="2135"/>
      <c r="O13" s="2135"/>
      <c r="P13" s="2135"/>
      <c r="Q13" s="2135"/>
      <c r="R13" s="2135"/>
      <c r="S13" s="2135"/>
      <c r="T13" s="2135"/>
      <c r="U13" s="2135"/>
      <c r="V13" s="2135"/>
      <c r="W13" s="2135"/>
      <c r="X13" s="2135"/>
      <c r="Y13" s="2135"/>
      <c r="Z13" s="2135"/>
      <c r="AA13" s="2135"/>
      <c r="AB13" s="2135"/>
      <c r="AC13" s="2135"/>
      <c r="AD13" s="2135"/>
      <c r="AE13" s="2135"/>
      <c r="AF13" s="2135"/>
      <c r="AG13" s="2135"/>
      <c r="AH13" s="2135"/>
      <c r="AI13" s="2135"/>
      <c r="AJ13" s="2136"/>
    </row>
    <row r="14" spans="1:37" ht="24.75" customHeight="1">
      <c r="A14" s="30"/>
      <c r="B14" s="2119"/>
      <c r="C14" s="2121"/>
      <c r="D14" s="2093"/>
      <c r="E14" s="2094"/>
      <c r="F14" s="2099" t="s">
        <v>54</v>
      </c>
      <c r="G14" s="2100"/>
      <c r="H14" s="2100"/>
      <c r="I14" s="2100"/>
      <c r="J14" s="2100"/>
      <c r="K14" s="2100"/>
      <c r="L14" s="2135"/>
      <c r="M14" s="2135"/>
      <c r="N14" s="2135"/>
      <c r="O14" s="2135"/>
      <c r="P14" s="2135"/>
      <c r="Q14" s="2135"/>
      <c r="R14" s="2135"/>
      <c r="S14" s="2135"/>
      <c r="T14" s="2135"/>
      <c r="U14" s="2135"/>
      <c r="V14" s="2135"/>
      <c r="W14" s="2135"/>
      <c r="X14" s="2135"/>
      <c r="Y14" s="2135"/>
      <c r="Z14" s="2135"/>
      <c r="AA14" s="2135"/>
      <c r="AB14" s="2135"/>
      <c r="AC14" s="2135"/>
      <c r="AD14" s="2135"/>
      <c r="AE14" s="2135"/>
      <c r="AF14" s="2135"/>
      <c r="AG14" s="2135"/>
      <c r="AH14" s="2135"/>
      <c r="AI14" s="2135"/>
      <c r="AJ14" s="2136"/>
    </row>
    <row r="15" spans="1:37" ht="24.75" customHeight="1">
      <c r="A15" s="30"/>
      <c r="B15" s="2119"/>
      <c r="C15" s="2121"/>
      <c r="D15" s="2093"/>
      <c r="E15" s="2094"/>
      <c r="F15" s="2099"/>
      <c r="G15" s="2100"/>
      <c r="H15" s="2100"/>
      <c r="I15" s="2100"/>
      <c r="J15" s="2100"/>
      <c r="K15" s="2100"/>
      <c r="L15" s="2135"/>
      <c r="M15" s="2135"/>
      <c r="N15" s="2135"/>
      <c r="O15" s="2135"/>
      <c r="P15" s="2135"/>
      <c r="Q15" s="2135"/>
      <c r="R15" s="2135"/>
      <c r="S15" s="2135"/>
      <c r="T15" s="2135"/>
      <c r="U15" s="2135"/>
      <c r="V15" s="2135"/>
      <c r="W15" s="2135"/>
      <c r="X15" s="2135"/>
      <c r="Y15" s="2135"/>
      <c r="Z15" s="2135"/>
      <c r="AA15" s="2135"/>
      <c r="AB15" s="2135"/>
      <c r="AC15" s="2135"/>
      <c r="AD15" s="2135"/>
      <c r="AE15" s="2135"/>
      <c r="AF15" s="2135"/>
      <c r="AG15" s="2135"/>
      <c r="AH15" s="2135"/>
      <c r="AI15" s="2135"/>
      <c r="AJ15" s="2136"/>
    </row>
    <row r="16" spans="1:37" ht="24.75" customHeight="1">
      <c r="A16" s="30"/>
      <c r="B16" s="2119"/>
      <c r="C16" s="2121"/>
      <c r="D16" s="2093"/>
      <c r="E16" s="2094"/>
      <c r="F16" s="2099"/>
      <c r="G16" s="2100"/>
      <c r="H16" s="2100"/>
      <c r="I16" s="2100"/>
      <c r="J16" s="2100"/>
      <c r="K16" s="2100"/>
      <c r="L16" s="2135"/>
      <c r="M16" s="2135"/>
      <c r="N16" s="2135"/>
      <c r="O16" s="2135"/>
      <c r="P16" s="2135"/>
      <c r="Q16" s="2135"/>
      <c r="R16" s="2135"/>
      <c r="S16" s="2135"/>
      <c r="T16" s="2135"/>
      <c r="U16" s="2135"/>
      <c r="V16" s="2135"/>
      <c r="W16" s="2135"/>
      <c r="X16" s="2135"/>
      <c r="Y16" s="2135"/>
      <c r="Z16" s="2135"/>
      <c r="AA16" s="2135"/>
      <c r="AB16" s="2135"/>
      <c r="AC16" s="2135"/>
      <c r="AD16" s="2135"/>
      <c r="AE16" s="2135"/>
      <c r="AF16" s="2135"/>
      <c r="AG16" s="2135"/>
      <c r="AH16" s="2135"/>
      <c r="AI16" s="2135"/>
      <c r="AJ16" s="2136"/>
    </row>
    <row r="17" spans="1:36" ht="24.75" customHeight="1">
      <c r="A17" s="30"/>
      <c r="B17" s="2119"/>
      <c r="C17" s="2121"/>
      <c r="D17" s="2093"/>
      <c r="E17" s="2094"/>
      <c r="F17" s="2099"/>
      <c r="G17" s="2100"/>
      <c r="H17" s="2100"/>
      <c r="I17" s="2100"/>
      <c r="J17" s="2100"/>
      <c r="K17" s="2100"/>
      <c r="L17" s="2135"/>
      <c r="M17" s="2135"/>
      <c r="N17" s="2135"/>
      <c r="O17" s="2135"/>
      <c r="P17" s="2135"/>
      <c r="Q17" s="2135"/>
      <c r="R17" s="2135"/>
      <c r="S17" s="2135"/>
      <c r="T17" s="2135"/>
      <c r="U17" s="2135"/>
      <c r="V17" s="2135"/>
      <c r="W17" s="2135"/>
      <c r="X17" s="2135"/>
      <c r="Y17" s="2135"/>
      <c r="Z17" s="2135"/>
      <c r="AA17" s="2135"/>
      <c r="AB17" s="2135"/>
      <c r="AC17" s="2135"/>
      <c r="AD17" s="2135"/>
      <c r="AE17" s="2135"/>
      <c r="AF17" s="2135"/>
      <c r="AG17" s="2135"/>
      <c r="AH17" s="2135"/>
      <c r="AI17" s="2135"/>
      <c r="AJ17" s="2136"/>
    </row>
    <row r="18" spans="1:36" ht="24.75" customHeight="1">
      <c r="A18" s="30"/>
      <c r="B18" s="2119"/>
      <c r="C18" s="2121"/>
      <c r="D18" s="2093"/>
      <c r="E18" s="2094"/>
      <c r="F18" s="2137" t="s">
        <v>55</v>
      </c>
      <c r="G18" s="2138"/>
      <c r="H18" s="2138"/>
      <c r="I18" s="2138"/>
      <c r="J18" s="2138"/>
      <c r="K18" s="2138"/>
      <c r="L18" s="2141"/>
      <c r="M18" s="2141"/>
      <c r="N18" s="2141"/>
      <c r="O18" s="2141"/>
      <c r="P18" s="2141"/>
      <c r="Q18" s="2141"/>
      <c r="R18" s="2141"/>
      <c r="S18" s="2141"/>
      <c r="T18" s="2141"/>
      <c r="U18" s="2141"/>
      <c r="V18" s="2141"/>
      <c r="W18" s="2141"/>
      <c r="X18" s="2141"/>
      <c r="Y18" s="2141"/>
      <c r="Z18" s="2141"/>
      <c r="AA18" s="2141"/>
      <c r="AB18" s="2141"/>
      <c r="AC18" s="2141"/>
      <c r="AD18" s="2141"/>
      <c r="AE18" s="2141"/>
      <c r="AF18" s="2141"/>
      <c r="AG18" s="2141"/>
      <c r="AH18" s="2141"/>
      <c r="AI18" s="2141"/>
      <c r="AJ18" s="2142"/>
    </row>
    <row r="19" spans="1:36" ht="24.75" customHeight="1">
      <c r="A19" s="30"/>
      <c r="B19" s="2119"/>
      <c r="C19" s="2121"/>
      <c r="D19" s="2093"/>
      <c r="E19" s="2094"/>
      <c r="F19" s="2137"/>
      <c r="G19" s="2138"/>
      <c r="H19" s="2138"/>
      <c r="I19" s="2138"/>
      <c r="J19" s="2138"/>
      <c r="K19" s="2138"/>
      <c r="L19" s="2141"/>
      <c r="M19" s="2141"/>
      <c r="N19" s="2141"/>
      <c r="O19" s="2141"/>
      <c r="P19" s="2141"/>
      <c r="Q19" s="2141"/>
      <c r="R19" s="2141"/>
      <c r="S19" s="2141"/>
      <c r="T19" s="2141"/>
      <c r="U19" s="2141"/>
      <c r="V19" s="2141"/>
      <c r="W19" s="2141"/>
      <c r="X19" s="2141"/>
      <c r="Y19" s="2141"/>
      <c r="Z19" s="2141"/>
      <c r="AA19" s="2141"/>
      <c r="AB19" s="2141"/>
      <c r="AC19" s="2141"/>
      <c r="AD19" s="2141"/>
      <c r="AE19" s="2141"/>
      <c r="AF19" s="2141"/>
      <c r="AG19" s="2141"/>
      <c r="AH19" s="2141"/>
      <c r="AI19" s="2141"/>
      <c r="AJ19" s="2142"/>
    </row>
    <row r="20" spans="1:36" ht="24.75" customHeight="1">
      <c r="A20" s="30"/>
      <c r="B20" s="2119"/>
      <c r="C20" s="2121"/>
      <c r="D20" s="2093"/>
      <c r="E20" s="2094"/>
      <c r="F20" s="2137"/>
      <c r="G20" s="2138"/>
      <c r="H20" s="2138"/>
      <c r="I20" s="2138"/>
      <c r="J20" s="2138"/>
      <c r="K20" s="2138"/>
      <c r="L20" s="2141"/>
      <c r="M20" s="2141"/>
      <c r="N20" s="2141"/>
      <c r="O20" s="2141"/>
      <c r="P20" s="2141"/>
      <c r="Q20" s="2141"/>
      <c r="R20" s="2141"/>
      <c r="S20" s="2141"/>
      <c r="T20" s="2141"/>
      <c r="U20" s="2141"/>
      <c r="V20" s="2141"/>
      <c r="W20" s="2141"/>
      <c r="X20" s="2141"/>
      <c r="Y20" s="2141"/>
      <c r="Z20" s="2141"/>
      <c r="AA20" s="2141"/>
      <c r="AB20" s="2141"/>
      <c r="AC20" s="2141"/>
      <c r="AD20" s="2141"/>
      <c r="AE20" s="2141"/>
      <c r="AF20" s="2141"/>
      <c r="AG20" s="2141"/>
      <c r="AH20" s="2141"/>
      <c r="AI20" s="2141"/>
      <c r="AJ20" s="2142"/>
    </row>
    <row r="21" spans="1:36" ht="24.75" customHeight="1">
      <c r="A21" s="30"/>
      <c r="B21" s="2119"/>
      <c r="C21" s="2121"/>
      <c r="D21" s="2093"/>
      <c r="E21" s="2094"/>
      <c r="F21" s="2137"/>
      <c r="G21" s="2138"/>
      <c r="H21" s="2138"/>
      <c r="I21" s="2138"/>
      <c r="J21" s="2138"/>
      <c r="K21" s="2138"/>
      <c r="L21" s="2141"/>
      <c r="M21" s="2141"/>
      <c r="N21" s="2141"/>
      <c r="O21" s="2141"/>
      <c r="P21" s="2141"/>
      <c r="Q21" s="2141"/>
      <c r="R21" s="2141"/>
      <c r="S21" s="2141"/>
      <c r="T21" s="2141"/>
      <c r="U21" s="2141"/>
      <c r="V21" s="2141"/>
      <c r="W21" s="2141"/>
      <c r="X21" s="2141"/>
      <c r="Y21" s="2141"/>
      <c r="Z21" s="2141"/>
      <c r="AA21" s="2141"/>
      <c r="AB21" s="2141"/>
      <c r="AC21" s="2141"/>
      <c r="AD21" s="2141"/>
      <c r="AE21" s="2141"/>
      <c r="AF21" s="2141"/>
      <c r="AG21" s="2141"/>
      <c r="AH21" s="2141"/>
      <c r="AI21" s="2141"/>
      <c r="AJ21" s="2142"/>
    </row>
    <row r="22" spans="1:36" ht="24.75" customHeight="1">
      <c r="A22" s="30"/>
      <c r="B22" s="2119"/>
      <c r="C22" s="2121"/>
      <c r="D22" s="2093"/>
      <c r="E22" s="2094"/>
      <c r="F22" s="2137"/>
      <c r="G22" s="2138"/>
      <c r="H22" s="2138"/>
      <c r="I22" s="2138"/>
      <c r="J22" s="2138"/>
      <c r="K22" s="2138"/>
      <c r="L22" s="2141"/>
      <c r="M22" s="2141"/>
      <c r="N22" s="2141"/>
      <c r="O22" s="2141"/>
      <c r="P22" s="2141"/>
      <c r="Q22" s="2141"/>
      <c r="R22" s="2141"/>
      <c r="S22" s="2141"/>
      <c r="T22" s="2141"/>
      <c r="U22" s="2141"/>
      <c r="V22" s="2141"/>
      <c r="W22" s="2141"/>
      <c r="X22" s="2141"/>
      <c r="Y22" s="2141"/>
      <c r="Z22" s="2141"/>
      <c r="AA22" s="2141"/>
      <c r="AB22" s="2141"/>
      <c r="AC22" s="2141"/>
      <c r="AD22" s="2141"/>
      <c r="AE22" s="2141"/>
      <c r="AF22" s="2141"/>
      <c r="AG22" s="2141"/>
      <c r="AH22" s="2141"/>
      <c r="AI22" s="2141"/>
      <c r="AJ22" s="2142"/>
    </row>
    <row r="23" spans="1:36" ht="24.75" customHeight="1">
      <c r="A23" s="30"/>
      <c r="B23" s="2122"/>
      <c r="C23" s="2123"/>
      <c r="D23" s="2095"/>
      <c r="E23" s="2096"/>
      <c r="F23" s="2139"/>
      <c r="G23" s="2140"/>
      <c r="H23" s="2140"/>
      <c r="I23" s="2140"/>
      <c r="J23" s="2140"/>
      <c r="K23" s="2140"/>
      <c r="L23" s="2143"/>
      <c r="M23" s="2143"/>
      <c r="N23" s="2143"/>
      <c r="O23" s="2143"/>
      <c r="P23" s="2143"/>
      <c r="Q23" s="2143"/>
      <c r="R23" s="2143"/>
      <c r="S23" s="2143"/>
      <c r="T23" s="2143"/>
      <c r="U23" s="2143"/>
      <c r="V23" s="2143"/>
      <c r="W23" s="2143"/>
      <c r="X23" s="2143"/>
      <c r="Y23" s="2143"/>
      <c r="Z23" s="2143"/>
      <c r="AA23" s="2143"/>
      <c r="AB23" s="2143"/>
      <c r="AC23" s="2143"/>
      <c r="AD23" s="2143"/>
      <c r="AE23" s="2143"/>
      <c r="AF23" s="2143"/>
      <c r="AG23" s="2143"/>
      <c r="AH23" s="2143"/>
      <c r="AI23" s="2143"/>
      <c r="AJ23" s="2144"/>
    </row>
    <row r="24" spans="1:36" ht="39" customHeight="1">
      <c r="A24" s="30"/>
      <c r="B24" s="2108" t="s">
        <v>56</v>
      </c>
      <c r="C24" s="2108"/>
      <c r="D24" s="2108"/>
      <c r="E24" s="2108"/>
      <c r="F24" s="2108"/>
      <c r="G24" s="2108"/>
      <c r="H24" s="2108"/>
      <c r="I24" s="2108"/>
      <c r="J24" s="2108"/>
      <c r="K24" s="2108"/>
      <c r="L24" s="2108"/>
      <c r="M24" s="2108"/>
      <c r="N24" s="2108"/>
      <c r="O24" s="2108"/>
      <c r="P24" s="2108"/>
      <c r="Q24" s="2108"/>
      <c r="R24" s="2108"/>
      <c r="S24" s="2108"/>
      <c r="T24" s="2108"/>
      <c r="U24" s="2108"/>
      <c r="V24" s="2108"/>
      <c r="W24" s="2108"/>
      <c r="X24" s="2108"/>
      <c r="Y24" s="2108"/>
      <c r="Z24" s="2108"/>
      <c r="AA24" s="2108"/>
      <c r="AB24" s="2108"/>
      <c r="AC24" s="2108"/>
      <c r="AD24" s="2108"/>
      <c r="AE24" s="2108"/>
      <c r="AF24" s="2108"/>
      <c r="AG24" s="2108"/>
      <c r="AH24" s="2108"/>
      <c r="AI24" s="2108"/>
      <c r="AJ24" s="2108"/>
    </row>
    <row r="25" spans="1:36" ht="20.25" customHeight="1">
      <c r="A25" s="30"/>
      <c r="B25" s="2109"/>
      <c r="C25" s="2109"/>
      <c r="D25" s="2109"/>
      <c r="E25" s="2109"/>
      <c r="F25" s="2109"/>
      <c r="G25" s="2109"/>
      <c r="H25" s="2109"/>
      <c r="I25" s="2109"/>
      <c r="J25" s="2109"/>
      <c r="K25" s="2109"/>
      <c r="L25" s="2109"/>
      <c r="M25" s="2109"/>
      <c r="N25" s="2109"/>
      <c r="O25" s="2109"/>
      <c r="P25" s="2109"/>
      <c r="Q25" s="2109"/>
      <c r="R25" s="2109"/>
      <c r="S25" s="2109"/>
      <c r="T25" s="2109"/>
      <c r="U25" s="2109"/>
      <c r="V25" s="2109"/>
      <c r="W25" s="2109"/>
      <c r="X25" s="2109"/>
      <c r="Y25" s="2109"/>
      <c r="Z25" s="2109"/>
      <c r="AA25" s="2109"/>
      <c r="AB25" s="2109"/>
      <c r="AC25" s="2109"/>
      <c r="AD25" s="2109"/>
      <c r="AE25" s="2109"/>
      <c r="AF25" s="2109"/>
      <c r="AG25" s="2109"/>
      <c r="AH25" s="2109"/>
      <c r="AI25" s="2109"/>
      <c r="AJ25" s="2109"/>
    </row>
    <row r="26" spans="1:36" ht="39" customHeight="1">
      <c r="A26" s="30"/>
      <c r="B26" s="2109"/>
      <c r="C26" s="2109"/>
      <c r="D26" s="2109"/>
      <c r="E26" s="2109"/>
      <c r="F26" s="2109"/>
      <c r="G26" s="2109"/>
      <c r="H26" s="2109"/>
      <c r="I26" s="2109"/>
      <c r="J26" s="2109"/>
      <c r="K26" s="2109"/>
      <c r="L26" s="2109"/>
      <c r="M26" s="2109"/>
      <c r="N26" s="2109"/>
      <c r="O26" s="2109"/>
      <c r="P26" s="2109"/>
      <c r="Q26" s="2109"/>
      <c r="R26" s="2109"/>
      <c r="S26" s="2109"/>
      <c r="T26" s="2109"/>
      <c r="U26" s="2109"/>
      <c r="V26" s="2109"/>
      <c r="W26" s="2109"/>
      <c r="X26" s="2109"/>
      <c r="Y26" s="2109"/>
      <c r="Z26" s="2109"/>
      <c r="AA26" s="2109"/>
      <c r="AB26" s="2109"/>
      <c r="AC26" s="2109"/>
      <c r="AD26" s="2109"/>
      <c r="AE26" s="2109"/>
      <c r="AF26" s="2109"/>
      <c r="AG26" s="2109"/>
      <c r="AH26" s="2109"/>
      <c r="AI26" s="2109"/>
      <c r="AJ26" s="2109"/>
    </row>
    <row r="27" spans="1:36" ht="48.75" customHeight="1">
      <c r="A27" s="30"/>
      <c r="B27" s="2109"/>
      <c r="C27" s="2109"/>
      <c r="D27" s="2109"/>
      <c r="E27" s="2109"/>
      <c r="F27" s="2109"/>
      <c r="G27" s="2109"/>
      <c r="H27" s="2109"/>
      <c r="I27" s="2109"/>
      <c r="J27" s="2109"/>
      <c r="K27" s="2109"/>
      <c r="L27" s="2109"/>
      <c r="M27" s="2109"/>
      <c r="N27" s="2109"/>
      <c r="O27" s="2109"/>
      <c r="P27" s="2109"/>
      <c r="Q27" s="2109"/>
      <c r="R27" s="2109"/>
      <c r="S27" s="2109"/>
      <c r="T27" s="2109"/>
      <c r="U27" s="2109"/>
      <c r="V27" s="2109"/>
      <c r="W27" s="2109"/>
      <c r="X27" s="2109"/>
      <c r="Y27" s="2109"/>
      <c r="Z27" s="2109"/>
      <c r="AA27" s="2109"/>
      <c r="AB27" s="2109"/>
      <c r="AC27" s="2109"/>
      <c r="AD27" s="2109"/>
      <c r="AE27" s="2109"/>
      <c r="AF27" s="2109"/>
      <c r="AG27" s="2109"/>
      <c r="AH27" s="2109"/>
      <c r="AI27" s="2109"/>
      <c r="AJ27" s="2109"/>
    </row>
    <row r="28" spans="1:36">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row>
    <row r="29" spans="1:36">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sheetData>
  <mergeCells count="32">
    <mergeCell ref="X2:AJ2"/>
    <mergeCell ref="L12:AJ13"/>
    <mergeCell ref="F14:K17"/>
    <mergeCell ref="L14:AJ17"/>
    <mergeCell ref="F18:K23"/>
    <mergeCell ref="L18:AJ23"/>
    <mergeCell ref="M11:P1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D12:E23"/>
    <mergeCell ref="F12:K13"/>
    <mergeCell ref="B4:AJ4"/>
    <mergeCell ref="B6:K6"/>
    <mergeCell ref="L6:AJ6"/>
    <mergeCell ref="B7:K7"/>
    <mergeCell ref="L7:AJ7"/>
    <mergeCell ref="B8:K8"/>
    <mergeCell ref="L8:AJ8"/>
  </mergeCells>
  <phoneticPr fontId="9"/>
  <dataValidations count="1">
    <dataValidation type="list" errorStyle="warning" allowBlank="1" showInputMessage="1" showErrorMessage="1" sqref="Y9:AA10 AF9:AH10" xr:uid="{6C53EFD3-20A1-45F2-A9AE-708D7E1A6C0F}">
      <formula1>"　,１,２,３,４,５"</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F15"/>
  <sheetViews>
    <sheetView view="pageBreakPreview" zoomScaleNormal="100" zoomScaleSheetLayoutView="100" zoomScalePageLayoutView="60" workbookViewId="0">
      <selection activeCell="P10" sqref="P10"/>
    </sheetView>
  </sheetViews>
  <sheetFormatPr defaultRowHeight="13.2"/>
  <cols>
    <col min="1" max="1" width="1.33203125" customWidth="1"/>
    <col min="2" max="2" width="24.21875" customWidth="1"/>
    <col min="3" max="3" width="6.77734375" customWidth="1"/>
    <col min="4" max="5" width="21.21875" customWidth="1"/>
    <col min="6" max="6" width="3.109375" customWidth="1"/>
    <col min="7" max="1025" width="9" customWidth="1"/>
  </cols>
  <sheetData>
    <row r="1" spans="1:6" ht="18" customHeight="1">
      <c r="A1" s="3"/>
      <c r="B1" s="2"/>
      <c r="C1" s="2"/>
      <c r="D1" s="2"/>
      <c r="E1" s="2"/>
      <c r="F1" s="2"/>
    </row>
    <row r="2" spans="1:6" ht="27.75" customHeight="1">
      <c r="A2" s="3"/>
      <c r="B2" s="2"/>
      <c r="C2" s="2"/>
      <c r="D2" s="2"/>
      <c r="E2" s="2146" t="s">
        <v>91</v>
      </c>
      <c r="F2" s="2146"/>
    </row>
    <row r="3" spans="1:6" ht="18.75" customHeight="1">
      <c r="A3" s="3"/>
      <c r="B3" s="2"/>
      <c r="C3" s="2"/>
      <c r="D3" s="2"/>
      <c r="E3" s="8"/>
      <c r="F3" s="8"/>
    </row>
    <row r="4" spans="1:6" ht="36" customHeight="1">
      <c r="A4" s="2147" t="s">
        <v>92</v>
      </c>
      <c r="B4" s="2147"/>
      <c r="C4" s="2147"/>
      <c r="D4" s="2147"/>
      <c r="E4" s="2147"/>
      <c r="F4" s="2147"/>
    </row>
    <row r="5" spans="1:6" ht="25.5" customHeight="1">
      <c r="A5" s="4"/>
      <c r="B5" s="4"/>
      <c r="C5" s="4"/>
      <c r="D5" s="4"/>
      <c r="E5" s="4"/>
      <c r="F5" s="4"/>
    </row>
    <row r="6" spans="1:6" ht="42" customHeight="1">
      <c r="A6" s="4"/>
      <c r="B6" s="5" t="s">
        <v>2</v>
      </c>
      <c r="C6" s="2148"/>
      <c r="D6" s="2148"/>
      <c r="E6" s="2148"/>
      <c r="F6" s="2148"/>
    </row>
    <row r="7" spans="1:6" ht="42" customHeight="1">
      <c r="A7" s="2"/>
      <c r="B7" s="6" t="s">
        <v>3</v>
      </c>
      <c r="C7" s="2149" t="s">
        <v>94</v>
      </c>
      <c r="D7" s="2149"/>
      <c r="E7" s="2149"/>
      <c r="F7" s="2149"/>
    </row>
    <row r="8" spans="1:6" ht="71.25" customHeight="1">
      <c r="A8" s="2"/>
      <c r="B8" s="9" t="s">
        <v>4</v>
      </c>
      <c r="C8" s="10">
        <v>1</v>
      </c>
      <c r="D8" s="2150" t="s">
        <v>5</v>
      </c>
      <c r="E8" s="2150"/>
      <c r="F8" s="2150"/>
    </row>
    <row r="9" spans="1:6" ht="71.25" customHeight="1">
      <c r="A9" s="2"/>
      <c r="B9" s="2151" t="s">
        <v>93</v>
      </c>
      <c r="C9" s="11">
        <v>1</v>
      </c>
      <c r="D9" s="2150" t="s">
        <v>6</v>
      </c>
      <c r="E9" s="2150"/>
      <c r="F9" s="2150"/>
    </row>
    <row r="10" spans="1:6" ht="71.25" customHeight="1">
      <c r="A10" s="2"/>
      <c r="B10" s="2151"/>
      <c r="C10" s="11">
        <v>2</v>
      </c>
      <c r="D10" s="2150" t="s">
        <v>7</v>
      </c>
      <c r="E10" s="2150"/>
      <c r="F10" s="2150"/>
    </row>
    <row r="11" spans="1:6" ht="71.25" customHeight="1">
      <c r="A11" s="2"/>
      <c r="B11" s="2152" t="s">
        <v>8</v>
      </c>
      <c r="C11" s="11">
        <v>1</v>
      </c>
      <c r="D11" s="2150" t="s">
        <v>9</v>
      </c>
      <c r="E11" s="2150"/>
      <c r="F11" s="2150"/>
    </row>
    <row r="12" spans="1:6" ht="71.25" customHeight="1">
      <c r="A12" s="2"/>
      <c r="B12" s="2152"/>
      <c r="C12" s="12">
        <v>2</v>
      </c>
      <c r="D12" s="13" t="s">
        <v>10</v>
      </c>
      <c r="E12" s="13"/>
      <c r="F12" s="7"/>
    </row>
    <row r="13" spans="1:6" ht="7.5" customHeight="1">
      <c r="A13" s="2"/>
      <c r="B13" s="2"/>
      <c r="C13" s="2"/>
      <c r="D13" s="2"/>
      <c r="E13" s="2"/>
      <c r="F13" s="2"/>
    </row>
    <row r="14" spans="1:6" ht="13.5" customHeight="1">
      <c r="A14" s="2"/>
      <c r="B14" s="2" t="s">
        <v>11</v>
      </c>
      <c r="C14" s="2"/>
      <c r="D14" s="2"/>
      <c r="E14" s="2"/>
      <c r="F14" s="2"/>
    </row>
    <row r="15" spans="1:6" ht="18.75" customHeight="1">
      <c r="B15" t="s">
        <v>12</v>
      </c>
    </row>
  </sheetData>
  <mergeCells count="10">
    <mergeCell ref="B9:B10"/>
    <mergeCell ref="D9:F9"/>
    <mergeCell ref="D10:F10"/>
    <mergeCell ref="B11:B12"/>
    <mergeCell ref="D11:F11"/>
    <mergeCell ref="E2:F2"/>
    <mergeCell ref="A4:F4"/>
    <mergeCell ref="C6:F6"/>
    <mergeCell ref="C7:F7"/>
    <mergeCell ref="D8:F8"/>
  </mergeCells>
  <phoneticPr fontId="9"/>
  <pageMargins left="0.75972222222222197" right="0.70833333333333304" top="0.74791666666666701" bottom="0.74791666666666701" header="0.51180555555555496" footer="0.51180555555555496"/>
  <pageSetup paperSize="9" scale="110" firstPageNumber="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AC1ED-705C-4F2C-AC41-54EC427613B6}">
  <sheetPr>
    <tabColor rgb="FFCCFFCC"/>
  </sheetPr>
  <dimension ref="A1:IW29"/>
  <sheetViews>
    <sheetView zoomScaleNormal="100" zoomScalePageLayoutView="60" workbookViewId="0">
      <selection activeCell="N16" sqref="N16"/>
    </sheetView>
  </sheetViews>
  <sheetFormatPr defaultRowHeight="13.2"/>
  <cols>
    <col min="1" max="1" width="32.109375" style="795" customWidth="1"/>
    <col min="2" max="3" width="3.109375" style="795" customWidth="1"/>
    <col min="4" max="4" width="23.6640625" style="795" customWidth="1"/>
    <col min="5" max="5" width="10.33203125" style="795" customWidth="1"/>
    <col min="6" max="6" width="7.44140625" style="795" customWidth="1"/>
    <col min="7" max="7" width="23.21875" style="795" customWidth="1"/>
    <col min="8" max="8" width="8.88671875" style="795"/>
    <col min="9" max="257" width="9" style="795" customWidth="1"/>
    <col min="258" max="1025" width="9" customWidth="1"/>
  </cols>
  <sheetData>
    <row r="1" spans="1:8" ht="17.25" customHeight="1">
      <c r="A1" s="794"/>
    </row>
    <row r="2" spans="1:8" ht="27.75" customHeight="1">
      <c r="A2" s="794"/>
      <c r="G2" s="2158" t="s">
        <v>91</v>
      </c>
      <c r="H2" s="2158"/>
    </row>
    <row r="3" spans="1:8" ht="18" customHeight="1">
      <c r="A3" s="794"/>
      <c r="G3" s="796"/>
      <c r="H3" s="796"/>
    </row>
    <row r="4" spans="1:8" ht="70.5" customHeight="1">
      <c r="A4" s="2159" t="s">
        <v>867</v>
      </c>
      <c r="B4" s="2159"/>
      <c r="C4" s="2159"/>
      <c r="D4" s="2159"/>
      <c r="E4" s="2159"/>
      <c r="F4" s="2159"/>
      <c r="G4" s="2159"/>
      <c r="H4" s="2159"/>
    </row>
    <row r="5" spans="1:8" ht="12" customHeight="1">
      <c r="A5" s="797"/>
      <c r="B5" s="797"/>
      <c r="C5" s="797"/>
      <c r="D5" s="797"/>
      <c r="E5" s="797"/>
      <c r="F5" s="797"/>
      <c r="G5" s="797"/>
      <c r="H5" s="797"/>
    </row>
    <row r="6" spans="1:8" ht="36" customHeight="1">
      <c r="A6" s="798" t="s">
        <v>848</v>
      </c>
      <c r="B6" s="2160"/>
      <c r="C6" s="2160"/>
      <c r="D6" s="2160"/>
      <c r="E6" s="2160"/>
      <c r="F6" s="2160"/>
      <c r="G6" s="2160"/>
      <c r="H6" s="2160"/>
    </row>
    <row r="7" spans="1:8" ht="46.5" customHeight="1">
      <c r="A7" s="799" t="s">
        <v>849</v>
      </c>
      <c r="B7" s="2161" t="s">
        <v>850</v>
      </c>
      <c r="C7" s="2161"/>
      <c r="D7" s="2161"/>
      <c r="E7" s="2161"/>
      <c r="F7" s="2161"/>
      <c r="G7" s="2161"/>
      <c r="H7" s="2161"/>
    </row>
    <row r="8" spans="1:8" ht="84" customHeight="1">
      <c r="A8" s="800" t="s">
        <v>851</v>
      </c>
      <c r="B8" s="2156" t="s">
        <v>852</v>
      </c>
      <c r="C8" s="2156"/>
      <c r="D8" s="2156"/>
      <c r="E8" s="2156"/>
      <c r="F8" s="2156"/>
      <c r="G8" s="2156"/>
      <c r="H8" s="2156"/>
    </row>
    <row r="9" spans="1:8" s="795" customFormat="1" ht="23.25" customHeight="1">
      <c r="A9" s="801"/>
      <c r="B9" s="802"/>
      <c r="C9" s="802"/>
      <c r="D9" s="802"/>
      <c r="E9" s="802"/>
      <c r="F9" s="802"/>
      <c r="G9" s="802"/>
    </row>
    <row r="10" spans="1:8" s="795" customFormat="1" ht="13.5" customHeight="1">
      <c r="A10" s="2156" t="s">
        <v>853</v>
      </c>
      <c r="B10" s="803"/>
      <c r="C10" s="804"/>
      <c r="D10" s="804"/>
      <c r="E10" s="804"/>
      <c r="F10" s="804"/>
      <c r="G10" s="804"/>
      <c r="H10" s="2157" t="s">
        <v>0</v>
      </c>
    </row>
    <row r="11" spans="1:8" ht="13.5" customHeight="1">
      <c r="A11" s="2156"/>
      <c r="B11" s="805"/>
      <c r="H11" s="2157"/>
    </row>
    <row r="12" spans="1:8" ht="52.5" customHeight="1">
      <c r="A12" s="2156"/>
      <c r="B12" s="805"/>
      <c r="C12" s="806" t="s">
        <v>854</v>
      </c>
      <c r="D12" s="807" t="s">
        <v>855</v>
      </c>
      <c r="E12" s="808" t="s">
        <v>1</v>
      </c>
      <c r="F12" s="809"/>
      <c r="H12" s="2157"/>
    </row>
    <row r="13" spans="1:8" ht="52.5" customHeight="1">
      <c r="A13" s="2156"/>
      <c r="B13" s="805"/>
      <c r="C13" s="806" t="s">
        <v>856</v>
      </c>
      <c r="D13" s="807" t="s">
        <v>857</v>
      </c>
      <c r="E13" s="808" t="s">
        <v>1</v>
      </c>
      <c r="F13" s="809"/>
      <c r="G13" s="810" t="s">
        <v>858</v>
      </c>
      <c r="H13" s="2157"/>
    </row>
    <row r="14" spans="1:8" ht="13.5" customHeight="1">
      <c r="A14" s="2156"/>
      <c r="B14" s="805"/>
      <c r="H14" s="2157"/>
    </row>
    <row r="15" spans="1:8" ht="13.5" customHeight="1">
      <c r="A15" s="2156"/>
      <c r="B15" s="811"/>
      <c r="C15" s="802"/>
      <c r="D15" s="802"/>
      <c r="E15" s="802"/>
      <c r="F15" s="802"/>
      <c r="G15" s="802"/>
      <c r="H15" s="2157"/>
    </row>
    <row r="16" spans="1:8" s="795" customFormat="1" ht="13.5" customHeight="1">
      <c r="A16" s="2154" t="s">
        <v>859</v>
      </c>
      <c r="B16" s="803"/>
      <c r="C16" s="804"/>
      <c r="D16" s="804"/>
      <c r="E16" s="804"/>
      <c r="F16" s="804"/>
      <c r="G16" s="812"/>
      <c r="H16" s="2155" t="s">
        <v>0</v>
      </c>
    </row>
    <row r="17" spans="1:8" ht="13.5" customHeight="1">
      <c r="A17" s="2154"/>
      <c r="B17" s="805"/>
      <c r="G17" s="813"/>
      <c r="H17" s="2155"/>
    </row>
    <row r="18" spans="1:8" ht="53.1" customHeight="1">
      <c r="A18" s="2154"/>
      <c r="B18" s="805"/>
      <c r="C18" s="814"/>
      <c r="D18" s="810"/>
      <c r="E18" s="809"/>
      <c r="F18" s="809"/>
      <c r="G18" s="813"/>
      <c r="H18" s="2155"/>
    </row>
    <row r="19" spans="1:8" ht="53.1" customHeight="1">
      <c r="A19" s="2154"/>
      <c r="B19" s="805"/>
      <c r="C19" s="814"/>
      <c r="D19" s="810"/>
      <c r="E19" s="809"/>
      <c r="F19" s="809"/>
      <c r="G19" s="815"/>
      <c r="H19" s="2155"/>
    </row>
    <row r="20" spans="1:8" ht="13.5" customHeight="1">
      <c r="A20" s="2154"/>
      <c r="B20" s="805"/>
      <c r="G20" s="813"/>
      <c r="H20" s="2155"/>
    </row>
    <row r="21" spans="1:8" ht="13.5" customHeight="1">
      <c r="A21" s="2154"/>
      <c r="B21" s="811"/>
      <c r="C21" s="802"/>
      <c r="D21" s="802"/>
      <c r="E21" s="802"/>
      <c r="F21" s="802"/>
      <c r="G21" s="816"/>
      <c r="H21" s="2155"/>
    </row>
    <row r="23" spans="1:8" ht="17.25" customHeight="1">
      <c r="A23" s="2153" t="s">
        <v>860</v>
      </c>
      <c r="B23" s="2153"/>
      <c r="C23" s="2153"/>
      <c r="D23" s="2153"/>
      <c r="E23" s="2153"/>
      <c r="F23" s="2153"/>
      <c r="G23" s="2153"/>
      <c r="H23" s="2153"/>
    </row>
    <row r="24" spans="1:8" ht="16.5" customHeight="1">
      <c r="A24" s="2153" t="s">
        <v>861</v>
      </c>
      <c r="B24" s="2153"/>
      <c r="C24" s="2153"/>
      <c r="D24" s="2153"/>
      <c r="E24" s="2153"/>
      <c r="F24" s="2153"/>
      <c r="G24" s="2153"/>
      <c r="H24" s="2153"/>
    </row>
    <row r="25" spans="1:8" ht="17.25" customHeight="1">
      <c r="A25" s="2153" t="s">
        <v>862</v>
      </c>
      <c r="B25" s="2153"/>
      <c r="C25" s="2153"/>
      <c r="D25" s="2153"/>
      <c r="E25" s="2153"/>
      <c r="F25" s="2153"/>
      <c r="G25" s="2153"/>
      <c r="H25" s="2153"/>
    </row>
    <row r="26" spans="1:8" ht="17.25" customHeight="1">
      <c r="A26" s="2153" t="s">
        <v>863</v>
      </c>
      <c r="B26" s="2153"/>
      <c r="C26" s="2153"/>
      <c r="D26" s="2153"/>
      <c r="E26" s="2153"/>
      <c r="F26" s="2153"/>
      <c r="G26" s="2153"/>
      <c r="H26" s="2153"/>
    </row>
    <row r="27" spans="1:8" ht="17.25" customHeight="1">
      <c r="A27" s="2153" t="s">
        <v>864</v>
      </c>
      <c r="B27" s="2153"/>
      <c r="C27" s="2153"/>
      <c r="D27" s="2153"/>
      <c r="E27" s="2153"/>
      <c r="F27" s="2153"/>
      <c r="G27" s="2153"/>
      <c r="H27" s="2153"/>
    </row>
    <row r="28" spans="1:8" ht="17.25" customHeight="1">
      <c r="A28" s="2153" t="s">
        <v>865</v>
      </c>
      <c r="B28" s="2153"/>
      <c r="C28" s="2153"/>
      <c r="D28" s="2153"/>
      <c r="E28" s="2153"/>
      <c r="F28" s="2153"/>
      <c r="G28" s="2153"/>
      <c r="H28" s="2153"/>
    </row>
    <row r="29" spans="1:8" ht="17.25" customHeight="1">
      <c r="A29" s="2153" t="s">
        <v>866</v>
      </c>
      <c r="B29" s="2153"/>
      <c r="C29" s="2153"/>
      <c r="D29" s="2153"/>
      <c r="E29" s="2153"/>
      <c r="F29" s="2153"/>
      <c r="G29" s="2153"/>
      <c r="H29" s="2153"/>
    </row>
  </sheetData>
  <mergeCells count="16">
    <mergeCell ref="A10:A15"/>
    <mergeCell ref="H10:H15"/>
    <mergeCell ref="G2:H2"/>
    <mergeCell ref="A4:H4"/>
    <mergeCell ref="B6:H6"/>
    <mergeCell ref="B7:H7"/>
    <mergeCell ref="B8:H8"/>
    <mergeCell ref="A27:H27"/>
    <mergeCell ref="A28:H28"/>
    <mergeCell ref="A29:H29"/>
    <mergeCell ref="A16:A21"/>
    <mergeCell ref="H16:H21"/>
    <mergeCell ref="A23:H23"/>
    <mergeCell ref="A24:H24"/>
    <mergeCell ref="A25:H25"/>
    <mergeCell ref="A26:H26"/>
  </mergeCells>
  <phoneticPr fontId="9"/>
  <pageMargins left="0.7" right="0.6" top="0.75" bottom="0.75" header="0.51180555555555496" footer="0.51180555555555496"/>
  <pageSetup paperSize="9" scale="78"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42</vt:i4>
      </vt:variant>
    </vt:vector>
  </HeadingPairs>
  <TitlesOfParts>
    <vt:vector size="85" baseType="lpstr">
      <vt:lpstr>一覧</vt:lpstr>
      <vt:lpstr>A</vt:lpstr>
      <vt:lpstr>B</vt:lpstr>
      <vt:lpstr>C</vt:lpstr>
      <vt:lpstr>D</vt:lpstr>
      <vt:lpstr>E</vt:lpstr>
      <vt:lpstr>F</vt:lpstr>
      <vt:lpstr>1</vt:lpstr>
      <vt:lpstr>2</vt:lpstr>
      <vt:lpstr>3</vt:lpstr>
      <vt:lpstr>4</vt:lpstr>
      <vt:lpstr>5</vt:lpstr>
      <vt:lpstr>6</vt:lpstr>
      <vt:lpstr>7</vt:lpstr>
      <vt:lpstr>8</vt:lpstr>
      <vt:lpstr>9</vt:lpstr>
      <vt:lpstr>10</vt:lpstr>
      <vt:lpstr>11</vt:lpstr>
      <vt:lpstr>12</vt:lpstr>
      <vt:lpstr>13</vt:lpstr>
      <vt:lpstr>14</vt:lpstr>
      <vt:lpstr>14-2</vt:lpstr>
      <vt:lpstr>15</vt:lpstr>
      <vt:lpstr>15-2</vt:lpstr>
      <vt:lpstr>16</vt:lpstr>
      <vt:lpstr>16-2</vt:lpstr>
      <vt:lpstr>17</vt:lpstr>
      <vt:lpstr>18</vt:lpstr>
      <vt:lpstr>入1</vt:lpstr>
      <vt:lpstr>入2</vt:lpstr>
      <vt:lpstr>入3</vt:lpstr>
      <vt:lpstr>入4</vt:lpstr>
      <vt:lpstr>入5</vt:lpstr>
      <vt:lpstr>入6</vt:lpstr>
      <vt:lpstr>入7</vt:lpstr>
      <vt:lpstr>入8</vt:lpstr>
      <vt:lpstr>短1</vt:lpstr>
      <vt:lpstr>短2</vt:lpstr>
      <vt:lpstr>短3</vt:lpstr>
      <vt:lpstr>短4</vt:lpstr>
      <vt:lpstr>短5</vt:lpstr>
      <vt:lpstr>短6</vt:lpstr>
      <vt:lpstr>短7</vt:lpstr>
      <vt:lpstr>A!Excel_BuiltIn_Print_Area</vt:lpstr>
      <vt:lpstr>B!Excel_BuiltIn_Print_Area</vt:lpstr>
      <vt:lpstr>D!Excel_BuiltIn_Print_Area</vt:lpstr>
      <vt:lpstr>'1'!Print_Area</vt:lpstr>
      <vt:lpstr>'10'!Print_Area</vt:lpstr>
      <vt:lpstr>'11'!Print_Area</vt:lpstr>
      <vt:lpstr>'12'!Print_Area</vt:lpstr>
      <vt:lpstr>'13'!Print_Area</vt:lpstr>
      <vt:lpstr>'14'!Print_Area</vt:lpstr>
      <vt:lpstr>'14-2'!Print_Area</vt:lpstr>
      <vt:lpstr>'15'!Print_Area</vt:lpstr>
      <vt:lpstr>'15-2'!Print_Area</vt:lpstr>
      <vt:lpstr>'16'!Print_Area</vt:lpstr>
      <vt:lpstr>'16-2'!Print_Area</vt:lpstr>
      <vt:lpstr>'17'!Print_Area</vt:lpstr>
      <vt:lpstr>'18'!Print_Area</vt:lpstr>
      <vt:lpstr>'2'!Print_Area</vt:lpstr>
      <vt:lpstr>'3'!Print_Area</vt:lpstr>
      <vt:lpstr>'5'!Print_Area</vt:lpstr>
      <vt:lpstr>'6'!Print_Area</vt:lpstr>
      <vt:lpstr>'7'!Print_Area</vt:lpstr>
      <vt:lpstr>'8'!Print_Area</vt:lpstr>
      <vt:lpstr>'9'!Print_Area</vt:lpstr>
      <vt:lpstr>A!Print_Area</vt:lpstr>
      <vt:lpstr>B!Print_Area</vt:lpstr>
      <vt:lpstr>'C'!Print_Area</vt:lpstr>
      <vt:lpstr>D!Print_Area</vt:lpstr>
      <vt:lpstr>E!Print_Area</vt:lpstr>
      <vt:lpstr>F!Print_Area</vt:lpstr>
      <vt:lpstr>短1!Print_Area</vt:lpstr>
      <vt:lpstr>短2!Print_Area</vt:lpstr>
      <vt:lpstr>短3!Print_Area</vt:lpstr>
      <vt:lpstr>短4!Print_Area</vt:lpstr>
      <vt:lpstr>短5!Print_Area</vt:lpstr>
      <vt:lpstr>短7!Print_Area</vt:lpstr>
      <vt:lpstr>入1!Print_Area</vt:lpstr>
      <vt:lpstr>入2!Print_Area</vt:lpstr>
      <vt:lpstr>入3!Print_Area</vt:lpstr>
      <vt:lpstr>入4!Print_Area</vt:lpstr>
      <vt:lpstr>入5!Print_Area</vt:lpstr>
      <vt:lpstr>入6!Print_Area</vt:lpstr>
      <vt:lpstr>入8!Print_Area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　尚子（障害福祉課）</dc:creator>
  <cp:lastModifiedBy>西村　暢登（障害福祉課）</cp:lastModifiedBy>
  <cp:lastPrinted>2024-06-21T05:00:39Z</cp:lastPrinted>
  <dcterms:created xsi:type="dcterms:W3CDTF">2020-02-07T04:34:49Z</dcterms:created>
  <dcterms:modified xsi:type="dcterms:W3CDTF">2024-06-27T06:15:06Z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2012-02-29T11:31:00Z</dcterms:created>
  <dc:creator>厚生労働省ネットワークシステム</dc:creator>
  <dc:description/>
  <dc:language>ja-JP</dc:language>
  <cp:lastModifiedBy>山﨑　庸弘（障害福祉課）</cp:lastModifiedBy>
  <cp:lastPrinted>2018-03-30T14:19:12Z</cp:lastPrinted>
  <dcterms:modified xsi:type="dcterms:W3CDTF">2018-06-19T18:15:11Z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2016-02-25T00:36:59Z</vt:lpwstr>
  </property>
  <property fmtid="{D5CDD505-2E9C-101B-9397-08002B2CF9AE}" pid="3" name="佐賀県暗号化プロパティ">
    <vt:lpwstr>2016-02-25T00:36:59Z</vt:lpwstr>
  </property>
</Properties>
</file>