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101\Share_HDD_O\200300長寿社会課_HDD\01 有料老人ホーム\02_有料老人ホーム一覧&amp;推移&amp;統計\1_県内有料老人ホーム一覧\02有料老人ホーム（HP掲載用\R7.7.1時点\"/>
    </mc:Choice>
  </mc:AlternateContent>
  <xr:revisionPtr revIDLastSave="0" documentId="13_ncr:1_{8FBF437D-41EF-4B52-9A12-B2D9F434F0B5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Sheet1" sheetId="1" r:id="rId1"/>
  </sheets>
  <definedNames>
    <definedName name="_xlnm.Print_Area" localSheetId="0">Sheet1!$A$1:$K$335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2" i="1" s="1"/>
  <c r="D14" i="1"/>
  <c r="C14" i="1"/>
  <c r="E13" i="1"/>
  <c r="D13" i="1"/>
  <c r="C13" i="1"/>
  <c r="C12" i="1" s="1"/>
  <c r="E10" i="1"/>
  <c r="D10" i="1"/>
  <c r="C10" i="1"/>
  <c r="E9" i="1"/>
  <c r="D9" i="1"/>
  <c r="C9" i="1"/>
  <c r="E8" i="1"/>
  <c r="D8" i="1"/>
  <c r="C8" i="1"/>
  <c r="D12" i="1" l="1"/>
  <c r="C7" i="1"/>
  <c r="C16" i="1" s="1"/>
  <c r="E7" i="1"/>
  <c r="E16" i="1" s="1"/>
  <c r="D7" i="1"/>
  <c r="D16" i="1" s="1"/>
</calcChain>
</file>

<file path=xl/sharedStrings.xml><?xml version="1.0" encoding="utf-8"?>
<sst xmlns="http://schemas.openxmlformats.org/spreadsheetml/2006/main" count="2817" uniqueCount="2009">
  <si>
    <t>【佐賀県】有料老人ホーム一覧（老人福祉法第２９条第１項の規定に基づく届出施設）</t>
    <rPh sb="1" eb="4">
      <t>サガケン</t>
    </rPh>
    <rPh sb="5" eb="7">
      <t>ユウリョウ</t>
    </rPh>
    <rPh sb="7" eb="9">
      <t>ロウジン</t>
    </rPh>
    <rPh sb="12" eb="14">
      <t>イチラン</t>
    </rPh>
    <phoneticPr fontId="5"/>
  </si>
  <si>
    <t>施設数</t>
    <rPh sb="0" eb="2">
      <t>シセツ</t>
    </rPh>
    <rPh sb="2" eb="3">
      <t>スウ</t>
    </rPh>
    <phoneticPr fontId="5"/>
  </si>
  <si>
    <t>定員数
戸数</t>
    <rPh sb="0" eb="2">
      <t>テイイン</t>
    </rPh>
    <rPh sb="2" eb="3">
      <t>スウ</t>
    </rPh>
    <rPh sb="4" eb="6">
      <t>コスウ</t>
    </rPh>
    <phoneticPr fontId="5"/>
  </si>
  <si>
    <t>地域密着型
特定施設</t>
    <rPh sb="0" eb="2">
      <t>チイキ</t>
    </rPh>
    <rPh sb="2" eb="5">
      <t>ミッチャクガタ</t>
    </rPh>
    <rPh sb="6" eb="8">
      <t>トクテイ</t>
    </rPh>
    <rPh sb="8" eb="10">
      <t>シセツ</t>
    </rPh>
    <phoneticPr fontId="5"/>
  </si>
  <si>
    <t>有料老人ホーム（A）</t>
    <rPh sb="0" eb="2">
      <t>ユウリョウ</t>
    </rPh>
    <rPh sb="2" eb="4">
      <t>ロウジン</t>
    </rPh>
    <phoneticPr fontId="5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</si>
  <si>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5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</si>
  <si>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5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</si>
  <si>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5"/>
  </si>
  <si>
    <t>有料老人ホームに該当する
サービス付き高齢者向け住宅（B）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5"/>
  </si>
  <si>
    <t>介護付</t>
    <rPh sb="0" eb="2">
      <t>カイゴ</t>
    </rPh>
    <rPh sb="2" eb="3">
      <t>ツキ</t>
    </rPh>
    <phoneticPr fontId="5"/>
  </si>
  <si>
    <t>介護付以外</t>
    <rPh sb="0" eb="2">
      <t>カイゴ</t>
    </rPh>
    <rPh sb="2" eb="3">
      <t>ツ</t>
    </rPh>
    <rPh sb="3" eb="5">
      <t>イガイ</t>
    </rPh>
    <phoneticPr fontId="5"/>
  </si>
  <si>
    <t>合計（A+B）</t>
    <rPh sb="0" eb="2">
      <t>ゴウケイ</t>
    </rPh>
    <phoneticPr fontId="5"/>
  </si>
  <si>
    <t>施設番号</t>
    <rPh sb="0" eb="2">
      <t>シセツ</t>
    </rPh>
    <rPh sb="2" eb="4">
      <t>バンゴウ</t>
    </rPh>
    <phoneticPr fontId="5"/>
  </si>
  <si>
    <t>施　設　名</t>
    <phoneticPr fontId="5"/>
  </si>
  <si>
    <t>所在地</t>
    <phoneticPr fontId="5"/>
  </si>
  <si>
    <t>電話番号</t>
  </si>
  <si>
    <t>ＦＡＸ番号</t>
    <rPh sb="3" eb="5">
      <t>バンゴウ</t>
    </rPh>
    <phoneticPr fontId="5"/>
  </si>
  <si>
    <t>設置者</t>
    <phoneticPr fontId="5"/>
  </si>
  <si>
    <t>事業開始
年月日</t>
    <rPh sb="0" eb="2">
      <t>ジギョウ</t>
    </rPh>
    <rPh sb="2" eb="4">
      <t>カイシ</t>
    </rPh>
    <rPh sb="5" eb="8">
      <t>ネンガッピ</t>
    </rPh>
    <phoneticPr fontId="5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</si>
  <si>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5"/>
  </si>
  <si>
    <t>定員</t>
    <phoneticPr fontId="5"/>
  </si>
  <si>
    <t>備　考</t>
    <phoneticPr fontId="5"/>
  </si>
  <si>
    <t>介護事業所番号</t>
    <rPh sb="0" eb="2">
      <t>カイゴ</t>
    </rPh>
    <rPh sb="2" eb="5">
      <t>ジギョウショ</t>
    </rPh>
    <rPh sb="5" eb="7">
      <t>バンゴウ</t>
    </rPh>
    <phoneticPr fontId="5"/>
  </si>
  <si>
    <t>第2号</t>
  </si>
  <si>
    <t>ケアホームロイヤル神埼</t>
  </si>
  <si>
    <t>842-0003
佐賀県神埼市神埼町本堀1620番地</t>
  </si>
  <si>
    <t>0952-53-8540</t>
  </si>
  <si>
    <t>52-5600</t>
  </si>
  <si>
    <t>株式会社 みのり</t>
  </si>
  <si>
    <t>2008/12/1</t>
  </si>
  <si>
    <t>介護付</t>
  </si>
  <si>
    <t>第3号</t>
  </si>
  <si>
    <t>シルバーホーム幸</t>
  </si>
  <si>
    <t>840-0805
佐賀県佐賀市神野西1-4-18</t>
  </si>
  <si>
    <t>0952-33-4108</t>
  </si>
  <si>
    <t>33-4108</t>
  </si>
  <si>
    <t>有限会社アミチデラムジカ</t>
  </si>
  <si>
    <t>2004/7/6</t>
  </si>
  <si>
    <t>第4号</t>
  </si>
  <si>
    <t>ハウス of クローバー</t>
  </si>
  <si>
    <t>840-0811
佐賀県佐賀市大財5-1-20</t>
  </si>
  <si>
    <t>0952-27-8311</t>
  </si>
  <si>
    <t>27-8170</t>
  </si>
  <si>
    <t>有限会社 Ｇ－Pｌｕｓ</t>
  </si>
  <si>
    <t>2004/12/1</t>
  </si>
  <si>
    <t>第5号</t>
  </si>
  <si>
    <t>ナーシングホーム華</t>
  </si>
  <si>
    <t>849-0901
佐賀県佐賀市久保泉町大字川久保2120-7</t>
  </si>
  <si>
    <t>0952-71-8370</t>
  </si>
  <si>
    <t>98-0015</t>
  </si>
  <si>
    <t>有限会社 フレンドリー</t>
  </si>
  <si>
    <t>2005/2/7</t>
  </si>
  <si>
    <t>第6号</t>
  </si>
  <si>
    <t>南風</t>
  </si>
  <si>
    <t>841-0066
佐賀県鳥栖市儀徳町2238-1</t>
  </si>
  <si>
    <t>0942-84-6020</t>
  </si>
  <si>
    <t>84-6020</t>
  </si>
  <si>
    <t>有限会社 弘正</t>
  </si>
  <si>
    <t>2005/10/1</t>
  </si>
  <si>
    <t>第7号</t>
  </si>
  <si>
    <t>介護付有料老人ホームほのぼの</t>
  </si>
  <si>
    <t>848-0121
佐賀県伊万里市黒川町塩屋511-1</t>
  </si>
  <si>
    <t>0955-27-0022</t>
  </si>
  <si>
    <t>27-2405</t>
  </si>
  <si>
    <t>株式会社 ほのぼの</t>
  </si>
  <si>
    <t>2008/9/1</t>
  </si>
  <si>
    <t>第8号</t>
  </si>
  <si>
    <t>介護付有料老人ホーム百楽仙</t>
  </si>
  <si>
    <t>841-0056
佐賀県鳥栖市蔵上四丁目292</t>
  </si>
  <si>
    <t>0942-87-5557</t>
  </si>
  <si>
    <t>85-1207</t>
  </si>
  <si>
    <t>九州メディカル･サービス株式会社</t>
  </si>
  <si>
    <t>2006/3/1</t>
  </si>
  <si>
    <t>第9号</t>
  </si>
  <si>
    <t>介護付有料老人ホームいまり</t>
  </si>
  <si>
    <t>848-0041
佐賀県伊万里市新天町620-5</t>
  </si>
  <si>
    <t>0955-22-5737</t>
  </si>
  <si>
    <t>22-3000</t>
  </si>
  <si>
    <t>有限会社 精祥</t>
  </si>
  <si>
    <t>2006/3/20</t>
  </si>
  <si>
    <t>第10号</t>
  </si>
  <si>
    <t>介護付有料老人ホーム桜</t>
  </si>
  <si>
    <t>847-0062
佐賀県唐津市船宮町2587番地13</t>
  </si>
  <si>
    <t>0955-70-0888</t>
  </si>
  <si>
    <t>70-0800</t>
  </si>
  <si>
    <t>有限会社ハートランド</t>
  </si>
  <si>
    <t>2006/10/11</t>
  </si>
  <si>
    <t>第11号</t>
  </si>
  <si>
    <t>介護付有料老人ホーム太陽</t>
  </si>
  <si>
    <t>849-1311
佐賀県鹿島市大字高津原667-1</t>
  </si>
  <si>
    <t>0954-69-8228</t>
  </si>
  <si>
    <t>63-0123</t>
  </si>
  <si>
    <t>社会福祉法人 梅生会</t>
  </si>
  <si>
    <t>2006/12/1</t>
  </si>
  <si>
    <t>第12号</t>
  </si>
  <si>
    <t>ケア付有料老人ホームばんざい</t>
  </si>
  <si>
    <t>841-0073
佐賀県鳥栖市江島町3388-1</t>
  </si>
  <si>
    <t>0942-83-2286</t>
  </si>
  <si>
    <t>84-4506</t>
  </si>
  <si>
    <t>株式会社 ＬＯＨＡＳ</t>
  </si>
  <si>
    <t>2007/5/1</t>
  </si>
  <si>
    <t>第13号</t>
  </si>
  <si>
    <t>介護付有料老人ホームケアライフ花の里</t>
  </si>
  <si>
    <t>840-1101
佐賀県三養基郡みやき町大字西島3154-1</t>
  </si>
  <si>
    <t>0942-96-3877</t>
  </si>
  <si>
    <t>96-3878</t>
  </si>
  <si>
    <t>有限会社ライフパートナー</t>
  </si>
  <si>
    <t>2007/6/1</t>
  </si>
  <si>
    <t>第15号</t>
  </si>
  <si>
    <t>南風Ⅱ番館</t>
  </si>
  <si>
    <t>841-0047
佐賀県鳥栖市今泉町2395-1</t>
  </si>
  <si>
    <t>0942-80-0022</t>
  </si>
  <si>
    <t>84-5041</t>
  </si>
  <si>
    <t>2007/10/1</t>
  </si>
  <si>
    <t>第16号</t>
  </si>
  <si>
    <t>有料老人ホームきらら</t>
  </si>
  <si>
    <t>843-0024
佐賀県武雄市武雄町大字富岡9576-1</t>
  </si>
  <si>
    <t>0954-20-1030</t>
  </si>
  <si>
    <t>20-1140</t>
  </si>
  <si>
    <t>株式会社 サンライズ</t>
  </si>
  <si>
    <t>地域密着型特定施設</t>
  </si>
  <si>
    <t>第17号</t>
  </si>
  <si>
    <t>住宅型有料老人ホームケアビレッジ夢咲</t>
  </si>
  <si>
    <t>849-0914
佐賀県佐賀市兵庫町大字西渕1871-5</t>
  </si>
  <si>
    <t>0952-20-0500</t>
  </si>
  <si>
    <t>20-0505</t>
  </si>
  <si>
    <t>有限会社エムアンドアールメディカル</t>
  </si>
  <si>
    <t>2007/11/19</t>
  </si>
  <si>
    <t>住宅型</t>
  </si>
  <si>
    <t/>
  </si>
  <si>
    <t>第18号</t>
  </si>
  <si>
    <t>介護付有料老人ホームシニアケアたけお</t>
  </si>
  <si>
    <t>843-0001
佐賀県武雄市朝日町大字甘久4269-28</t>
  </si>
  <si>
    <t>0954-26-8071</t>
  </si>
  <si>
    <t>23-0716</t>
  </si>
  <si>
    <t>社会福祉法人敬愛会</t>
  </si>
  <si>
    <t>2007/12/1</t>
  </si>
  <si>
    <t>第19号</t>
  </si>
  <si>
    <t>介護付有料老人ホーム小春日和</t>
  </si>
  <si>
    <t>847-0821
佐賀県唐津市町田一丁目2354</t>
  </si>
  <si>
    <t>0955-70-1770</t>
  </si>
  <si>
    <t>70-1780</t>
  </si>
  <si>
    <t>医療法人 元生會</t>
  </si>
  <si>
    <t>2008/2/1</t>
  </si>
  <si>
    <t>第20号</t>
  </si>
  <si>
    <t>有料老人ホームありあけ</t>
  </si>
  <si>
    <t>849-0922
佐賀県佐賀市高木瀬東三丁目5-12</t>
  </si>
  <si>
    <t>0952-30-2481</t>
  </si>
  <si>
    <t>97-9085</t>
  </si>
  <si>
    <t>2008/3/28</t>
  </si>
  <si>
    <t>第23号</t>
  </si>
  <si>
    <t>有料老人ホーム安寿</t>
  </si>
  <si>
    <t>847-0324
佐賀県唐津市鎮西町高野534-2</t>
  </si>
  <si>
    <t>0955-82-0170</t>
  </si>
  <si>
    <t>82-0171</t>
  </si>
  <si>
    <t>有限会社 ハート</t>
  </si>
  <si>
    <t>2008/6/1</t>
  </si>
  <si>
    <t>第24号</t>
  </si>
  <si>
    <t>ぽっかぽか東唐津館</t>
  </si>
  <si>
    <t>847-0028
佐賀県唐津市鏡新開95番地</t>
  </si>
  <si>
    <t>0955-77-6700</t>
  </si>
  <si>
    <t>77-6701</t>
  </si>
  <si>
    <t>合同会社ぽっかぽか</t>
  </si>
  <si>
    <t>2008/8/1</t>
  </si>
  <si>
    <t>第25号</t>
  </si>
  <si>
    <t>サンハウス唐津</t>
  </si>
  <si>
    <t>847-1201
佐賀県唐津市北波多徳須恵1178番地4</t>
  </si>
  <si>
    <t>0955-51-2281</t>
  </si>
  <si>
    <t>51-2283</t>
  </si>
  <si>
    <t>社会福祉法人　健寿会</t>
  </si>
  <si>
    <t>2008/10/1</t>
  </si>
  <si>
    <t>第26号</t>
  </si>
  <si>
    <t>有料老人ホームぽかぽか</t>
  </si>
  <si>
    <t>840-0202
佐賀県佐賀市大和町大字久池井1013番地1</t>
  </si>
  <si>
    <t>0952-64-8511</t>
  </si>
  <si>
    <t>20-8528</t>
  </si>
  <si>
    <t>有限会社 あしたば</t>
  </si>
  <si>
    <t>2008/10/16</t>
  </si>
  <si>
    <t>第27号</t>
  </si>
  <si>
    <t>けいしんハウス</t>
  </si>
  <si>
    <t>841-0024
佐賀県鳥栖市原町恒石688番地1</t>
  </si>
  <si>
    <t>0942-83-1075</t>
  </si>
  <si>
    <t>83-1043</t>
  </si>
  <si>
    <t>医療法人 啓心会</t>
  </si>
  <si>
    <t>2008/11/1</t>
  </si>
  <si>
    <t>第28号</t>
  </si>
  <si>
    <t>ライフステイからつ</t>
  </si>
  <si>
    <t>847-0022
佐賀県唐津市鏡3076番地</t>
  </si>
  <si>
    <t>0955-77-3501</t>
  </si>
  <si>
    <t>77-3502</t>
  </si>
  <si>
    <t>サンコーケアライフ株式会社</t>
  </si>
  <si>
    <t>2014/3/1</t>
  </si>
  <si>
    <t>第29号</t>
  </si>
  <si>
    <t>竜門堂有料老人ホーム爽風館</t>
  </si>
  <si>
    <t>849-2303
佐賀県武雄市山内町三間坂甲14043番地</t>
  </si>
  <si>
    <t>0954-45-0650</t>
  </si>
  <si>
    <t>45-0652</t>
  </si>
  <si>
    <t>医療法人 竜門堂</t>
  </si>
  <si>
    <t>2009/4/1</t>
  </si>
  <si>
    <t>第31号</t>
  </si>
  <si>
    <t>有料老人ホームかわそえ</t>
  </si>
  <si>
    <t>840-2205
佐賀県佐賀市川副町大字南里367-1</t>
  </si>
  <si>
    <t>0952-45-3930</t>
  </si>
  <si>
    <t>45-0010</t>
  </si>
  <si>
    <t>株式会社 パラディ</t>
  </si>
  <si>
    <t>2009/6/1</t>
  </si>
  <si>
    <t>第32号</t>
  </si>
  <si>
    <t>有料老人ホームシニアケア佐賀</t>
  </si>
  <si>
    <t>849-0917
佐賀県佐賀市高木瀬町大字長瀬1240-1</t>
  </si>
  <si>
    <t>0952-36-7222</t>
  </si>
  <si>
    <t>36-7221</t>
  </si>
  <si>
    <t>医療法人社団　敬愛会</t>
  </si>
  <si>
    <t>2009/6/8</t>
  </si>
  <si>
    <t>第33号</t>
  </si>
  <si>
    <t>住宅型有料老人ホームあおば</t>
  </si>
  <si>
    <t>847-0083
佐賀県唐津市和多田大土井6-56</t>
  </si>
  <si>
    <t>0955-72-0627</t>
  </si>
  <si>
    <t>72-2654</t>
  </si>
  <si>
    <t>有限会社 あおば</t>
  </si>
  <si>
    <t>2009/8/2</t>
  </si>
  <si>
    <t>第34号</t>
  </si>
  <si>
    <t>有料老人ホーム光</t>
  </si>
  <si>
    <t>845-0023
佐賀県小城市三日月町大字織島3183</t>
  </si>
  <si>
    <t>0952-73-5689</t>
  </si>
  <si>
    <t>72-8588</t>
  </si>
  <si>
    <t>株式会社 ライフライン</t>
  </si>
  <si>
    <t>2009/9/1</t>
  </si>
  <si>
    <t>第35号</t>
  </si>
  <si>
    <t>有料老人ホームやまと</t>
  </si>
  <si>
    <t>840-0202
佐賀県佐賀市大和町大字久池井1943</t>
  </si>
  <si>
    <t>0952-51-2651</t>
  </si>
  <si>
    <t>51-2652</t>
  </si>
  <si>
    <t>2009/12/25</t>
  </si>
  <si>
    <t>第36号</t>
  </si>
  <si>
    <t>（変更前）有料老人ホームうりずん（変更後）ウェルビーメディハウス唐津</t>
  </si>
  <si>
    <t>849-5131
佐賀県唐津市浜玉町大字浜崎297-8</t>
  </si>
  <si>
    <t>0955-56-2279</t>
  </si>
  <si>
    <t>56-2279</t>
  </si>
  <si>
    <t>変更前：株式会社 ナオン　変更後：ウェルビーナーシング株式会社</t>
  </si>
  <si>
    <t>2011/7/1</t>
  </si>
  <si>
    <t>第39号</t>
  </si>
  <si>
    <t>ケアハイツ田園</t>
  </si>
  <si>
    <t>840-0861
佐賀県佐賀市嘉瀬町大字中原2050-12</t>
  </si>
  <si>
    <t>0952-20-1165</t>
  </si>
  <si>
    <t>23-0535</t>
  </si>
  <si>
    <t>医療法人 長生会</t>
  </si>
  <si>
    <t>2010/9/15</t>
  </si>
  <si>
    <t>第41号</t>
  </si>
  <si>
    <t>有料老人ホーム白岩の里</t>
  </si>
  <si>
    <t>843-0021
佐賀県武雄市武雄町大字永島15027-1</t>
  </si>
  <si>
    <t>0954-26-8326</t>
  </si>
  <si>
    <t>26-8327</t>
  </si>
  <si>
    <t>有限会社ケアカンパニー</t>
  </si>
  <si>
    <t>2010/12/1</t>
  </si>
  <si>
    <t>第42号</t>
  </si>
  <si>
    <t>有料老人ホームひだまり　しいの木</t>
  </si>
  <si>
    <t>847-0881
佐賀県唐津市竹木場5109番地6</t>
  </si>
  <si>
    <t>0955-74-1570</t>
  </si>
  <si>
    <t>74-1576</t>
  </si>
  <si>
    <t>有限会社バリアフリーＬife</t>
  </si>
  <si>
    <t>第43号</t>
  </si>
  <si>
    <t>有料老人ホーム青空</t>
  </si>
  <si>
    <t>849-0931
佐賀県佐賀市鍋島町大字蛎久字植木川副107</t>
  </si>
  <si>
    <t>0952-36-7782</t>
  </si>
  <si>
    <t>34-4006</t>
  </si>
  <si>
    <t>有限会社 釘本</t>
  </si>
  <si>
    <t>2010/12/24</t>
  </si>
  <si>
    <t>第44号</t>
  </si>
  <si>
    <t>有料老人ホーム南風　花ノ木</t>
  </si>
  <si>
    <t>841-0083
佐賀県鳥栖市古賀町花ノ木554番地</t>
  </si>
  <si>
    <t>0942-87-8573</t>
  </si>
  <si>
    <t>87-8572</t>
  </si>
  <si>
    <t>2011/3/1</t>
  </si>
  <si>
    <t>第45号</t>
  </si>
  <si>
    <t>有料老人ホームはいからさん</t>
  </si>
  <si>
    <t>847-0824
佐賀県唐津市神田２０７５－１</t>
  </si>
  <si>
    <t>0955-65-8349</t>
  </si>
  <si>
    <t>74-3858</t>
  </si>
  <si>
    <t>有限会社在宅介護お世話宅配便</t>
  </si>
  <si>
    <t>2011/4/1</t>
  </si>
  <si>
    <t>第47号</t>
  </si>
  <si>
    <t>住宅型有料老人ホームリーガルケア・サポートセンター</t>
  </si>
  <si>
    <t>840-0212
佐賀県佐賀市大和町池上1894-1</t>
  </si>
  <si>
    <t>0952-97-7348</t>
  </si>
  <si>
    <t>97-7349</t>
  </si>
  <si>
    <t>有限会社 ヒューム</t>
  </si>
  <si>
    <t>2011/5/1</t>
  </si>
  <si>
    <t>第48号</t>
  </si>
  <si>
    <t>レジデンスゆうあい</t>
  </si>
  <si>
    <t>849-1311
佐賀県鹿島市大字高津原2962-1</t>
  </si>
  <si>
    <t>0954-69-8315</t>
  </si>
  <si>
    <t>69-8316</t>
  </si>
  <si>
    <t>社会医療法人 祐愛会</t>
  </si>
  <si>
    <t>第49号</t>
  </si>
  <si>
    <t>有料老人ホームケアハウスみやき</t>
  </si>
  <si>
    <t>849-0114
佐賀県三養基郡みやき町中津隈624</t>
  </si>
  <si>
    <t>0942-89-5200</t>
  </si>
  <si>
    <t>89-5217</t>
  </si>
  <si>
    <t>株式会社 ケアプロ</t>
  </si>
  <si>
    <t>第50号</t>
  </si>
  <si>
    <t>住宅型有料老人ホームふれあい</t>
  </si>
  <si>
    <t>845-0022
佐賀県小城市三日月町久米字吉原318-1</t>
  </si>
  <si>
    <t>0952-71-1655</t>
  </si>
  <si>
    <t>72-5033</t>
  </si>
  <si>
    <t>株式会社 ふれあい</t>
  </si>
  <si>
    <t>2011/8/1</t>
  </si>
  <si>
    <t>第51号</t>
  </si>
  <si>
    <t>有料老人ホーム元気</t>
  </si>
  <si>
    <t>841-0061
佐賀県鳥栖市轟木町1473</t>
  </si>
  <si>
    <t>0942-84-2765</t>
  </si>
  <si>
    <t>84-3086</t>
  </si>
  <si>
    <t>九州メディカル・サービス株式会社</t>
  </si>
  <si>
    <t>第52号</t>
  </si>
  <si>
    <t>有料老人ホームシニアホーム高木瀬</t>
  </si>
  <si>
    <t>849-0916
佐賀県佐賀市高木瀬町大字東高木241-1</t>
  </si>
  <si>
    <t>0952-36-7111</t>
  </si>
  <si>
    <t>36-7170</t>
  </si>
  <si>
    <t>株式会社ＭＴ．ＣＯ</t>
  </si>
  <si>
    <t>2011/8/25</t>
  </si>
  <si>
    <t>第53号</t>
  </si>
  <si>
    <t>住宅型有料老人ホームメディカルケア愛咲</t>
  </si>
  <si>
    <t>840-0054
佐賀県佐賀市水ケ江二丁目7-23</t>
  </si>
  <si>
    <t>0952-23-3720</t>
  </si>
  <si>
    <t>26-6964</t>
  </si>
  <si>
    <t>医療法人 正和会</t>
  </si>
  <si>
    <t>2011/9/19</t>
  </si>
  <si>
    <t>第54号</t>
  </si>
  <si>
    <t>有料老人ホームひだまり</t>
  </si>
  <si>
    <t>849-0905
佐賀県佐賀市金立町大字千布3898-6</t>
  </si>
  <si>
    <t>0952-98-2433</t>
  </si>
  <si>
    <t>98-2431</t>
  </si>
  <si>
    <t>株式会社　ラポール</t>
  </si>
  <si>
    <t>2011/10/1</t>
  </si>
  <si>
    <t>第55号</t>
  </si>
  <si>
    <t>有料老人ホーム光２号館</t>
  </si>
  <si>
    <t>845-0023
佐賀県小城市三日月町大字織島3197-9</t>
  </si>
  <si>
    <t>0952-73-5768</t>
  </si>
  <si>
    <t>73-5769</t>
  </si>
  <si>
    <t>第57号</t>
  </si>
  <si>
    <t>有料老人ホームシニアライフ佐賀</t>
  </si>
  <si>
    <t>849-0917
佐賀県佐賀市高木瀬町大字長瀬1245-1</t>
  </si>
  <si>
    <t>0952-37-8206</t>
  </si>
  <si>
    <t>37-8207</t>
  </si>
  <si>
    <t>ジンフィールド株式会社</t>
  </si>
  <si>
    <t>2011/11/1</t>
  </si>
  <si>
    <t>第58号</t>
  </si>
  <si>
    <t>介護付有料老人ホームほのか</t>
  </si>
  <si>
    <t>849-2204
佐賀県武雄市北方町大字大崎遅焼2367番地3</t>
  </si>
  <si>
    <t>0954-36-6001</t>
  </si>
  <si>
    <t>36-6002</t>
  </si>
  <si>
    <t>株式会社サンライズ</t>
  </si>
  <si>
    <t>第59号</t>
  </si>
  <si>
    <t>有料老人ホームりんごの樹</t>
  </si>
  <si>
    <t>840-0005
佐賀県佐賀市蓮池町大字蓮池350番地1</t>
  </si>
  <si>
    <t>0952-97-1705</t>
  </si>
  <si>
    <t>97-1118</t>
  </si>
  <si>
    <t>株式会社　輝き</t>
  </si>
  <si>
    <t>第60号</t>
  </si>
  <si>
    <t>有料老人ホームながせ苑</t>
  </si>
  <si>
    <t>849-0917
佐賀県佐賀市高木瀬町大字長瀬108-8</t>
  </si>
  <si>
    <t>0952-37-8903</t>
  </si>
  <si>
    <t>37-8904</t>
  </si>
  <si>
    <t>株式会社SMART BRAIN</t>
  </si>
  <si>
    <t>2011/12/20</t>
  </si>
  <si>
    <t>第61号</t>
  </si>
  <si>
    <t>ぬくもいホーム花いちもんめ</t>
  </si>
  <si>
    <t>847-0881
佐賀県唐津市竹木場5012-14</t>
  </si>
  <si>
    <t>0955-58-9512</t>
  </si>
  <si>
    <t>73-6820</t>
  </si>
  <si>
    <t>株式会社 真盛</t>
  </si>
  <si>
    <t>2012/1/1</t>
  </si>
  <si>
    <t>第62号</t>
  </si>
  <si>
    <t>有料老人ホーム佑紀苑高木瀬</t>
  </si>
  <si>
    <t>849-0922
佐賀県佐賀市高木瀬東一丁目1-6</t>
  </si>
  <si>
    <t>0952-37-7477</t>
  </si>
  <si>
    <t>37-7478</t>
  </si>
  <si>
    <t>有限会社 佑紀苑</t>
  </si>
  <si>
    <t>2012/2/1</t>
  </si>
  <si>
    <t>第64号</t>
  </si>
  <si>
    <t>有料老人ホーム楠気</t>
  </si>
  <si>
    <t>849-0901
佐賀県佐賀市久保泉町大字川久保3686-2</t>
  </si>
  <si>
    <t>0952-98-3380</t>
  </si>
  <si>
    <t>98-3381</t>
  </si>
  <si>
    <t>株式会社オフィスひかり</t>
  </si>
  <si>
    <t>2012/3/1</t>
  </si>
  <si>
    <t>第65号</t>
  </si>
  <si>
    <t>プロジェクトエースきらめき</t>
  </si>
  <si>
    <t>841-0005
佐賀県鳥栖市弥生が丘七丁目14</t>
  </si>
  <si>
    <t>0942-85-9330</t>
  </si>
  <si>
    <t>85-9340</t>
  </si>
  <si>
    <t>株式会社プロジェクトエース</t>
  </si>
  <si>
    <t>2012/3/27</t>
  </si>
  <si>
    <t>第66号</t>
  </si>
  <si>
    <t>住宅型有料老人ホームシルバーランド天祐</t>
  </si>
  <si>
    <t>840-0851
佐賀県佐賀市天祐一丁目６番23-2</t>
  </si>
  <si>
    <t>0952-27-7060</t>
  </si>
  <si>
    <t>29-7730</t>
  </si>
  <si>
    <t>グッド・ジョブ株式会社</t>
  </si>
  <si>
    <t>2012/3/26</t>
  </si>
  <si>
    <t>第67号</t>
  </si>
  <si>
    <t>有料老人ホーム南風花ノ木Ⅱ番館</t>
  </si>
  <si>
    <t>0942-50-8122</t>
  </si>
  <si>
    <t>84-2345</t>
  </si>
  <si>
    <t>2012/4/1</t>
  </si>
  <si>
    <t>第69号</t>
  </si>
  <si>
    <t>住宅型有料老人ホーム愛夢かんざき</t>
  </si>
  <si>
    <t>842-0002
佐賀県神埼市神埼町田道ヶ里2220-1</t>
  </si>
  <si>
    <t>0952-55-7711</t>
  </si>
  <si>
    <t>55-7707</t>
  </si>
  <si>
    <t>有限会社 しょうほう</t>
  </si>
  <si>
    <t>第70号</t>
  </si>
  <si>
    <t>介護付有料老人ホーム紀水苑別館</t>
  </si>
  <si>
    <t>849-0102
佐賀県三養基郡みやき町大字蓑原4239番地3</t>
  </si>
  <si>
    <t>0942-94-9231</t>
  </si>
  <si>
    <t>94-9210</t>
  </si>
  <si>
    <t>社会福祉法人紀水会</t>
  </si>
  <si>
    <t>2012/5/1</t>
  </si>
  <si>
    <t>第72号</t>
  </si>
  <si>
    <t>有料老人ホーム希望川副</t>
  </si>
  <si>
    <t>840-2213
佐賀県佐賀市川副町大字鹿江960番地23</t>
  </si>
  <si>
    <t>0952-37-7458</t>
  </si>
  <si>
    <t>37-7368</t>
  </si>
  <si>
    <t>有限会社メディカル産交</t>
  </si>
  <si>
    <t>第73号</t>
  </si>
  <si>
    <t>いこいの里　伊万里</t>
  </si>
  <si>
    <t>848-0027
佐賀県伊万里市立花町2394番地1</t>
  </si>
  <si>
    <t>0955-22-7700</t>
  </si>
  <si>
    <t>22-7705</t>
  </si>
  <si>
    <t>株式会社いこいの里佐賀</t>
  </si>
  <si>
    <t>2012/6/1</t>
  </si>
  <si>
    <t>第74号</t>
  </si>
  <si>
    <t>有料老人ホームぎおん</t>
  </si>
  <si>
    <t>845-0004
佐賀県小城市小城町大字松尾字松ヶ島3855番地</t>
  </si>
  <si>
    <t>0952-97-7560</t>
  </si>
  <si>
    <t>97-7466</t>
  </si>
  <si>
    <t>特定非営利活動法人まほろば</t>
  </si>
  <si>
    <t>第75号</t>
  </si>
  <si>
    <t>杏の丘　武雄</t>
  </si>
  <si>
    <t>849-2204
佐賀県武雄市北方町大字大崎5025-49</t>
  </si>
  <si>
    <t>0954-36-0438</t>
  </si>
  <si>
    <t>36-0912</t>
  </si>
  <si>
    <t>株式会社 倭弘</t>
  </si>
  <si>
    <t>2012/8/1</t>
  </si>
  <si>
    <t>第76号</t>
  </si>
  <si>
    <t>いこいの里　唐津</t>
  </si>
  <si>
    <t>847-0081
佐賀県唐津市和多田南先石7-15</t>
  </si>
  <si>
    <t>0955-65-7755</t>
  </si>
  <si>
    <t>65-7750</t>
  </si>
  <si>
    <t>2012/9/1</t>
  </si>
  <si>
    <t>第77号</t>
  </si>
  <si>
    <t>有料老人ホーム白石の杜</t>
  </si>
  <si>
    <t>849-1111
佐賀県杵島郡白石町大字東郷１３０７番地３</t>
  </si>
  <si>
    <t>0952-77-9122</t>
  </si>
  <si>
    <t>84-6077</t>
  </si>
  <si>
    <t>株式会社 九州ライフ</t>
  </si>
  <si>
    <t>2012/9/9</t>
  </si>
  <si>
    <t>第78号</t>
  </si>
  <si>
    <t>有料老人ホームカームの里</t>
  </si>
  <si>
    <t>840-0512
佐賀県佐賀市富士町大字上熊川字東３３７番地４</t>
  </si>
  <si>
    <t>0952-51-0777</t>
  </si>
  <si>
    <t>51-0788</t>
  </si>
  <si>
    <t>株式会社Ｔ・Ｋコーポレーション</t>
  </si>
  <si>
    <t>2012/10/1</t>
  </si>
  <si>
    <t>第80号</t>
  </si>
  <si>
    <t>介護付有料老人ホーム百楽仙　別館</t>
  </si>
  <si>
    <t>841-0056
佐賀県鳥栖市蔵上四丁目293</t>
  </si>
  <si>
    <t>0942-85-9926</t>
  </si>
  <si>
    <t>第81号</t>
  </si>
  <si>
    <t>有料老人ホーム朋友館</t>
  </si>
  <si>
    <t>847-0033
佐賀県唐津市久里499番地</t>
  </si>
  <si>
    <t>0955-78-3885</t>
  </si>
  <si>
    <t>78-3847</t>
  </si>
  <si>
    <t>特定非営利活動法人ケアサポートまんねん</t>
  </si>
  <si>
    <t>第82号</t>
  </si>
  <si>
    <t>介護付有料老人ホームカーサ・デ佐賀</t>
  </si>
  <si>
    <t>849-0917
佐賀県佐賀市高木瀬町長瀬1294-4</t>
  </si>
  <si>
    <t>0952-37-7293</t>
  </si>
  <si>
    <t>37-7294</t>
  </si>
  <si>
    <t>2012/11/1</t>
  </si>
  <si>
    <t>第83号</t>
  </si>
  <si>
    <t>有料老人ホームのんびり苑</t>
  </si>
  <si>
    <t>846-0012
佐賀県多久市東多久町大字別府2949-1128</t>
  </si>
  <si>
    <t>0952-71-2203</t>
  </si>
  <si>
    <t>71-2214</t>
  </si>
  <si>
    <t>株式会社アサヒケアサービス</t>
  </si>
  <si>
    <t>2014/4/1</t>
  </si>
  <si>
    <t>第84号</t>
  </si>
  <si>
    <t>有料老人ホーム眺望の杜</t>
  </si>
  <si>
    <t>843-0021
佐賀県武雄市武雄町大字永島16243番地</t>
  </si>
  <si>
    <t>0954-28-9920</t>
  </si>
  <si>
    <t>28-9922</t>
  </si>
  <si>
    <t>医療法人 太田医院</t>
  </si>
  <si>
    <t>2012/11/15</t>
  </si>
  <si>
    <t>第85号</t>
  </si>
  <si>
    <t>有料老人ホームながせ</t>
  </si>
  <si>
    <t>840-0853
佐賀県佐賀市長瀬町5番22号</t>
  </si>
  <si>
    <t>0952-37-7500</t>
  </si>
  <si>
    <t>37-7509</t>
  </si>
  <si>
    <t>開成商事 株式会社</t>
  </si>
  <si>
    <t>2012/12/1</t>
  </si>
  <si>
    <t>第90号</t>
  </si>
  <si>
    <t>有料老人ホーム南風田代</t>
  </si>
  <si>
    <t>841-0016
佐賀県鳥栖市田代外町699番地4</t>
  </si>
  <si>
    <t>0942-50-8683</t>
  </si>
  <si>
    <t>83-8809</t>
  </si>
  <si>
    <t>2013/3/1</t>
  </si>
  <si>
    <t>第91号</t>
  </si>
  <si>
    <t>いこいの里巨勢</t>
  </si>
  <si>
    <t>840-0008
佐賀県佐賀市巨勢町大字牛島681-1</t>
  </si>
  <si>
    <t>0952-27-0001</t>
  </si>
  <si>
    <t>27-0011</t>
  </si>
  <si>
    <t>第92号</t>
  </si>
  <si>
    <t>有料老人ホームみんなの家</t>
  </si>
  <si>
    <t>849-0901
佐賀県佐賀市久保泉町川久保875番地1</t>
  </si>
  <si>
    <t>0952-37-7141</t>
  </si>
  <si>
    <t>37-7142</t>
  </si>
  <si>
    <t>株式会社ライフサポート</t>
  </si>
  <si>
    <t>第93号</t>
  </si>
  <si>
    <t>有料老人ホーム百花之里</t>
  </si>
  <si>
    <t>843-0301
佐賀県嬉野市嬉野町大字下宿乙961-1</t>
  </si>
  <si>
    <t>0954-43-0883</t>
  </si>
  <si>
    <t>43-0884</t>
  </si>
  <si>
    <t>株式会社 心乃夾人</t>
  </si>
  <si>
    <t>第95号</t>
  </si>
  <si>
    <t>有料老人ホームちとせ</t>
  </si>
  <si>
    <t>840-0012
佐賀県佐賀市北川副町光法1777-8</t>
  </si>
  <si>
    <t>0952-41-2177</t>
  </si>
  <si>
    <t>41-2178</t>
  </si>
  <si>
    <t>有限会社 千歳</t>
  </si>
  <si>
    <t>2013/4/8</t>
  </si>
  <si>
    <t>第96号</t>
  </si>
  <si>
    <t>有料老人ホーム永しまの里</t>
  </si>
  <si>
    <t>843-0021
佐賀県武雄市武雄町大字永島14916番地1</t>
  </si>
  <si>
    <t>0954-28-9225</t>
  </si>
  <si>
    <t>28-9235</t>
  </si>
  <si>
    <t>2013/5/1</t>
  </si>
  <si>
    <t>第97号</t>
  </si>
  <si>
    <t>リフティきぼう原古賀</t>
  </si>
  <si>
    <t>841-0071
佐賀県鳥栖市原古賀町857番地1</t>
  </si>
  <si>
    <t>0942-83-7926</t>
  </si>
  <si>
    <t>83-4833</t>
  </si>
  <si>
    <t>株式会社ライフサポートＮＥＯ</t>
  </si>
  <si>
    <t>第99号</t>
  </si>
  <si>
    <t>有料老人ホームさつき苑</t>
  </si>
  <si>
    <t>849-0931
佐賀県佐賀市鍋島町大字蛎久字二本松1377番地5</t>
  </si>
  <si>
    <t>0952-36-5051</t>
  </si>
  <si>
    <t>36-5053</t>
  </si>
  <si>
    <t>有限会社エクセルサポート</t>
  </si>
  <si>
    <t>2013/6/1</t>
  </si>
  <si>
    <t>第100号</t>
  </si>
  <si>
    <t>有料老人ホーム花みずき</t>
  </si>
  <si>
    <t>840-0008
佐賀県佐賀市巨勢町大字牛島397-11</t>
  </si>
  <si>
    <t>0952-23-2023</t>
  </si>
  <si>
    <t>23-2010</t>
  </si>
  <si>
    <t>株式会社NAKAO予防医学研究所</t>
  </si>
  <si>
    <t>2013/7/1</t>
  </si>
  <si>
    <t>第101号</t>
  </si>
  <si>
    <t>有料老人ホームかがやき巨勢</t>
  </si>
  <si>
    <t>840-0001
佐賀県佐賀市巨勢町大字修理田字一本黒木1208-5</t>
  </si>
  <si>
    <t>0952-37-5001</t>
  </si>
  <si>
    <t>37-5001</t>
  </si>
  <si>
    <t>株式会社ニューライフ</t>
  </si>
  <si>
    <t>第102号</t>
  </si>
  <si>
    <t>有料老人ホーム円花</t>
  </si>
  <si>
    <t>840-0012
佐賀県佐賀市北川副町大字光法943-6</t>
  </si>
  <si>
    <t>0952-20-1010</t>
  </si>
  <si>
    <t>20-1013</t>
  </si>
  <si>
    <t>2013/8/1</t>
  </si>
  <si>
    <t>第105号</t>
  </si>
  <si>
    <t>有料老人ホームひだまり久保田館</t>
  </si>
  <si>
    <t>849-0201
佐賀県佐賀市久保田町大字徳万2117番2</t>
  </si>
  <si>
    <t>0952-37-5133</t>
  </si>
  <si>
    <t>37-5135</t>
  </si>
  <si>
    <t>株式会社 ラポール</t>
  </si>
  <si>
    <t>2013/9/1</t>
  </si>
  <si>
    <t>第106号</t>
  </si>
  <si>
    <t>有料老人ホーム光　芦刈館</t>
  </si>
  <si>
    <t>849-0314
佐賀県小城市芦刈町三王崎390-6</t>
  </si>
  <si>
    <t>0952-66-3858</t>
  </si>
  <si>
    <t>66-3857</t>
  </si>
  <si>
    <t>第107号</t>
  </si>
  <si>
    <t>有料老人ホームふくろ</t>
  </si>
  <si>
    <t>840-0023
佐賀県佐賀市本庄町大字袋167番地2</t>
  </si>
  <si>
    <t>0952-37-8490</t>
  </si>
  <si>
    <t>37-8491</t>
  </si>
  <si>
    <t>株式会社 武藤</t>
  </si>
  <si>
    <t>第108号</t>
  </si>
  <si>
    <t>アイケアレジデンス伊万里</t>
  </si>
  <si>
    <t>848-0031
佐賀県伊万里市二里町八谷搦1120</t>
  </si>
  <si>
    <t>0955-22-8888</t>
  </si>
  <si>
    <t>23-3865</t>
  </si>
  <si>
    <t>アイケア株式会社</t>
  </si>
  <si>
    <t>2013/9/30</t>
  </si>
  <si>
    <t>第109号</t>
  </si>
  <si>
    <t>みどり山百花苑</t>
  </si>
  <si>
    <t>849-3201
佐賀県唐津市相知町相知字緑山533-32</t>
  </si>
  <si>
    <t>0955-62-3012</t>
  </si>
  <si>
    <t>62-3013</t>
  </si>
  <si>
    <t>株式会社かがやきケアサービス</t>
  </si>
  <si>
    <t>2013/10/1</t>
  </si>
  <si>
    <t>第110号</t>
  </si>
  <si>
    <t>ケアホームふくしの家</t>
  </si>
  <si>
    <t>840-0821
佐賀県佐賀市東佐賀町16番2号</t>
  </si>
  <si>
    <t>0952-37-5102</t>
  </si>
  <si>
    <t>37-5103</t>
  </si>
  <si>
    <t>特定非営利活動法人市民生活支援センターふくしの家</t>
  </si>
  <si>
    <t>第111号</t>
  </si>
  <si>
    <t>住宅型有料老人ホーム縁樹</t>
  </si>
  <si>
    <t>840-0806
佐賀県佐賀市神園六丁目7-6</t>
  </si>
  <si>
    <t>0952-30-1122</t>
  </si>
  <si>
    <t>30-1166</t>
  </si>
  <si>
    <t>有限会社 鶴亀</t>
  </si>
  <si>
    <t>2014/1/1</t>
  </si>
  <si>
    <t>第112号</t>
  </si>
  <si>
    <t>シルバーホーム小葉音</t>
  </si>
  <si>
    <t>849-0402
佐賀県杵島郡白石町大字福富下分2852番地</t>
  </si>
  <si>
    <t>0952-87-3777</t>
  </si>
  <si>
    <t>87-3788</t>
  </si>
  <si>
    <t>医療法人 善成</t>
  </si>
  <si>
    <t>2014/1/6</t>
  </si>
  <si>
    <t>第113号</t>
  </si>
  <si>
    <t>住宅型有料老人ホームあいさぽ</t>
  </si>
  <si>
    <t>849-0203
佐賀県佐賀市久保田町新田3427-3</t>
  </si>
  <si>
    <t>0952-68-5170</t>
  </si>
  <si>
    <t>68-5025</t>
  </si>
  <si>
    <t>株式会社愛サポート</t>
  </si>
  <si>
    <t>2014/1/11</t>
  </si>
  <si>
    <t>第114号</t>
  </si>
  <si>
    <t>有料老人ホームながせ　ひらお苑</t>
  </si>
  <si>
    <t>849-0917
佐賀県佐賀市高木瀬町大字長瀬1862-5</t>
  </si>
  <si>
    <t>0952-20-0672</t>
  </si>
  <si>
    <t>20-0673</t>
  </si>
  <si>
    <t>2014/2/1</t>
  </si>
  <si>
    <t>第115号</t>
  </si>
  <si>
    <t>住宅型有料老人ホーム南のおひさま</t>
  </si>
  <si>
    <t>847-0834
佐賀県唐津市山田2824-5</t>
  </si>
  <si>
    <t>0955-53-8237</t>
  </si>
  <si>
    <t>53-8202</t>
  </si>
  <si>
    <t>有限会社 リンク</t>
  </si>
  <si>
    <t>第116号</t>
  </si>
  <si>
    <t>ぽっかぽか・武雄館</t>
  </si>
  <si>
    <t>849-2204
佐賀県武雄市北方町大字大崎2005番地9</t>
  </si>
  <si>
    <t>0954-36-0987</t>
  </si>
  <si>
    <t>36-0986</t>
  </si>
  <si>
    <t>2014/2/27</t>
  </si>
  <si>
    <t>第117号</t>
  </si>
  <si>
    <t>ケアホーム美笑庵2号館</t>
  </si>
  <si>
    <t>849-1401
佐賀県嬉野市塩田町大字久間甲996番地</t>
  </si>
  <si>
    <t>0954-66-8952</t>
  </si>
  <si>
    <t>66-8953</t>
  </si>
  <si>
    <t>社会福祉法人済昭園</t>
  </si>
  <si>
    <t>第118号</t>
  </si>
  <si>
    <t>住宅型有料老人ホームひだまり蓮花</t>
  </si>
  <si>
    <t>847-0004
佐賀県唐津市養母田545-1</t>
  </si>
  <si>
    <t>0955-53-8386</t>
  </si>
  <si>
    <t>53-8387</t>
  </si>
  <si>
    <t>第119号</t>
  </si>
  <si>
    <t>有料老人ホーム人と木ステーション</t>
  </si>
  <si>
    <t>841-0024
佐賀県鳥栖市原町1253番地1</t>
  </si>
  <si>
    <t>0942-82-2716</t>
  </si>
  <si>
    <t>82-5445</t>
  </si>
  <si>
    <t>合名会社 別府</t>
  </si>
  <si>
    <t>2014/3/31</t>
  </si>
  <si>
    <t>第120号</t>
  </si>
  <si>
    <t>有料老人ホームびゃくしん</t>
  </si>
  <si>
    <t>840-2101
佐賀県佐賀市諸富町大字大堂937-3</t>
  </si>
  <si>
    <t>0952-37-6486</t>
  </si>
  <si>
    <t>37-6487</t>
  </si>
  <si>
    <t>医療法人森山胃腸科</t>
  </si>
  <si>
    <t>2014/4/14</t>
  </si>
  <si>
    <t>第121号</t>
  </si>
  <si>
    <t>きらめきホーム</t>
  </si>
  <si>
    <t>840-0804
佐賀県佐賀市神野東四丁目5-13</t>
  </si>
  <si>
    <t>0952-37-5778</t>
  </si>
  <si>
    <t>36-5754</t>
  </si>
  <si>
    <t>株式会社煌</t>
  </si>
  <si>
    <t>2014/5/26</t>
  </si>
  <si>
    <t>第122号</t>
  </si>
  <si>
    <t>アイケアレジデンス佐賀</t>
  </si>
  <si>
    <t>840-0015
佐賀県佐賀市木原一丁目24番39号</t>
  </si>
  <si>
    <t>0952-27-8555</t>
  </si>
  <si>
    <t>27-8565</t>
  </si>
  <si>
    <t>2014/6/1</t>
  </si>
  <si>
    <t>第123号</t>
  </si>
  <si>
    <t>ぽっかぽか・伊万里館</t>
  </si>
  <si>
    <t>848-0027
佐賀県伊万里市立花町2405-17</t>
  </si>
  <si>
    <t>0955-23-5050</t>
  </si>
  <si>
    <t>23-5080</t>
  </si>
  <si>
    <t>第124号</t>
  </si>
  <si>
    <t>ぽっかぽか・ひまわり館</t>
  </si>
  <si>
    <t>848-0027
佐賀県伊万里市立花町2404番地107</t>
  </si>
  <si>
    <t>0955-22-5202</t>
  </si>
  <si>
    <t>22-5203</t>
  </si>
  <si>
    <t>第125号</t>
  </si>
  <si>
    <t>ぽっかぽか・唐津館</t>
  </si>
  <si>
    <t>847-1213
佐賀県唐津市北波多竹有2640-1</t>
  </si>
  <si>
    <t>0955-64-2347</t>
  </si>
  <si>
    <t>64-2346</t>
  </si>
  <si>
    <t>第126号</t>
  </si>
  <si>
    <t>シニアライフ佐賀２号館</t>
  </si>
  <si>
    <t>849-0917
佐賀県佐賀市高木瀬町大字長瀬1246番地1</t>
  </si>
  <si>
    <t>0952-37-9102</t>
  </si>
  <si>
    <t>37-9103</t>
  </si>
  <si>
    <t>2014/6/16</t>
  </si>
  <si>
    <t>第127号</t>
  </si>
  <si>
    <t>ウェリナ佐賀</t>
  </si>
  <si>
    <t>849-0917
佐賀県佐賀市高木瀬町大字長瀬1156番地1</t>
  </si>
  <si>
    <t>0952-36-8550</t>
  </si>
  <si>
    <t>36-8560</t>
  </si>
  <si>
    <t>第128号</t>
  </si>
  <si>
    <t>ぽっかぽか・鳥栖館</t>
  </si>
  <si>
    <t>841-0066
佐賀県鳥栖市儀徳町2650番地1</t>
  </si>
  <si>
    <t>0942-81-3100</t>
  </si>
  <si>
    <t>81-3101</t>
  </si>
  <si>
    <t>第129号</t>
  </si>
  <si>
    <t>Warmly ひだまり山荘</t>
  </si>
  <si>
    <t>849-2305
佐賀県武雄市山内町大字宮野1888番地85</t>
  </si>
  <si>
    <t>0954-20-7074</t>
  </si>
  <si>
    <t>20-7124</t>
  </si>
  <si>
    <t>社会福祉法正和福祉会</t>
  </si>
  <si>
    <t>2014/7/1</t>
  </si>
  <si>
    <t>第130号</t>
  </si>
  <si>
    <t>有料老人ホームはなまる</t>
  </si>
  <si>
    <t>849-0935
佐賀県佐賀市八戸溝三丁目7番8号</t>
  </si>
  <si>
    <t>0952-36-5877</t>
  </si>
  <si>
    <t>36-5878</t>
  </si>
  <si>
    <t>京花株式会社</t>
  </si>
  <si>
    <t>第131号</t>
  </si>
  <si>
    <t>住宅型有料老人ホームオレンヂ</t>
  </si>
  <si>
    <t>849-0917
佐賀県佐賀市高木瀬町大字長瀬字一本松72番1号</t>
  </si>
  <si>
    <t>0952-32-1551</t>
  </si>
  <si>
    <t>37-5468</t>
  </si>
  <si>
    <t>第132号</t>
  </si>
  <si>
    <t>有料老人ホームＳＩＮみらい</t>
  </si>
  <si>
    <t>840-0024
佐賀県佐賀市本庄町大字末次41番１</t>
  </si>
  <si>
    <t>0952-27-5178</t>
  </si>
  <si>
    <t>26-8088</t>
  </si>
  <si>
    <t>一般社団法人シンシア</t>
  </si>
  <si>
    <t>2014/7/20</t>
  </si>
  <si>
    <t>第134号</t>
  </si>
  <si>
    <t>有料老人ホームセントポーリアセカンドステージ</t>
  </si>
  <si>
    <t>841-0046
佐賀県鳥栖市真木町1990番地</t>
  </si>
  <si>
    <t>0942-50-5150</t>
  </si>
  <si>
    <t>50-5152</t>
  </si>
  <si>
    <t>株式会社メディカルサービス　せとじま</t>
  </si>
  <si>
    <t>2014/9/1</t>
  </si>
  <si>
    <t>第136号</t>
  </si>
  <si>
    <t>住宅型有料老人ホーム明日香</t>
  </si>
  <si>
    <t>840-2205
佐賀県佐賀市川副町大字南里1197-8</t>
  </si>
  <si>
    <t>0952-46-0010</t>
  </si>
  <si>
    <t>46-0020</t>
  </si>
  <si>
    <t>株式会社 さとう</t>
  </si>
  <si>
    <t>第138号</t>
  </si>
  <si>
    <t>ケアサポートしらたき</t>
  </si>
  <si>
    <t>845-0004
佐賀県小城市小城町松尾1804番地7</t>
  </si>
  <si>
    <t>0952-73-3333</t>
  </si>
  <si>
    <t>73-3499</t>
  </si>
  <si>
    <t>一般社団法人しらたき</t>
  </si>
  <si>
    <t>2014/10/1</t>
  </si>
  <si>
    <t>第139号</t>
  </si>
  <si>
    <t>有料老人ホームすみれ</t>
  </si>
  <si>
    <t>849-0905
佐賀県佐賀市金立町大字千布2312-1</t>
  </si>
  <si>
    <t>0952-20-0910</t>
  </si>
  <si>
    <t>20-0910</t>
  </si>
  <si>
    <t>株式会社ケアハウスすみれ</t>
  </si>
  <si>
    <t>第140号</t>
  </si>
  <si>
    <t>ケアホームすこやか</t>
  </si>
  <si>
    <t>841-0054
佐賀県鳥栖市蔵上町663-1</t>
  </si>
  <si>
    <t>0942-81-1665</t>
  </si>
  <si>
    <t>81-1675</t>
  </si>
  <si>
    <t>有限会社 プラス</t>
  </si>
  <si>
    <t>2014/10/20</t>
  </si>
  <si>
    <t>第142号</t>
  </si>
  <si>
    <t>有料老人ホームきらり</t>
  </si>
  <si>
    <t>840-2212
佐賀県佐賀市川副町犬井道915-1</t>
  </si>
  <si>
    <t>0952-97-6005</t>
  </si>
  <si>
    <t>37-8020</t>
  </si>
  <si>
    <t>株式会社 希星</t>
  </si>
  <si>
    <t>2014/12/1</t>
  </si>
  <si>
    <t>第143号</t>
  </si>
  <si>
    <t>有料老人ホームゆうゆう天建寺</t>
  </si>
  <si>
    <t>840-1102
佐賀県三養基郡みやき町大字天建寺1492番地2</t>
  </si>
  <si>
    <t>0942-96-5500</t>
  </si>
  <si>
    <t>96-5500</t>
  </si>
  <si>
    <t>有限会社ケアサポートゆうゆう</t>
  </si>
  <si>
    <t>第144号</t>
  </si>
  <si>
    <t>有料老人ホーム青空　若宮館</t>
  </si>
  <si>
    <t>849-0926
佐賀県佐賀市若宮二丁目14番12号</t>
  </si>
  <si>
    <t>0952-37-7081</t>
  </si>
  <si>
    <t>37-7082</t>
  </si>
  <si>
    <t>2014/12/5</t>
  </si>
  <si>
    <t>第146号</t>
  </si>
  <si>
    <t>住宅型有料老人ホーム 鏡</t>
  </si>
  <si>
    <t>847-0022
佐賀県唐津市鏡2838-1</t>
  </si>
  <si>
    <t>0955-58-8592</t>
  </si>
  <si>
    <t>58-8592</t>
  </si>
  <si>
    <t>2015/1/1</t>
  </si>
  <si>
    <t>第147号</t>
  </si>
  <si>
    <t>住宅型有料老人ホームききょう</t>
  </si>
  <si>
    <t>840-2202
佐賀県佐賀市川副町大字早津江津287番3</t>
  </si>
  <si>
    <t>0952-45-0033</t>
  </si>
  <si>
    <t>45-0022</t>
  </si>
  <si>
    <t>医療法人 源勇会</t>
  </si>
  <si>
    <t>2015/1/5</t>
  </si>
  <si>
    <t>第148号</t>
  </si>
  <si>
    <t>住宅型有料老人ホームグランパラン ラシュレ</t>
  </si>
  <si>
    <t>848-0022
佐賀県伊万里市大坪町乙1518番地4</t>
  </si>
  <si>
    <t>0955-20-0001</t>
  </si>
  <si>
    <t>20-0003</t>
  </si>
  <si>
    <t>社会福祉法人 花心会</t>
  </si>
  <si>
    <t>2015/2/1</t>
  </si>
  <si>
    <t>第149号</t>
  </si>
  <si>
    <t>ぬくもいホームすずらん</t>
  </si>
  <si>
    <t>847-0881
佐賀県唐津市竹木場字前田5012番地1</t>
  </si>
  <si>
    <t>0955-58-9067</t>
  </si>
  <si>
    <t>第150号</t>
  </si>
  <si>
    <t>有料老人ホームはるの木</t>
  </si>
  <si>
    <t>845-0033
佐賀県小城市三日月町樋口字江利922番地1</t>
  </si>
  <si>
    <t>0952-97-8365</t>
  </si>
  <si>
    <t>97-8366</t>
  </si>
  <si>
    <t>株式会社 リアン</t>
  </si>
  <si>
    <t>2015/3/1</t>
  </si>
  <si>
    <t>第151号</t>
  </si>
  <si>
    <t>アイケア東唐津</t>
  </si>
  <si>
    <t>847-0021
佐賀県唐津市松南町3番55号</t>
  </si>
  <si>
    <t>050-3803-8138</t>
  </si>
  <si>
    <t>0955-77-5033</t>
  </si>
  <si>
    <t>2015/3/16</t>
  </si>
  <si>
    <t>第152号</t>
  </si>
  <si>
    <t>住宅型有料老人ホームすみれ園</t>
  </si>
  <si>
    <t>849-2102
佐賀県杵島郡大町町大字福母3031-1</t>
  </si>
  <si>
    <t>0952-82-3311</t>
  </si>
  <si>
    <t>82-3027</t>
  </si>
  <si>
    <t>社会福祉法人 聖仁会</t>
  </si>
  <si>
    <t>2017/6/30</t>
  </si>
  <si>
    <t>第153号</t>
  </si>
  <si>
    <t>有料老人ホームたすけあい佐賀かせ</t>
  </si>
  <si>
    <t>840-0861
佐賀県佐賀市嘉瀬町大字中原2516番地1</t>
  </si>
  <si>
    <t>0952-23-6950</t>
  </si>
  <si>
    <t>25-9773</t>
  </si>
  <si>
    <t>特定非営利活動法人たすけあい佐賀かせ</t>
  </si>
  <si>
    <t>第154号</t>
  </si>
  <si>
    <t>シェアハウス・リアン</t>
  </si>
  <si>
    <t>848-0031
佐賀県伊万里市二里町八谷搦1188番地及び1189番地</t>
  </si>
  <si>
    <t>0955-22-3383</t>
  </si>
  <si>
    <t>22-3500</t>
  </si>
  <si>
    <t>リアン株式会社</t>
  </si>
  <si>
    <t>2015/4/1</t>
  </si>
  <si>
    <t>第156号</t>
  </si>
  <si>
    <t>住宅型有料老人ホーム悠愛別荘</t>
  </si>
  <si>
    <t>846-0012
佐賀県多久市東多久町大字別府4647-1</t>
  </si>
  <si>
    <t>0952-71-2200</t>
  </si>
  <si>
    <t>71-2201</t>
  </si>
  <si>
    <t>アバンセライフサポート</t>
  </si>
  <si>
    <t>第157号</t>
  </si>
  <si>
    <t>有料老人ホーム家族</t>
  </si>
  <si>
    <t>849-0201
佐賀県佐賀市久保田町大字徳万2489-1</t>
  </si>
  <si>
    <t>0952-68-3883</t>
  </si>
  <si>
    <t>-</t>
  </si>
  <si>
    <t>有限会社　ライフアメニティ</t>
  </si>
  <si>
    <t>2015/8/1</t>
  </si>
  <si>
    <t>第159号</t>
  </si>
  <si>
    <t>ケアホームみどりやま</t>
  </si>
  <si>
    <t>849-3201
佐賀県唐津市相知町相知533-34</t>
  </si>
  <si>
    <t>0955-62-2107</t>
  </si>
  <si>
    <t>62-2107</t>
  </si>
  <si>
    <t>有限会社ケアサポート・ＫＳＮ</t>
  </si>
  <si>
    <t>2015/9/1</t>
  </si>
  <si>
    <t>第162号</t>
  </si>
  <si>
    <t>有料老人ホームほうむ大願寺</t>
  </si>
  <si>
    <t>840-0214
佐賀県佐賀市大和町川上3637番地</t>
  </si>
  <si>
    <t>0952-62-1859</t>
  </si>
  <si>
    <t>37-7296</t>
  </si>
  <si>
    <t>有限会社タケダ建設</t>
  </si>
  <si>
    <t>第163号</t>
  </si>
  <si>
    <t>有料老人ホームこころ</t>
  </si>
  <si>
    <t>847-0111
佐賀県唐津市佐志86</t>
  </si>
  <si>
    <t>0955-72-7573</t>
  </si>
  <si>
    <t>72-7565</t>
  </si>
  <si>
    <t>有限会社　こころ</t>
  </si>
  <si>
    <t>第164号</t>
  </si>
  <si>
    <t>ケアビレッジちとせ　二タ子</t>
  </si>
  <si>
    <t>847-0861
佐賀県唐津市二タ子二丁目2-24</t>
  </si>
  <si>
    <t>0955-58-9315</t>
  </si>
  <si>
    <t>58-9325</t>
  </si>
  <si>
    <t>合同会社　ちとせ</t>
  </si>
  <si>
    <t>2015/11/1</t>
  </si>
  <si>
    <t>第165号</t>
  </si>
  <si>
    <t>優雅縁　ＭＡＸＩＭＡ．</t>
  </si>
  <si>
    <t>840-0008
佐賀県佐賀市巨勢町大字牛島402番地7</t>
  </si>
  <si>
    <t>0952-23-5600</t>
  </si>
  <si>
    <t>23-5606</t>
  </si>
  <si>
    <t>Cryptomeria株式会社</t>
  </si>
  <si>
    <t>第166号</t>
  </si>
  <si>
    <t>住宅型有料老人ホームみかわの郷</t>
  </si>
  <si>
    <t>840-1105
佐賀県三養基郡みやき町大字寄人1924-1</t>
  </si>
  <si>
    <t>0942-81-9091</t>
  </si>
  <si>
    <t>81-9092</t>
  </si>
  <si>
    <t>有限会社　太陽</t>
  </si>
  <si>
    <t>第167号</t>
  </si>
  <si>
    <t>住宅型有料老人ホームサポートホーム山津</t>
  </si>
  <si>
    <t>841-0081
佐賀県鳥栖市萱方町270番地</t>
  </si>
  <si>
    <t>0942-84-0011</t>
  </si>
  <si>
    <t>84-0013</t>
  </si>
  <si>
    <t>医療法人社団　三善会</t>
  </si>
  <si>
    <t>2015/12/1</t>
  </si>
  <si>
    <t>第168号</t>
  </si>
  <si>
    <t>こころの杜</t>
  </si>
  <si>
    <t>843-0013
佐賀県武雄市橘町大字大日8042-2</t>
  </si>
  <si>
    <t>0954-23-5963</t>
  </si>
  <si>
    <t>33-0195</t>
  </si>
  <si>
    <t>株式会社　リブワン</t>
  </si>
  <si>
    <t>2016/2/1</t>
  </si>
  <si>
    <t>第169号</t>
  </si>
  <si>
    <t>ふぉれすと小城</t>
  </si>
  <si>
    <t>845-0002
佐賀県小城市小城町畑田2468番地1</t>
  </si>
  <si>
    <t>0952-73-5633</t>
  </si>
  <si>
    <t>73-5634</t>
  </si>
  <si>
    <t>株式会社ライフサポートNEO</t>
  </si>
  <si>
    <t>2016/4/1</t>
  </si>
  <si>
    <t>第171号</t>
  </si>
  <si>
    <t>有料老人ホームかがやき西与賀</t>
  </si>
  <si>
    <t>840-0034
佐賀県佐賀市西与賀町大字厘外1459</t>
  </si>
  <si>
    <t>0952-97-8127</t>
  </si>
  <si>
    <t>97-8137</t>
  </si>
  <si>
    <t>2016/6/1</t>
  </si>
  <si>
    <t>第172号</t>
  </si>
  <si>
    <t>有料老人ホームふるさと館</t>
  </si>
  <si>
    <t>843-0301
佐賀県嬉野市嬉野町大字下宿乙2351番34</t>
  </si>
  <si>
    <t>0954-28-9343</t>
  </si>
  <si>
    <t>42-0127</t>
  </si>
  <si>
    <t>有限会社昭和通商</t>
  </si>
  <si>
    <t>2016/7/1</t>
  </si>
  <si>
    <t>第173号</t>
  </si>
  <si>
    <t>住宅型有料老人ホーム美則</t>
  </si>
  <si>
    <t>849-0926
佐賀県佐賀市若宮1-17-65</t>
  </si>
  <si>
    <t>0952-34-4322</t>
  </si>
  <si>
    <t>34-4487</t>
  </si>
  <si>
    <t>株式会社　ケアバンク</t>
  </si>
  <si>
    <t>第175号</t>
  </si>
  <si>
    <t>住宅型有料老人ホームそいよかね白石</t>
  </si>
  <si>
    <t>849-1112
佐賀県杵島郡白石町福田1268番1</t>
  </si>
  <si>
    <t>0952-37-5617</t>
  </si>
  <si>
    <t>37-5618</t>
  </si>
  <si>
    <t>株式会社ミズ</t>
  </si>
  <si>
    <t>2016/7/11</t>
  </si>
  <si>
    <t>第176号</t>
  </si>
  <si>
    <t>有料老人ホーム　花梨</t>
  </si>
  <si>
    <t>849-0936
佐賀県佐賀市鍋島町大字森田2116番地12</t>
  </si>
  <si>
    <t>0952-32-0077</t>
  </si>
  <si>
    <t>32-0077</t>
  </si>
  <si>
    <t>株式会社かれん</t>
  </si>
  <si>
    <t>2016/8/1</t>
  </si>
  <si>
    <t>第177号</t>
  </si>
  <si>
    <t>介護付き有料老人ホームケアポート晴寿</t>
  </si>
  <si>
    <t>849-0916
佐賀県佐賀市高木瀬町大字東高木1170番地</t>
  </si>
  <si>
    <t>0952-20-6511</t>
  </si>
  <si>
    <t>20-6517</t>
  </si>
  <si>
    <t>社会福祉法人晴寿会</t>
  </si>
  <si>
    <t>第179号</t>
  </si>
  <si>
    <t>介護付有料老人ホームスリールひらまつ</t>
  </si>
  <si>
    <t>845-0001
佐賀県小城市小城町815-1</t>
  </si>
  <si>
    <t>0952-20-7015</t>
  </si>
  <si>
    <t>20-3501</t>
  </si>
  <si>
    <t>医療法人ひらまつ病院</t>
  </si>
  <si>
    <t>第180号</t>
  </si>
  <si>
    <t>有料老人ホーム 光輝</t>
  </si>
  <si>
    <t>849-1312
佐賀県鹿島市大字納富分579番地1</t>
  </si>
  <si>
    <t>0954-68-0261</t>
  </si>
  <si>
    <t>68-0262</t>
  </si>
  <si>
    <t>有限会社エース商会</t>
  </si>
  <si>
    <t>2016/9/20</t>
  </si>
  <si>
    <t>第181号</t>
  </si>
  <si>
    <t>有料老人ホーム　天山の里</t>
  </si>
  <si>
    <t>845-0002
佐賀県小城市小城町畑田1851番地29</t>
  </si>
  <si>
    <t>0952-72-6453</t>
  </si>
  <si>
    <t>72-6453</t>
  </si>
  <si>
    <t>有限会社天山の里</t>
  </si>
  <si>
    <t>2016/12/1</t>
  </si>
  <si>
    <t>第182号</t>
  </si>
  <si>
    <t>住宅型有料老人ホームヨツハートきぼう神埼弐番館</t>
  </si>
  <si>
    <t>842-0007
佐賀県神埼市神埼町鶴3823番地1</t>
  </si>
  <si>
    <t>0952-52-7052</t>
  </si>
  <si>
    <t>97-8114</t>
  </si>
  <si>
    <t>第184号</t>
  </si>
  <si>
    <t>住宅型有料老人ホーム結絆</t>
  </si>
  <si>
    <t>847-0825
佐賀県唐津市見借3459番地13</t>
  </si>
  <si>
    <t>0955-58-8151</t>
  </si>
  <si>
    <t>58-8152</t>
  </si>
  <si>
    <t>合同会社結絆</t>
  </si>
  <si>
    <t>2017/1/9</t>
  </si>
  <si>
    <t>第185号</t>
  </si>
  <si>
    <t>有料老人ホームスリヨンラソ</t>
  </si>
  <si>
    <t>843-0021
佐賀県武雄市武雄町大字永島15882番地3</t>
  </si>
  <si>
    <t>0954-22-3787</t>
  </si>
  <si>
    <t>22-3787</t>
  </si>
  <si>
    <t>株式会社リアン</t>
  </si>
  <si>
    <t>第186号</t>
  </si>
  <si>
    <t>有料老人ホームかりん</t>
  </si>
  <si>
    <t>848-0027
佐賀県伊万里市立花町1465番地</t>
  </si>
  <si>
    <t>0955-21-1555</t>
  </si>
  <si>
    <t>21-1556</t>
  </si>
  <si>
    <t>株式会社はなのわ</t>
  </si>
  <si>
    <t>2017/2/1</t>
  </si>
  <si>
    <t>第187号</t>
  </si>
  <si>
    <t>住宅型有料老人ホーム寄人</t>
  </si>
  <si>
    <t>849-0922
佐賀県佐賀市高木瀬東五丁目17番11号</t>
  </si>
  <si>
    <t>0952-20-3366</t>
  </si>
  <si>
    <t>20-3367</t>
  </si>
  <si>
    <t>医療法人源流会</t>
  </si>
  <si>
    <t>2017/4/1</t>
  </si>
  <si>
    <t>第188号</t>
  </si>
  <si>
    <t>住宅型有料老人ホームかもめ</t>
  </si>
  <si>
    <t>849-0202
佐賀県佐賀市久保田町大字久富3459番地1</t>
  </si>
  <si>
    <t>0952-68-2211</t>
  </si>
  <si>
    <t>68-2235</t>
  </si>
  <si>
    <t>社会福祉法人平成会</t>
  </si>
  <si>
    <t>第189号</t>
  </si>
  <si>
    <t>住宅型有料老人ホームいつくしの家</t>
  </si>
  <si>
    <t>841-0201
佐賀県三養基郡基山町小倉千代275番1</t>
  </si>
  <si>
    <t>0942-85-8632</t>
  </si>
  <si>
    <t>85-8635</t>
  </si>
  <si>
    <t>株式会社いつくし</t>
  </si>
  <si>
    <t>2017/1/1</t>
  </si>
  <si>
    <t>第190号</t>
  </si>
  <si>
    <t>住宅型有料老人ホームさくら坂</t>
  </si>
  <si>
    <t>849-0101
佐賀県三養基郡みやき町大字原古賀6309番67</t>
  </si>
  <si>
    <t>0942-94-2071</t>
  </si>
  <si>
    <t>94-2071</t>
  </si>
  <si>
    <t>特定非営利活動法人歩夢</t>
  </si>
  <si>
    <t>2017/5/1</t>
  </si>
  <si>
    <t>第191号</t>
  </si>
  <si>
    <t>有料老人ホームユーミン</t>
  </si>
  <si>
    <t>840-0201
佐賀県佐賀市大和町大字尼寺1321-2</t>
  </si>
  <si>
    <t>0952-62-1253</t>
  </si>
  <si>
    <t>62-1253</t>
  </si>
  <si>
    <t>有限会社トランスポート</t>
  </si>
  <si>
    <t>第192号</t>
  </si>
  <si>
    <t>介護付有料老人ホームヨツハートきぼう壱番館</t>
  </si>
  <si>
    <t>842-0011
佐賀県神埼市神埼町竹字利田1042-1</t>
  </si>
  <si>
    <t>0952-97-7430</t>
  </si>
  <si>
    <t>53-7055</t>
  </si>
  <si>
    <t>第193号</t>
  </si>
  <si>
    <t>住宅型有料老人ホームSola</t>
  </si>
  <si>
    <t>849-0901
佐賀県佐賀市久保泉町大字川久保字赤井手2225番地1</t>
  </si>
  <si>
    <t>0952-37-0677</t>
  </si>
  <si>
    <t>37-0679</t>
  </si>
  <si>
    <t>2017/4/17</t>
  </si>
  <si>
    <t>第194号</t>
  </si>
  <si>
    <t>有料老人ホームてまり</t>
  </si>
  <si>
    <t>840-0034
佐賀県佐賀市西与賀町大字厘外732番地4</t>
  </si>
  <si>
    <t>0952-26-7880</t>
  </si>
  <si>
    <t>41-8651</t>
  </si>
  <si>
    <t>株式会社白峯</t>
  </si>
  <si>
    <t>2017/6/1</t>
  </si>
  <si>
    <t>第195号</t>
  </si>
  <si>
    <t>有料老人ホームいやし</t>
  </si>
  <si>
    <t>841-0081
佐賀県鳥栖市萱方町160番地1</t>
  </si>
  <si>
    <t>0942-87-8875</t>
  </si>
  <si>
    <t>87-8876</t>
  </si>
  <si>
    <t>医療法人太啓会</t>
  </si>
  <si>
    <t>2017/8/1</t>
  </si>
  <si>
    <t>第196号</t>
  </si>
  <si>
    <t>玄海町高齢者向け住宅玄海園</t>
  </si>
  <si>
    <t>847-1432
佐賀県東松浦郡玄海町大字平尾380番地1</t>
  </si>
  <si>
    <t>0955-80-0412</t>
  </si>
  <si>
    <t>80-0639</t>
  </si>
  <si>
    <t>玄海町</t>
  </si>
  <si>
    <t>第197号</t>
  </si>
  <si>
    <t>住宅型有料老人ホームすみれ２号館</t>
  </si>
  <si>
    <t>849-0905
佐賀県佐賀市金立町大字千布2307番地2</t>
  </si>
  <si>
    <t>0952-20-0245</t>
  </si>
  <si>
    <t>20-0911</t>
  </si>
  <si>
    <t>第198号</t>
  </si>
  <si>
    <t>住宅型有料老人ホームあぃあぃ</t>
  </si>
  <si>
    <t>849-1312
佐賀県鹿島市納富分4488番地</t>
  </si>
  <si>
    <t>0954-63-6636</t>
  </si>
  <si>
    <t>69-8178</t>
  </si>
  <si>
    <t>福祉サービスこころ株式会社</t>
  </si>
  <si>
    <t>2017/9/1</t>
  </si>
  <si>
    <t>第199号</t>
  </si>
  <si>
    <t>住宅型有料老人ホーム東与賀</t>
  </si>
  <si>
    <t>840-2223
佐賀県佐賀市東与賀町大字飯盛2-5</t>
  </si>
  <si>
    <t>0952-45-1717</t>
  </si>
  <si>
    <t>45-0707</t>
  </si>
  <si>
    <t>株式会社パラディ</t>
  </si>
  <si>
    <t>第200号</t>
  </si>
  <si>
    <t>住宅型有料老人ホームえるむの杜</t>
  </si>
  <si>
    <t>843-0231
佐賀県武雄市西川登町大字小田志16799番地1</t>
  </si>
  <si>
    <t>0954-28-2213</t>
  </si>
  <si>
    <t>28-2215</t>
  </si>
  <si>
    <t>株式会社やさか</t>
  </si>
  <si>
    <t>第201号</t>
  </si>
  <si>
    <t>さがケアセンターそよ風　住宅型有料老人ホーム</t>
  </si>
  <si>
    <t>849-0123
佐賀県三養基郡上峰町坊所1523-53</t>
  </si>
  <si>
    <t>0952-55-6050</t>
  </si>
  <si>
    <t>55-7971</t>
  </si>
  <si>
    <t>（旧）株式会社ユニマットリタイアメント・コミュニティ　（新）株式会社SOYOKAZE</t>
  </si>
  <si>
    <t>第202号</t>
  </si>
  <si>
    <t>住宅型有料老人ホーム結の舟</t>
  </si>
  <si>
    <t>849-1322
佐賀県鹿島市浜町892番地1</t>
  </si>
  <si>
    <t>0954-69-1165</t>
  </si>
  <si>
    <t>69-1166</t>
  </si>
  <si>
    <t>株式会社コミュニティコネクト鹿島</t>
  </si>
  <si>
    <t>2017/11/1</t>
  </si>
  <si>
    <t>第203号</t>
  </si>
  <si>
    <t>住宅型有料老人ホームみふねの郷</t>
  </si>
  <si>
    <t>843-0022
佐賀県武雄市武雄町大字武雄5542番地186</t>
  </si>
  <si>
    <t>0954-22-3969</t>
  </si>
  <si>
    <t>27-8069</t>
  </si>
  <si>
    <t>株式会社ふれあい</t>
  </si>
  <si>
    <t>2018/1/1</t>
  </si>
  <si>
    <t>第204号</t>
  </si>
  <si>
    <t>有料老人ホーム長崎街道お伊勢茶屋</t>
  </si>
  <si>
    <t>840-0844
佐賀県佐賀市伊勢町11番9号</t>
  </si>
  <si>
    <t>0952-27-8836</t>
  </si>
  <si>
    <t>27-8839</t>
  </si>
  <si>
    <t>社会福祉法人みんなのお世話</t>
  </si>
  <si>
    <t>2015/7/8</t>
  </si>
  <si>
    <t>第205号</t>
  </si>
  <si>
    <t>有料老人ホームよからいふ</t>
  </si>
  <si>
    <t>840-2213
佐賀県佐賀市川副町大字鹿江1005-8</t>
  </si>
  <si>
    <t>0952-45-2881</t>
  </si>
  <si>
    <t>45-2889</t>
  </si>
  <si>
    <t>株式会社よからいふ</t>
  </si>
  <si>
    <t>第206号</t>
  </si>
  <si>
    <t>介護付有料老人ホームまどい</t>
  </si>
  <si>
    <t>840-0027
佐賀県佐賀市本庄町大字本庄264番地1</t>
  </si>
  <si>
    <t>0952-37-3012</t>
  </si>
  <si>
    <t>37-3013</t>
  </si>
  <si>
    <t>医療法人至誠会</t>
  </si>
  <si>
    <t>2018/3/26</t>
  </si>
  <si>
    <t>第207号</t>
  </si>
  <si>
    <t>多機能ホームふるさと伊万里</t>
  </si>
  <si>
    <t>848-0011
佐賀県伊万里市南波多町大川原4224番地4</t>
  </si>
  <si>
    <t>0955-20-3610</t>
  </si>
  <si>
    <t>20-3611</t>
  </si>
  <si>
    <t>株式会社ジョウジマ</t>
  </si>
  <si>
    <t>第208号</t>
  </si>
  <si>
    <t>有料老人ホームたかハウス</t>
  </si>
  <si>
    <t>840-0034
佐賀県佐賀市西与賀町大字厘外953番地1</t>
  </si>
  <si>
    <t>0952-28-9731</t>
  </si>
  <si>
    <t>28-9731</t>
  </si>
  <si>
    <t>株式会社福祉ネットサービス</t>
  </si>
  <si>
    <t>第209号</t>
  </si>
  <si>
    <t>住宅型有料老人ホーム七彩のそら</t>
  </si>
  <si>
    <t>849-2102
佐賀県杵島郡大町町大字福母1150-1</t>
  </si>
  <si>
    <t>0952-82-3003</t>
  </si>
  <si>
    <t>82-3004</t>
  </si>
  <si>
    <t>株式会社タイザン</t>
  </si>
  <si>
    <t>2018/4/1</t>
  </si>
  <si>
    <t>第210号</t>
  </si>
  <si>
    <t>有料老人ホームきらめき新郷</t>
  </si>
  <si>
    <t>840-0017
佐賀県佐賀市新郷本町23番地22</t>
  </si>
  <si>
    <t>0952-37-1195</t>
  </si>
  <si>
    <t>37-1198</t>
  </si>
  <si>
    <t>2018/3/1</t>
  </si>
  <si>
    <t>第212号</t>
  </si>
  <si>
    <t>有料老人ホーム夢の丘塩田館</t>
  </si>
  <si>
    <t>849-1411
佐賀県嬉野市塩田町大字馬場下甲64番地1</t>
  </si>
  <si>
    <t>0954-66-8500</t>
  </si>
  <si>
    <t>66-8501</t>
  </si>
  <si>
    <t>株式会社夢の丘</t>
  </si>
  <si>
    <t>2018/3/31</t>
  </si>
  <si>
    <t>第213号</t>
  </si>
  <si>
    <t>有料老人ホーム夢の丘鹿島館</t>
  </si>
  <si>
    <t>849-1314
佐賀県鹿島市大字山浦字二俟甲2085番地8</t>
  </si>
  <si>
    <t>0954-69-5511</t>
  </si>
  <si>
    <t>69-5512</t>
  </si>
  <si>
    <t>第214号</t>
  </si>
  <si>
    <t>介護付き有料老人ホームうち（家）</t>
  </si>
  <si>
    <t>849-0936
佐賀県佐賀市鍋島町大字森田583番1</t>
  </si>
  <si>
    <t>0952-60-8822</t>
  </si>
  <si>
    <t>60-8801</t>
  </si>
  <si>
    <t>社会福祉法人あんず鍋島</t>
  </si>
  <si>
    <t>2018/3/22</t>
  </si>
  <si>
    <t>第215号</t>
  </si>
  <si>
    <t>住宅型有料老人ホームれんげ</t>
  </si>
  <si>
    <t>849-2304
佐賀県武雄市山内町大字大野7044番4</t>
  </si>
  <si>
    <t>0954-45-5155</t>
  </si>
  <si>
    <t>45-4200</t>
  </si>
  <si>
    <t>社会福祉法人正和福祉会</t>
  </si>
  <si>
    <t>第216号</t>
  </si>
  <si>
    <t>有料老人ホームたちばな</t>
  </si>
  <si>
    <t>849-4164
佐賀県西松浦郡有田町仏ノ原甲1235-2</t>
  </si>
  <si>
    <t>0955-41-2601</t>
  </si>
  <si>
    <t>41-2602</t>
  </si>
  <si>
    <t>有限会社さくら苑</t>
  </si>
  <si>
    <t>2018/5/1</t>
  </si>
  <si>
    <t>第217号</t>
  </si>
  <si>
    <t>有料老人ホームほうむ大詫間</t>
  </si>
  <si>
    <t>840-2211
佐賀県佐賀市川副町大字大詫間949</t>
  </si>
  <si>
    <t>0952-37-7879</t>
  </si>
  <si>
    <t>37-9147</t>
  </si>
  <si>
    <t>ほうむ合資会社</t>
  </si>
  <si>
    <t>第218号</t>
  </si>
  <si>
    <t>有料老人ホームかがやき高木瀬</t>
  </si>
  <si>
    <t>840-0917
佐賀県佐賀市高木瀬町大字長瀬字三本杉1910-1</t>
  </si>
  <si>
    <t>0952-37-1097</t>
  </si>
  <si>
    <t>37-1096</t>
  </si>
  <si>
    <t>2018/5/15</t>
  </si>
  <si>
    <t>第219号</t>
  </si>
  <si>
    <t>有料老人ホームまきしま</t>
  </si>
  <si>
    <t>848-0043
佐賀県伊万里市瀬戸町1359番地</t>
  </si>
  <si>
    <t>0955-20-0200</t>
  </si>
  <si>
    <t>20-0201</t>
  </si>
  <si>
    <t>株式会社瑞祥</t>
  </si>
  <si>
    <t>第220号</t>
  </si>
  <si>
    <t>有料老人ホームもものかわ本館</t>
  </si>
  <si>
    <t>849-5261
佐賀県伊万里市松浦町桃川5997番地</t>
  </si>
  <si>
    <t>0955-26-3223</t>
  </si>
  <si>
    <t>26-3240</t>
  </si>
  <si>
    <t>第221号</t>
  </si>
  <si>
    <t>有料老人ホームもものかわ別館</t>
  </si>
  <si>
    <t>849-5261
佐賀県伊万里市松浦町桃川5998番地１</t>
  </si>
  <si>
    <t>第222号</t>
  </si>
  <si>
    <t>有料老人ホームとっとっと</t>
  </si>
  <si>
    <t>849-2101
佐賀県杵島郡大町町大字大町8732番地10</t>
  </si>
  <si>
    <t>0952-71-3201</t>
  </si>
  <si>
    <t>71-3202</t>
  </si>
  <si>
    <t>株式会社ライフ・ケア・サービス</t>
  </si>
  <si>
    <t>2018/6/20</t>
  </si>
  <si>
    <t>第223号</t>
  </si>
  <si>
    <t>有料老人ホーム和の家</t>
  </si>
  <si>
    <t>849-2204
佐賀県武雄市北方町大字大崎4070番地1</t>
  </si>
  <si>
    <t>0954-36-5800</t>
  </si>
  <si>
    <t>36-5811</t>
  </si>
  <si>
    <t>有限会社ほほえみ</t>
  </si>
  <si>
    <t>2018/6/28</t>
  </si>
  <si>
    <t>第224号</t>
  </si>
  <si>
    <t>有料老人ホームはなこころ</t>
  </si>
  <si>
    <t>841-0063
佐賀県鳥栖市下野町1391－3</t>
  </si>
  <si>
    <t>0942-50-8579</t>
  </si>
  <si>
    <t>50-9642</t>
  </si>
  <si>
    <t>株式会社暦</t>
  </si>
  <si>
    <t>2018/8/1</t>
  </si>
  <si>
    <t>第225号</t>
  </si>
  <si>
    <t>住宅型有料老人ホームシニアケアたけお 壱番館</t>
  </si>
  <si>
    <t>843-0001
佐賀県武雄市朝日町大字甘久4269番地28</t>
  </si>
  <si>
    <t>第227号</t>
  </si>
  <si>
    <t>有料老人ホーム虹の松原百花苑</t>
  </si>
  <si>
    <t>849-5131
佐賀県唐津市浜玉町浜崎1799－57</t>
  </si>
  <si>
    <t>0955-56-6211</t>
  </si>
  <si>
    <t>2018/11/1</t>
  </si>
  <si>
    <t>第229号</t>
  </si>
  <si>
    <t>有料老人ホームからっとライフ</t>
  </si>
  <si>
    <t>847-0083
佐賀県唐津市和多田大土井3－35</t>
  </si>
  <si>
    <t>0955-80-0656</t>
  </si>
  <si>
    <t>80-0679</t>
  </si>
  <si>
    <t>有限会社一道</t>
  </si>
  <si>
    <t>2018/11/15</t>
  </si>
  <si>
    <t>第230号</t>
  </si>
  <si>
    <t>有料老人ホームシニアケアたけお弐番館</t>
  </si>
  <si>
    <t>第231号</t>
  </si>
  <si>
    <t>有料老人ホームブライトネスしもづる</t>
  </si>
  <si>
    <t>846-0031
佐賀県多久市多久町589番地１</t>
  </si>
  <si>
    <t>0952-75-8002</t>
  </si>
  <si>
    <t>75-8003</t>
  </si>
  <si>
    <t>燦燦会株式会社</t>
  </si>
  <si>
    <t>2019/1/1</t>
  </si>
  <si>
    <t>第234号</t>
  </si>
  <si>
    <t>有料老人ホームサンコートなべしま</t>
  </si>
  <si>
    <t>849-0937
佐賀県佐賀市鍋島三丁目3番20号</t>
  </si>
  <si>
    <t>0952-36-6113</t>
  </si>
  <si>
    <t>36-6103</t>
  </si>
  <si>
    <t>認定特定非営利活動法人市民生活支援センターふくしの家</t>
  </si>
  <si>
    <t>第235号</t>
  </si>
  <si>
    <t>有料老人ホームはるの木唐津館</t>
  </si>
  <si>
    <t>847-0824
佐賀県唐津市神田字内田2920番地</t>
  </si>
  <si>
    <t>0955-58-9567</t>
  </si>
  <si>
    <t>58-9568</t>
  </si>
  <si>
    <t>2019/3/1</t>
  </si>
  <si>
    <t>第236号</t>
  </si>
  <si>
    <t>有料老人ホーム朝日山別館</t>
  </si>
  <si>
    <t>841-0071
佐賀県鳥栖市原古賀町1334-1</t>
  </si>
  <si>
    <t>0942-85-8121</t>
  </si>
  <si>
    <t>85-8821</t>
  </si>
  <si>
    <t>医療法人芳生会</t>
  </si>
  <si>
    <t>第237号</t>
  </si>
  <si>
    <t>有料老人ホーム果寿園</t>
  </si>
  <si>
    <t>849-3132
佐賀県唐津市厳木町うつぼ木157-64</t>
  </si>
  <si>
    <t>0955-63-5787</t>
  </si>
  <si>
    <t>63-5787</t>
  </si>
  <si>
    <t>合同会社デディケーションハート</t>
  </si>
  <si>
    <t>第238号</t>
  </si>
  <si>
    <t>有料老人ホームわきた</t>
  </si>
  <si>
    <t>848-0028
佐賀県伊万里市脇田町1327-1</t>
  </si>
  <si>
    <t>0955-22-0888</t>
  </si>
  <si>
    <t>23-2886</t>
  </si>
  <si>
    <t>医療法人社団再整会</t>
  </si>
  <si>
    <t>2019/4/1</t>
  </si>
  <si>
    <t>第239号</t>
  </si>
  <si>
    <t>有料老人ホーム風の音</t>
  </si>
  <si>
    <t>843-0231
佐賀県武雄市西川登町大字小田志16859番地1</t>
  </si>
  <si>
    <t>0954-28-2336</t>
  </si>
  <si>
    <t>28-3223</t>
  </si>
  <si>
    <t>第242号</t>
  </si>
  <si>
    <t>有料老人ホーム　フィオーレとどろき</t>
  </si>
  <si>
    <t>841-0061
佐賀県鳥栖市轟木町1579-1</t>
  </si>
  <si>
    <t>0942-85-7775</t>
  </si>
  <si>
    <t>85-7776</t>
  </si>
  <si>
    <t>社会福祉法人ガジュマル</t>
  </si>
  <si>
    <t>2019/6/1</t>
  </si>
  <si>
    <t>第243号</t>
  </si>
  <si>
    <t>介護付有料老人ホーム愛夢かんざき</t>
  </si>
  <si>
    <t>有限会社しょうほう</t>
  </si>
  <si>
    <t>第244号</t>
  </si>
  <si>
    <t>有料老人ホーム　季楽里</t>
  </si>
  <si>
    <t>849-1112
佐賀県杵島郡白石町大字福田1619番地8</t>
  </si>
  <si>
    <t>0952-84-5323</t>
  </si>
  <si>
    <t>84-5323</t>
  </si>
  <si>
    <t>株式会社ティーアート</t>
  </si>
  <si>
    <t>2019/7/1</t>
  </si>
  <si>
    <t>第245号</t>
  </si>
  <si>
    <t>セカンドライフさくら</t>
  </si>
  <si>
    <t>841-0201
佐賀県三養基郡基山町小倉457-2</t>
  </si>
  <si>
    <t>0942-85-8252</t>
  </si>
  <si>
    <t>85-8898</t>
  </si>
  <si>
    <t>有限会社さくらグループ</t>
  </si>
  <si>
    <t>第246号</t>
  </si>
  <si>
    <t>有料老人ホーム　山茶花</t>
  </si>
  <si>
    <t>847-0028
佐賀県唐津市鏡新開９８番地</t>
  </si>
  <si>
    <t>0955-77-5152</t>
  </si>
  <si>
    <t>77-5158</t>
  </si>
  <si>
    <t>株式会社 新開</t>
  </si>
  <si>
    <t>第247号</t>
  </si>
  <si>
    <t>有料老人ホーム　自宅ぐらし</t>
  </si>
  <si>
    <t>847-0821
佐賀県唐津市町田二丁目6番39号</t>
  </si>
  <si>
    <t>0955-58-8816</t>
  </si>
  <si>
    <t>58-8896</t>
  </si>
  <si>
    <t>2019/7/8</t>
  </si>
  <si>
    <t>第248号</t>
  </si>
  <si>
    <t>ケアホーム陽なたぼっこ</t>
  </si>
  <si>
    <t>849-0917
佐賀県佐賀市高木瀬町長瀬1192-3</t>
  </si>
  <si>
    <t>0952-60-6247</t>
  </si>
  <si>
    <t>60-6488</t>
  </si>
  <si>
    <t>株式会社ケアプロ</t>
  </si>
  <si>
    <t>2019/8/1</t>
  </si>
  <si>
    <t>第249号</t>
  </si>
  <si>
    <t>住宅型有料老人ホームななうら</t>
  </si>
  <si>
    <t>849-1323
佐賀県鹿島市大字音成5069番地38</t>
  </si>
  <si>
    <t>0954-68-0026</t>
  </si>
  <si>
    <t>43-7030</t>
  </si>
  <si>
    <t>株式会社クリア</t>
  </si>
  <si>
    <t>第251号</t>
  </si>
  <si>
    <t>住宅型有料老人ホーム ひかり</t>
  </si>
  <si>
    <t>849-1312
佐賀県鹿島市大字納富分1079番地１</t>
  </si>
  <si>
    <t>0954-69-8172</t>
  </si>
  <si>
    <t>69-8173</t>
  </si>
  <si>
    <t>特定非営利活動法人ひかり</t>
  </si>
  <si>
    <t>2019/9/1</t>
  </si>
  <si>
    <t>第252号</t>
  </si>
  <si>
    <t>住宅型有料老人ホームほうむ田代</t>
  </si>
  <si>
    <t>840-0051
佐賀県佐賀市田代２丁目7-24</t>
  </si>
  <si>
    <t>0952-97-6363</t>
  </si>
  <si>
    <t>97-6363</t>
  </si>
  <si>
    <t>ユニバーサル株式会社</t>
  </si>
  <si>
    <t>第253号</t>
  </si>
  <si>
    <t>有料老人ホーム イルカ</t>
  </si>
  <si>
    <t>840-0012
佐賀県佐賀市北川副町光法738番地</t>
  </si>
  <si>
    <t>0952-97-1065</t>
  </si>
  <si>
    <t>97-5065</t>
  </si>
  <si>
    <t>株式会社　彈志</t>
  </si>
  <si>
    <t>2019/11/1</t>
  </si>
  <si>
    <t>第254号</t>
  </si>
  <si>
    <t>有料老人ホーム  陽</t>
  </si>
  <si>
    <t>847-0002
佐賀県唐津市山本字東路2258-5</t>
  </si>
  <si>
    <t>0955-58-9270</t>
  </si>
  <si>
    <t>58-9272</t>
  </si>
  <si>
    <t>合同会社パーソンズ</t>
  </si>
  <si>
    <t>第255号</t>
  </si>
  <si>
    <t>介護付有料老人ホーム木の香</t>
  </si>
  <si>
    <t>840-0027
佐賀県佐賀市本庄町大字本庄２６４番1</t>
  </si>
  <si>
    <t>0952-20-6050</t>
  </si>
  <si>
    <t>20-6051</t>
  </si>
  <si>
    <t>医療法人 至誠会</t>
  </si>
  <si>
    <t>2019/12/1</t>
  </si>
  <si>
    <t>第256号</t>
  </si>
  <si>
    <t>介護付き有料老人ホーム　ディーフェスタリリーフ東与賀</t>
  </si>
  <si>
    <t>840-2222
佐賀県佐賀市東与賀町大字田中191-1</t>
  </si>
  <si>
    <t>0952-37-6611</t>
  </si>
  <si>
    <t>37-6622</t>
  </si>
  <si>
    <t>大和リビングケア株式会社</t>
  </si>
  <si>
    <t>2020/1/1</t>
  </si>
  <si>
    <t>第257号</t>
  </si>
  <si>
    <t>シルバーケア　あまりえ</t>
  </si>
  <si>
    <t>840-0054
佐賀県神埼市千代田町餘江1208番地2</t>
  </si>
  <si>
    <t>0952-37-8395</t>
  </si>
  <si>
    <t>0952-37-8396</t>
  </si>
  <si>
    <t>心善会</t>
  </si>
  <si>
    <t>第258号</t>
  </si>
  <si>
    <t>グランドハウス　まごころ</t>
  </si>
  <si>
    <t>841-0076
佐賀県鳥栖市平田町3106番地23</t>
  </si>
  <si>
    <t>0942-50-5088</t>
  </si>
  <si>
    <t>50-5087</t>
  </si>
  <si>
    <t>椎原寿恵会</t>
  </si>
  <si>
    <t>2020/4/1</t>
  </si>
  <si>
    <t>第260号</t>
  </si>
  <si>
    <t>有料老人ホームつどい</t>
  </si>
  <si>
    <t>840-0051
佐賀県佐賀市田代2丁目5-17　</t>
  </si>
  <si>
    <t>0952-27-8881</t>
  </si>
  <si>
    <t>27-8882</t>
  </si>
  <si>
    <t>合同会社サガンズ</t>
  </si>
  <si>
    <t>第261号</t>
  </si>
  <si>
    <t>有料老人ホームみふね山</t>
  </si>
  <si>
    <t>843-0022
佐賀県武雄市武雄町大字武雄104番地1</t>
  </si>
  <si>
    <t>0954-27-7073</t>
  </si>
  <si>
    <t>27-7074</t>
  </si>
  <si>
    <t>2020/5/20</t>
  </si>
  <si>
    <t>第262号</t>
  </si>
  <si>
    <t>有料老人ホームシニアライフ神埼</t>
  </si>
  <si>
    <t>842-0007
佐賀県神埼市神埼町鶴3625番地1</t>
  </si>
  <si>
    <t>0952-55-8410</t>
  </si>
  <si>
    <t>55-8412</t>
  </si>
  <si>
    <t>2020/6/1</t>
  </si>
  <si>
    <t>第263号</t>
  </si>
  <si>
    <t>有料老人ホームいこいの家</t>
  </si>
  <si>
    <t>849-0503
佐賀県江北町惣領分3691-10</t>
  </si>
  <si>
    <t>0952-86-4633</t>
  </si>
  <si>
    <t>86-4633</t>
  </si>
  <si>
    <t>株式会社優和会いこいの家</t>
  </si>
  <si>
    <t>第264号</t>
  </si>
  <si>
    <t>有料老人ホームたしろの大地</t>
  </si>
  <si>
    <t>841-0018
佐賀県鳥栖市田代本町９９８番地１</t>
  </si>
  <si>
    <t>0942-84-8087</t>
  </si>
  <si>
    <t>48-3770</t>
  </si>
  <si>
    <t>特定非営利活動法人アライブ</t>
  </si>
  <si>
    <t>2020/9/1</t>
  </si>
  <si>
    <t>第265号</t>
  </si>
  <si>
    <t>有料老人ホームOARET　HOUSE</t>
  </si>
  <si>
    <t>843-0021
佐賀県武雄市武雄町大字永島14377-13</t>
  </si>
  <si>
    <t>0954-27-7777</t>
  </si>
  <si>
    <t>27-7779</t>
  </si>
  <si>
    <t>株式会社　OARET</t>
  </si>
  <si>
    <t>第266号</t>
  </si>
  <si>
    <t>住宅型有料老人ホーム花笑結</t>
  </si>
  <si>
    <t>847-0072
佐賀県唐津市和多田先石５０２５番地９８</t>
  </si>
  <si>
    <t>0955-80-0944</t>
  </si>
  <si>
    <t>80-0944</t>
  </si>
  <si>
    <t>一般社団法人笑花</t>
  </si>
  <si>
    <t>2021/2/1</t>
  </si>
  <si>
    <t>第267号</t>
  </si>
  <si>
    <t>有料老人ホーム　ひなた</t>
  </si>
  <si>
    <t>843-0301
佐賀県嬉野市嬉野町大字下宿丁195番地8</t>
  </si>
  <si>
    <t>0954-42-0005</t>
  </si>
  <si>
    <t>42-1010</t>
  </si>
  <si>
    <t>株式会社ほたる</t>
  </si>
  <si>
    <t>2021/3/1</t>
  </si>
  <si>
    <t>第268号</t>
  </si>
  <si>
    <t>有料老人ホーム　松の緑館</t>
  </si>
  <si>
    <t>847-0022
佐賀県唐津市鏡3769-102</t>
  </si>
  <si>
    <t>0955-74-3760</t>
  </si>
  <si>
    <t>74-3761</t>
  </si>
  <si>
    <t>有限会社　在宅介護お世話宅配便</t>
  </si>
  <si>
    <t>第270号</t>
  </si>
  <si>
    <t>有料老人ホーム　あおばのもり</t>
  </si>
  <si>
    <t>847-0083
佐賀県唐津市和多田大土井5-10</t>
  </si>
  <si>
    <t>0955-72-0628</t>
  </si>
  <si>
    <t>有限会社　あおば</t>
  </si>
  <si>
    <t>2021/4/1</t>
  </si>
  <si>
    <t>第271号</t>
  </si>
  <si>
    <t>住宅型有料老人ホーム　ハウスひだまり</t>
  </si>
  <si>
    <t>843-0233
佐賀県武雄市東川登町大字永野6363-4</t>
  </si>
  <si>
    <t>095４-28-9465</t>
  </si>
  <si>
    <t>28-9466</t>
  </si>
  <si>
    <t>合同会社　ひだまり</t>
  </si>
  <si>
    <t>第272号</t>
  </si>
  <si>
    <t>さとみち</t>
  </si>
  <si>
    <t>843-0302
佐賀県嬉野市嬉野町大字下野甲4697番地</t>
  </si>
  <si>
    <t>0954-43-2233</t>
  </si>
  <si>
    <t>43-2231</t>
  </si>
  <si>
    <t>Happy Care Life株式会社</t>
  </si>
  <si>
    <t>第274号</t>
  </si>
  <si>
    <t>有料老人ホーム江北なごむの里</t>
  </si>
  <si>
    <t>849-0503
佐賀県江北町惣領分1473</t>
  </si>
  <si>
    <t>0952-86-4386</t>
  </si>
  <si>
    <t>86-4332</t>
  </si>
  <si>
    <t>特定非営利活動法人江北なごむの里</t>
  </si>
  <si>
    <t>2021/5/1</t>
  </si>
  <si>
    <t>第275号</t>
  </si>
  <si>
    <t>介護付有料老人ホームクローヴィオ兵庫北</t>
  </si>
  <si>
    <t>849-0919
佐賀県佐賀市兵庫北5丁目12番12号</t>
  </si>
  <si>
    <t>0952-60-2745</t>
  </si>
  <si>
    <t>第276号</t>
  </si>
  <si>
    <t>桃の木</t>
  </si>
  <si>
    <t>847-0881
佐賀県唐津市竹木場5013番地5</t>
  </si>
  <si>
    <t>58-9317</t>
  </si>
  <si>
    <t>株式会社真盛</t>
  </si>
  <si>
    <t>2021/6/1</t>
  </si>
  <si>
    <t>第277号</t>
  </si>
  <si>
    <t>ほうむ蓮池</t>
  </si>
  <si>
    <t>840-0005
佐賀県佐賀市蓮池町大字蓮池152番地</t>
  </si>
  <si>
    <t>0952-37-0703</t>
  </si>
  <si>
    <t>37-0704</t>
  </si>
  <si>
    <t>第279号</t>
  </si>
  <si>
    <t>フランボワーズ</t>
  </si>
  <si>
    <t>849-2201
佐賀県武雄市北方町大字志久4531番地14</t>
  </si>
  <si>
    <t>0954-36-5350</t>
  </si>
  <si>
    <t>36-5119</t>
  </si>
  <si>
    <t>社会福祉法人ナイスランド北方</t>
  </si>
  <si>
    <t>2021/6/14</t>
  </si>
  <si>
    <t>第280号</t>
  </si>
  <si>
    <t>住宅型有料老人ホームたのし荘</t>
  </si>
  <si>
    <t>８４９-1314
佐賀県鹿島市大字三川内甲961-4</t>
  </si>
  <si>
    <t>0954-69-0280</t>
  </si>
  <si>
    <t>69-0281</t>
  </si>
  <si>
    <t>合同会社グッドリバーサポート</t>
  </si>
  <si>
    <t>第281号</t>
  </si>
  <si>
    <t>有料老人ホームのどか</t>
  </si>
  <si>
    <t>849-5111
佐賀県唐津市浜玉町南山2260番地1</t>
  </si>
  <si>
    <t>0955-70-5535</t>
  </si>
  <si>
    <t>70-5536</t>
  </si>
  <si>
    <t>株式会社ケアハウス南</t>
  </si>
  <si>
    <t>2021/7/1</t>
  </si>
  <si>
    <t>第282号</t>
  </si>
  <si>
    <t>有料老人ホームまちなか</t>
  </si>
  <si>
    <t>849-3201
佐賀県唐津市相知町相知1464番地4</t>
  </si>
  <si>
    <t>0955-62-3566</t>
  </si>
  <si>
    <t>62-3576</t>
  </si>
  <si>
    <t>株式会社お節介たくぼ</t>
  </si>
  <si>
    <t>2021/8/1</t>
  </si>
  <si>
    <t>第283号</t>
  </si>
  <si>
    <t>有料老人ホームほうむ富士</t>
  </si>
  <si>
    <t>840-0515
佐賀県佐賀市富士町松瀬2618-116</t>
  </si>
  <si>
    <t>0952-63-0168</t>
  </si>
  <si>
    <t>63-0168</t>
  </si>
  <si>
    <t>第284号</t>
  </si>
  <si>
    <t>有料老人ホーム笑びす</t>
  </si>
  <si>
    <t>849-2204
佐賀県武雄市北方町大字大崎753番地</t>
  </si>
  <si>
    <t>0954-36-4936</t>
  </si>
  <si>
    <t>36-4936</t>
  </si>
  <si>
    <t>株式会社　みつわ</t>
  </si>
  <si>
    <t>2021/9/1</t>
  </si>
  <si>
    <t>第285号</t>
  </si>
  <si>
    <t>まちのホーム循誘</t>
  </si>
  <si>
    <t>840-0821
佐賀県佐賀市東佐賀町16番2号（2F)</t>
  </si>
  <si>
    <t>0952-28-4286</t>
  </si>
  <si>
    <t>第286号</t>
  </si>
  <si>
    <t>有料老人ホームほうむ大詫間二号館</t>
  </si>
  <si>
    <t>840-0005
佐賀県佐賀市川副町大字大詫間184番地1</t>
  </si>
  <si>
    <t>第287号</t>
  </si>
  <si>
    <t>きらり</t>
  </si>
  <si>
    <t>849-3112
佐賀県唐津市厳木中島1390-3</t>
  </si>
  <si>
    <t>0955-63-2266</t>
  </si>
  <si>
    <t>63-2266</t>
  </si>
  <si>
    <t>特定非営利活動法人きらり</t>
  </si>
  <si>
    <t>第288号</t>
  </si>
  <si>
    <t>介護付き有料老人ホーム兵庫の郷</t>
  </si>
  <si>
    <t>849-0913
佐賀県佐賀市兵庫町大字渕4604番地1</t>
  </si>
  <si>
    <t>0952-97-6302</t>
  </si>
  <si>
    <t>97-6388</t>
  </si>
  <si>
    <t>医療法人春陽会</t>
  </si>
  <si>
    <t>2021/10/1</t>
  </si>
  <si>
    <t>第289号</t>
  </si>
  <si>
    <t>有料老人ホーム和み</t>
  </si>
  <si>
    <t>842-0054
佐賀県神埼市神埼市千代田餘江1211-3</t>
  </si>
  <si>
    <t>0952-34-6615</t>
  </si>
  <si>
    <t>34-6615</t>
  </si>
  <si>
    <t>有限会社ハートフル和み</t>
  </si>
  <si>
    <t>2021/11/1</t>
  </si>
  <si>
    <t>第290号</t>
  </si>
  <si>
    <t>住宅型有料老人ホームなごみ</t>
  </si>
  <si>
    <t>845-0513
佐賀県佐賀市富士町下熊川71-12</t>
  </si>
  <si>
    <t>0952-64-0711</t>
  </si>
  <si>
    <t>64-0712</t>
  </si>
  <si>
    <t>社会福祉法人健寿会</t>
  </si>
  <si>
    <t>第291号</t>
  </si>
  <si>
    <t>介護付有料老人ホームシニアライフ佐賀３号館</t>
  </si>
  <si>
    <t>849-0917
佐賀県佐賀市高木瀬町長瀬1294番1</t>
  </si>
  <si>
    <t>0952-20-0767</t>
  </si>
  <si>
    <t>20-0768</t>
  </si>
  <si>
    <t>2021/12/1</t>
  </si>
  <si>
    <t>第293号</t>
  </si>
  <si>
    <t>有料老人ホームゆうき</t>
  </si>
  <si>
    <t>841-0061
佐賀県鳥栖市本鳥栖町814-1</t>
  </si>
  <si>
    <t>0942-50-8701</t>
  </si>
  <si>
    <t>50-8702</t>
  </si>
  <si>
    <t>合同会社Y.K</t>
  </si>
  <si>
    <t>2022/1/1</t>
  </si>
  <si>
    <t>第294号</t>
  </si>
  <si>
    <t>有料老人ホームたいよう浜崎館</t>
  </si>
  <si>
    <t>849-5131
佐賀県唐津市浜玉町浜崎字小﨑701-9</t>
  </si>
  <si>
    <t>0955-58-8632</t>
  </si>
  <si>
    <t>050-3142-2965</t>
  </si>
  <si>
    <t>株式会社ｔｔｔ</t>
  </si>
  <si>
    <t>2022/2/1</t>
  </si>
  <si>
    <t>第295号</t>
  </si>
  <si>
    <t>シェアホームむくん家</t>
  </si>
  <si>
    <t>849-5131
佐賀県唐津市浜玉町浜崎2364-1</t>
  </si>
  <si>
    <t>0955-58-8922</t>
  </si>
  <si>
    <t>0955-58-8925</t>
  </si>
  <si>
    <t>合同会社MUKU</t>
  </si>
  <si>
    <t>2022/4/1</t>
  </si>
  <si>
    <t>第296号</t>
  </si>
  <si>
    <t>ホームケアセンター結</t>
  </si>
  <si>
    <t>847-0022
佐賀県唐津市鏡１０７３－６</t>
  </si>
  <si>
    <t>0955-77-6727</t>
  </si>
  <si>
    <t>0955-77-6728</t>
  </si>
  <si>
    <t>株式会社実のり</t>
  </si>
  <si>
    <t>2022/6/15</t>
  </si>
  <si>
    <t>第297号</t>
  </si>
  <si>
    <t>あっとホーム寿</t>
  </si>
  <si>
    <t>843-0303
佐賀県嬉野市嬉野町大字吉田丁３６１８番地</t>
  </si>
  <si>
    <t>0954-43-8282</t>
  </si>
  <si>
    <t>0954-43-8281</t>
  </si>
  <si>
    <t>株式会社N＆Mカンパニー</t>
  </si>
  <si>
    <t>2022/7/1</t>
  </si>
  <si>
    <t>第298号</t>
  </si>
  <si>
    <t>あっとホームはなまる</t>
  </si>
  <si>
    <t>843-0303
佐賀県嬉野市嬉野町大字吉田丁3417番地</t>
  </si>
  <si>
    <t>0954-43-8181</t>
  </si>
  <si>
    <t>第299号</t>
  </si>
  <si>
    <t>あっとホーム柔</t>
  </si>
  <si>
    <t>843-0302
佐賀県嬉野市嬉野町大字下野甲2255番地</t>
  </si>
  <si>
    <t>0954-42-0088</t>
  </si>
  <si>
    <t>0954-43-9000</t>
  </si>
  <si>
    <t>第300号</t>
  </si>
  <si>
    <t>療養シェアハウスしろくま</t>
  </si>
  <si>
    <t>847-0881
佐賀県唐津市竹木場4900-23</t>
  </si>
  <si>
    <t>0955-53-8466</t>
  </si>
  <si>
    <t>0955-53-8467</t>
  </si>
  <si>
    <t>株式会社しろくま薬局</t>
  </si>
  <si>
    <t>第301号</t>
  </si>
  <si>
    <t>住宅型有料老人ホーム美楽</t>
  </si>
  <si>
    <t>840-0857
佐賀県佐賀市鍋島町大字八戸３０８４番地１</t>
  </si>
  <si>
    <t>0952-37-1560</t>
  </si>
  <si>
    <t>0952-37-1569</t>
  </si>
  <si>
    <t>株式会社ケアバンク</t>
  </si>
  <si>
    <t>第302号</t>
  </si>
  <si>
    <t>デイサービス宅老所芽吹き</t>
  </si>
  <si>
    <t>843-0302
佐賀県嬉野市嬉野町大字下野乙1912-1</t>
  </si>
  <si>
    <t>0954-43-1133</t>
  </si>
  <si>
    <t>0954-43-1131</t>
  </si>
  <si>
    <t>2022/8/1</t>
  </si>
  <si>
    <t>第303号</t>
  </si>
  <si>
    <t>はるかぜ</t>
  </si>
  <si>
    <t>849-2304
佐賀県武雄市山内町大字大野字中島６２４１－６</t>
  </si>
  <si>
    <t>0954-45-5010</t>
  </si>
  <si>
    <t>株式会社第一メディカルサービス</t>
  </si>
  <si>
    <t>2022/9/1</t>
  </si>
  <si>
    <t>第304号</t>
  </si>
  <si>
    <t>楠の木園</t>
  </si>
  <si>
    <t>840-2201
佐賀県佐賀市川副町大字福富４０－４</t>
  </si>
  <si>
    <t>0952-45-9008</t>
  </si>
  <si>
    <t>特定非営利活動法人楠の木会</t>
  </si>
  <si>
    <t>第305号</t>
  </si>
  <si>
    <t>有料老人ホームともえや</t>
  </si>
  <si>
    <t>849-1205
佐賀県杵島郡白石町大字田野上1972-3</t>
  </si>
  <si>
    <t>0954-65-3369</t>
  </si>
  <si>
    <t>0954-65-4884</t>
  </si>
  <si>
    <t>有限会社巴屋</t>
  </si>
  <si>
    <t>2022/11/1</t>
  </si>
  <si>
    <t>第306号</t>
  </si>
  <si>
    <t>はたしま　百花苑</t>
  </si>
  <si>
    <t>847-0833
佐賀県唐津市畑島5784-1</t>
  </si>
  <si>
    <t>0955-58-7868</t>
  </si>
  <si>
    <t>第307号</t>
  </si>
  <si>
    <t>やすらぎの杜 日の隈</t>
  </si>
  <si>
    <t>842-0015
佐賀県神埼市神埼町尾崎4530番地24</t>
  </si>
  <si>
    <t>0952-53-6302</t>
  </si>
  <si>
    <t>53-6305</t>
  </si>
  <si>
    <t>有限会社　ハートフル</t>
  </si>
  <si>
    <t>第308号</t>
  </si>
  <si>
    <t>有料老人ホーム笑い愛</t>
  </si>
  <si>
    <t>842-0075
佐賀県唐津市和多田町先石12-80</t>
  </si>
  <si>
    <t>0955-75-8038</t>
  </si>
  <si>
    <t>2022/12/1</t>
  </si>
  <si>
    <t>第309号</t>
  </si>
  <si>
    <t>有料老人ホームはれいゆ</t>
  </si>
  <si>
    <t>848-0047
佐賀県伊万里市伊万里町甲629番地</t>
  </si>
  <si>
    <t>0955-23-5070</t>
  </si>
  <si>
    <t>25-8057</t>
  </si>
  <si>
    <t>株式会社はれいゆ</t>
  </si>
  <si>
    <t>第312号</t>
  </si>
  <si>
    <t>有料老人ホームさくら苑</t>
  </si>
  <si>
    <t>845-0022
佐賀県小城市三日月町久米899</t>
  </si>
  <si>
    <t>0952-73-8055</t>
  </si>
  <si>
    <t>73-8085</t>
  </si>
  <si>
    <t>社会福祉法人千悠会</t>
  </si>
  <si>
    <t>2023/1/26</t>
  </si>
  <si>
    <t>第313号</t>
  </si>
  <si>
    <t>有料老人ホームいこい</t>
  </si>
  <si>
    <t>849-1103
佐賀県杵島郡白石町大字築切1146番地1</t>
  </si>
  <si>
    <t>0952-84-3286</t>
  </si>
  <si>
    <t>84-3286</t>
  </si>
  <si>
    <t>有限会社　白石開発</t>
  </si>
  <si>
    <t>2023/1/1</t>
  </si>
  <si>
    <t>第314号</t>
  </si>
  <si>
    <t>住宅型有料老人ホームシニアハウスよろず</t>
  </si>
  <si>
    <t>845-0032
佐賀県小城市三日月町金田1160番地3</t>
  </si>
  <si>
    <t>0952-72-3682</t>
  </si>
  <si>
    <t>73-1585</t>
  </si>
  <si>
    <t>株式会社アガペ</t>
  </si>
  <si>
    <t>2023/2/1</t>
  </si>
  <si>
    <t>第315号</t>
  </si>
  <si>
    <t>ディーフェスタリリーフ東与賀Ⅱ</t>
  </si>
  <si>
    <t>840-2222
佐賀県佐賀市東与賀町田中191番地1</t>
  </si>
  <si>
    <t>0952-37-5408</t>
  </si>
  <si>
    <t>37-5409</t>
  </si>
  <si>
    <t>2023/4/1</t>
  </si>
  <si>
    <t>第316号</t>
  </si>
  <si>
    <t>ケアホームはるにれハウス</t>
  </si>
  <si>
    <t>849-1301
佐賀県鹿島市大字常広59番地</t>
  </si>
  <si>
    <t>0954-68-0681</t>
  </si>
  <si>
    <t>68-0682</t>
  </si>
  <si>
    <t>医療法人天心堂</t>
  </si>
  <si>
    <t>第317号</t>
  </si>
  <si>
    <t>住宅型有料老人ホーム　多機能ホーム伊万里</t>
  </si>
  <si>
    <t>848-0031
佐賀県伊万里市二里町八谷搦781-1</t>
  </si>
  <si>
    <t>0955-22-6673</t>
  </si>
  <si>
    <t>22-6673</t>
  </si>
  <si>
    <t>第318号</t>
  </si>
  <si>
    <t>有料老人ホームれんげそう</t>
  </si>
  <si>
    <t>848-0027
佐賀県伊万里市立花町2181番地77</t>
  </si>
  <si>
    <t>0955-22-2585</t>
  </si>
  <si>
    <t>れんげそう</t>
  </si>
  <si>
    <t>第319号</t>
  </si>
  <si>
    <t>有料老人ホーム住まいる</t>
  </si>
  <si>
    <t>840-2104
佐賀県佐賀市諸富町大字徳富２０３－８</t>
  </si>
  <si>
    <t>0952-37-8415</t>
  </si>
  <si>
    <t>37-8416</t>
  </si>
  <si>
    <t>株式会社ゴールドシップ</t>
  </si>
  <si>
    <t>2022/5/1</t>
  </si>
  <si>
    <t>第320号</t>
  </si>
  <si>
    <t>有料老人ホーム　おとなり</t>
  </si>
  <si>
    <t>849-1323
佐賀県鹿島市大字音成甲5069番地5</t>
  </si>
  <si>
    <t>0954-60-4728</t>
  </si>
  <si>
    <t>60－4221</t>
  </si>
  <si>
    <t>クリア</t>
  </si>
  <si>
    <t>第321号</t>
  </si>
  <si>
    <t>住宅型有料老人ホーム鹿城</t>
  </si>
  <si>
    <t>849-1311
佐賀県鹿島市大字高津原1193</t>
  </si>
  <si>
    <t>0954-62-0883</t>
  </si>
  <si>
    <t>0954-62-0885</t>
  </si>
  <si>
    <t>余暇センターきたじま</t>
  </si>
  <si>
    <t>第322号</t>
  </si>
  <si>
    <t>有料老人ホームそよかぜの丘</t>
  </si>
  <si>
    <t>840-0201
佐賀県佐賀市大和町尼寺3424-1</t>
  </si>
  <si>
    <t>0952-97-7300</t>
  </si>
  <si>
    <t>97-7302</t>
  </si>
  <si>
    <t>爽風</t>
  </si>
  <si>
    <t>2023/9/1</t>
  </si>
  <si>
    <t>第323号</t>
  </si>
  <si>
    <t>有料老人ホームあいりす</t>
  </si>
  <si>
    <t>843-0231
佐賀県武雄市西川登町大字小田志18382-1</t>
  </si>
  <si>
    <t>0954-28-2977</t>
  </si>
  <si>
    <t>28-2978</t>
  </si>
  <si>
    <t>あいりす</t>
  </si>
  <si>
    <t>2023/10/1</t>
  </si>
  <si>
    <t>第324号</t>
  </si>
  <si>
    <t>有料老人ホーム　はるの木南佐賀1号館</t>
  </si>
  <si>
    <t>840-0016
佐賀県佐賀市南佐賀1丁目21-8</t>
  </si>
  <si>
    <t>0952-37-3460</t>
  </si>
  <si>
    <t>37-3461</t>
  </si>
  <si>
    <t>2024/1/1</t>
  </si>
  <si>
    <t>第325号</t>
  </si>
  <si>
    <t>有料老人ホーム　はるの木南佐賀2号館</t>
  </si>
  <si>
    <t>第326号</t>
  </si>
  <si>
    <t>有料老人ホーム　ほたる三日月</t>
  </si>
  <si>
    <t>845-0022
佐賀県小城市三日月町久米564</t>
  </si>
  <si>
    <t>0952-37-3858</t>
  </si>
  <si>
    <t>株式会社アイディアル</t>
  </si>
  <si>
    <t>2024/2/1</t>
  </si>
  <si>
    <t>第327号</t>
  </si>
  <si>
    <t>有料老人ホーム　ひだまり鍋島館</t>
  </si>
  <si>
    <t>840-0857
佐賀県佐賀市鍋島町大字八戸1969-1</t>
  </si>
  <si>
    <t>0952-20-1733</t>
  </si>
  <si>
    <t>20-1734</t>
  </si>
  <si>
    <t>株式会社ラポール</t>
  </si>
  <si>
    <t>2023/8/1</t>
  </si>
  <si>
    <t>第328号</t>
  </si>
  <si>
    <t>住宅型有料老人ホームわらび</t>
  </si>
  <si>
    <t>841-0055
佐賀県鳥栖市養父町497-1</t>
  </si>
  <si>
    <t>0942-83-7737</t>
  </si>
  <si>
    <t>0942-50-8553</t>
  </si>
  <si>
    <t>株式会社OSメディケア</t>
  </si>
  <si>
    <t>第329号</t>
  </si>
  <si>
    <t>有料老人ホームべのあ</t>
  </si>
  <si>
    <t>847-1501
佐賀県唐津市肥前町切木甲783-11</t>
  </si>
  <si>
    <t>0955-51-9710</t>
  </si>
  <si>
    <t>51-9711</t>
  </si>
  <si>
    <t>株式会社ルート</t>
  </si>
  <si>
    <t>2024/3/1</t>
  </si>
  <si>
    <t>第330号</t>
  </si>
  <si>
    <t>有料老人ホームわがや</t>
  </si>
  <si>
    <t>849-5104
佐賀県唐津市浜玉町渕上1344-1</t>
  </si>
  <si>
    <t>0955-56-8989</t>
  </si>
  <si>
    <t>56-8990</t>
  </si>
  <si>
    <t>2024/4/1</t>
  </si>
  <si>
    <t>第332号</t>
  </si>
  <si>
    <t>有料老人ホーム家族（久富館）</t>
  </si>
  <si>
    <t>849-0203
佐賀県佐賀市久保田町大字新田3830-6</t>
  </si>
  <si>
    <t>0952-68-4415</t>
  </si>
  <si>
    <t>68-4430</t>
  </si>
  <si>
    <t>有限会社ライフアメニティ</t>
  </si>
  <si>
    <t>2023/5/1</t>
  </si>
  <si>
    <t>第333号</t>
  </si>
  <si>
    <t>有料老人ホーム　シルバーコート八戸</t>
  </si>
  <si>
    <t>840-0854
佐賀県佐賀市八戸一丁目６番５９号</t>
  </si>
  <si>
    <t>0952-20-996</t>
  </si>
  <si>
    <t>20-0995</t>
  </si>
  <si>
    <t>九州福祉サービス株式会社</t>
  </si>
  <si>
    <t>サ第1号</t>
  </si>
  <si>
    <t>コーポラティブ山津</t>
  </si>
  <si>
    <t>841-0004
佐賀県鳥栖市神辺町本郷寺1273-8</t>
  </si>
  <si>
    <t>医療法人社団三善会</t>
  </si>
  <si>
    <t>2012/2/21</t>
  </si>
  <si>
    <t>サービス付き高齢者向け住宅</t>
  </si>
  <si>
    <t>サ第2号</t>
  </si>
  <si>
    <t>住宅型有料老人ホームラ・サンテひらまつ</t>
  </si>
  <si>
    <t>845-0001
佐賀県小城市小城町803</t>
  </si>
  <si>
    <t>0952-73-3000</t>
  </si>
  <si>
    <t>73-3336</t>
  </si>
  <si>
    <t>サ第4号</t>
  </si>
  <si>
    <t>シニアライフＳＯＲＡ</t>
  </si>
  <si>
    <t>841-0084
佐賀県鳥栖市山浦町2963番地</t>
  </si>
  <si>
    <t>0942-81-5050</t>
  </si>
  <si>
    <t>81-5020</t>
  </si>
  <si>
    <t>社会福祉法人洞庵の園</t>
  </si>
  <si>
    <t>2012/7/1</t>
  </si>
  <si>
    <t>サービス付き高齢者向け住宅（介護付）</t>
  </si>
  <si>
    <t>サ第5号</t>
  </si>
  <si>
    <t>サニーコート佐賀</t>
  </si>
  <si>
    <t>840-0036
佐賀県佐賀市西与賀町大字高太郎184番地１</t>
  </si>
  <si>
    <t>0952-37-7170</t>
  </si>
  <si>
    <t>37-7171</t>
  </si>
  <si>
    <t>有限会社グローバルサービス</t>
  </si>
  <si>
    <t>サ第6号</t>
  </si>
  <si>
    <t>きりんアパートメント</t>
  </si>
  <si>
    <t>849-0902
佐賀県佐賀市久保泉町大字上和泉2232-1</t>
  </si>
  <si>
    <t>0952-98-3110</t>
  </si>
  <si>
    <t>98-2816</t>
  </si>
  <si>
    <t>医療法人長晴会</t>
  </si>
  <si>
    <t>2012/7/10</t>
  </si>
  <si>
    <t>サ第8号</t>
  </si>
  <si>
    <t>虹のわ多久</t>
  </si>
  <si>
    <t>846-0012
佐賀県多久市東多久町大字別府4677番地1</t>
  </si>
  <si>
    <t>0952-76-5580</t>
  </si>
  <si>
    <t>31-1298</t>
  </si>
  <si>
    <t>佐賀県医療生活協同組合</t>
  </si>
  <si>
    <t>サ第9号</t>
  </si>
  <si>
    <t>住宅型有料老人ホーム佐賀整肢学園・かんざき清流苑</t>
  </si>
  <si>
    <t>842-0107
佐賀県神埼市神埼町鶴2927番地2</t>
  </si>
  <si>
    <t>0952-52-8890</t>
  </si>
  <si>
    <t>52-9977</t>
  </si>
  <si>
    <t>社会福祉法人佐賀整肢学園</t>
  </si>
  <si>
    <t>2013/11/1</t>
  </si>
  <si>
    <t>サ第10号</t>
  </si>
  <si>
    <t>ルックスエトグラチア</t>
  </si>
  <si>
    <t>841-0066
佐賀県鳥栖市儀徳町2907番地1</t>
  </si>
  <si>
    <t>0942-82-7133</t>
  </si>
  <si>
    <t>82-7166</t>
  </si>
  <si>
    <t>株式会社葦秀（ろしゅう）</t>
  </si>
  <si>
    <t>2013/12/1</t>
  </si>
  <si>
    <t>サ第11号</t>
  </si>
  <si>
    <t>杏の樹</t>
  </si>
  <si>
    <t>840-0021
佐賀県佐賀市鬼丸町15番38号</t>
  </si>
  <si>
    <t>0952-40-1101</t>
  </si>
  <si>
    <t>27-0811</t>
  </si>
  <si>
    <t>社会福祉法人　ナイスランド北方</t>
  </si>
  <si>
    <t>2013/11/10</t>
  </si>
  <si>
    <t>サ第12号</t>
  </si>
  <si>
    <t>芦刈　ひなた</t>
  </si>
  <si>
    <t>849-0311
佐賀県小城市芦刈町芦溝字一本柳840-12</t>
  </si>
  <si>
    <t>0952-66-3338</t>
  </si>
  <si>
    <t>66-3373</t>
  </si>
  <si>
    <t>有限会社ライフシップ</t>
  </si>
  <si>
    <t>サ第14号</t>
  </si>
  <si>
    <t>（サ高住）レインボー富士　川副</t>
  </si>
  <si>
    <t>840-2213
佐賀県佐賀市川副町大字鹿江960番地１</t>
  </si>
  <si>
    <t>0952-37-5308</t>
  </si>
  <si>
    <t>37-5389</t>
  </si>
  <si>
    <t>2014/12/17</t>
  </si>
  <si>
    <t>サ第15号</t>
  </si>
  <si>
    <t>ライオンハウス桜の園</t>
  </si>
  <si>
    <t>849-0402
佐賀県杵島郡白石町大字福富下分2387-9</t>
  </si>
  <si>
    <t>0952-87-2187</t>
  </si>
  <si>
    <t>87-4110</t>
  </si>
  <si>
    <t>社会福祉法人麗風会</t>
  </si>
  <si>
    <t>サ第16号</t>
  </si>
  <si>
    <t>バンビアパート</t>
  </si>
  <si>
    <t xml:space="preserve">848-0046
佐賀県伊万里市伊万里町乙190-1 </t>
  </si>
  <si>
    <t>0955-35-4121</t>
  </si>
  <si>
    <t>050-1459-6526</t>
  </si>
  <si>
    <t>株式会社メロウズ</t>
  </si>
  <si>
    <t>2015/12/14</t>
  </si>
  <si>
    <t>サ第17号</t>
  </si>
  <si>
    <t>サービス付き高齢者向け住宅　聖英</t>
  </si>
  <si>
    <t>840-0012
佐賀県佐賀市北川副町大字光法７３５－１</t>
  </si>
  <si>
    <t>97-1065</t>
  </si>
  <si>
    <t>サ第18号</t>
  </si>
  <si>
    <t>サービス付き高齢者向け住宅　こすもす</t>
  </si>
  <si>
    <t>842-0066
佐賀県神埼市千代田町用作三本杉2098-3</t>
  </si>
  <si>
    <t>0952-44-4411</t>
  </si>
  <si>
    <t>44-4367</t>
  </si>
  <si>
    <t>社会福祉法人真栄会</t>
  </si>
  <si>
    <t>2016/10/1</t>
  </si>
  <si>
    <t>サ第19号</t>
  </si>
  <si>
    <t>星の丘ナーシングさくら</t>
  </si>
  <si>
    <t xml:space="preserve">841-0014
佐賀県鳥栖市桜町1424番地７ </t>
  </si>
  <si>
    <t>0942-87-8528</t>
  </si>
  <si>
    <t>85-0333</t>
  </si>
  <si>
    <t xml:space="preserve">特定非営利活動法人ひかり </t>
  </si>
  <si>
    <t>2016/9/27</t>
  </si>
  <si>
    <t>サ第20号</t>
  </si>
  <si>
    <t>サービス付き高齢者向け住宅　おはな</t>
  </si>
  <si>
    <t>849-0123
佐賀県三養基郡上峰町大字坊所2553-2</t>
  </si>
  <si>
    <t>0952-51-1881</t>
  </si>
  <si>
    <t>55－１８８７</t>
  </si>
  <si>
    <t xml:space="preserve">医療法人回生会うえきクリニック </t>
  </si>
  <si>
    <t>2016/11/1</t>
  </si>
  <si>
    <t>サ第21号</t>
  </si>
  <si>
    <t>サービス付き高齢者向け住宅けやき台</t>
  </si>
  <si>
    <t>841-0201
佐賀県三養基郡基山町大字小倉1777番地4</t>
  </si>
  <si>
    <t>0942-92-8863</t>
  </si>
  <si>
    <t>92-8863</t>
  </si>
  <si>
    <t>天本　吉和</t>
  </si>
  <si>
    <t>2017/1/17</t>
  </si>
  <si>
    <t>第334号</t>
  </si>
  <si>
    <t>有料老人ホーム　木蓮</t>
  </si>
  <si>
    <t>840-0041
佐賀県佐賀市城内一丁目13番13号</t>
  </si>
  <si>
    <t>0952-23-7324</t>
  </si>
  <si>
    <t>合同会社　木蓮</t>
  </si>
  <si>
    <t>第335号</t>
  </si>
  <si>
    <t>有料老人ホーム　あいあい</t>
  </si>
  <si>
    <t>840-2106
佐賀県佐賀市諸富町大字山領1148</t>
  </si>
  <si>
    <t>0952-20-2281</t>
  </si>
  <si>
    <t>社会福祉法人　楠の木会</t>
  </si>
  <si>
    <t>2024/8/1</t>
  </si>
  <si>
    <t>第71号</t>
  </si>
  <si>
    <t>介護付複合福祉施設パークハウス・有田</t>
  </si>
  <si>
    <t>849-4176
佐賀県西松浦郡有田町原明乙114番地1</t>
  </si>
  <si>
    <t>0955-41-2160</t>
  </si>
  <si>
    <t>0955-41-2161</t>
  </si>
  <si>
    <t>社会福祉法人慈光会</t>
  </si>
  <si>
    <t>第336号</t>
  </si>
  <si>
    <t>有料老人ホーム　セントポーリア</t>
  </si>
  <si>
    <t>841-0047
佐賀県鳥栖市今泉町2434番地1</t>
  </si>
  <si>
    <t>0942-87-5171</t>
  </si>
  <si>
    <t>0942-87-5175</t>
  </si>
  <si>
    <t>株式会社メディカルサービスせとじま</t>
  </si>
  <si>
    <t>第337号</t>
  </si>
  <si>
    <t>有料老人ホーム　シェアハウス楽楽</t>
  </si>
  <si>
    <t>840-0211
佐賀県佐賀市大和町大字東山田4470番地</t>
  </si>
  <si>
    <t>0952-37-1935</t>
  </si>
  <si>
    <t>0952-37-5770</t>
  </si>
  <si>
    <t>株式会社　ポラリス</t>
  </si>
  <si>
    <t>2025/3/1</t>
  </si>
  <si>
    <t>第338号</t>
  </si>
  <si>
    <t>住宅型有料老人ホーム　大樹</t>
  </si>
  <si>
    <t>0942-87-3560</t>
  </si>
  <si>
    <t>0942-84-7292</t>
  </si>
  <si>
    <t>2025/4/1</t>
  </si>
  <si>
    <t>第339号</t>
  </si>
  <si>
    <t>あいらの杜　佐賀医大前</t>
  </si>
  <si>
    <t>849-0938
佐賀県佐賀市鍋島町大字鍋島2001番地1</t>
  </si>
  <si>
    <t>0952-36-9180</t>
  </si>
  <si>
    <t>0952-36-9185</t>
  </si>
  <si>
    <t>蒼空福祉サービス　株式会社</t>
  </si>
  <si>
    <t>第340号</t>
  </si>
  <si>
    <t>介護付き有料老人ホーム　オリーブの苑</t>
  </si>
  <si>
    <t>840-0202
佐賀県佐賀市大和町大字久池井1521-5</t>
  </si>
  <si>
    <t>0952-62-8125</t>
  </si>
  <si>
    <t>0952-62-8126</t>
  </si>
  <si>
    <t>社会福祉法人　聖母の騎士会</t>
  </si>
  <si>
    <t>しあわせ工房やまと館</t>
  </si>
  <si>
    <t>840-0201
佐賀県佐賀市大和町大字尼寺3227番地１</t>
  </si>
  <si>
    <t>0952-62-3100</t>
  </si>
  <si>
    <t>0952-62-3102</t>
  </si>
  <si>
    <t>株式会社　しあわせ工房</t>
  </si>
  <si>
    <t>第341号</t>
  </si>
  <si>
    <t>住宅型有料老人ホーム　ゆうぜん</t>
  </si>
  <si>
    <t>847-0405
佐賀県唐津市呼子町殿ノ浦248番地35</t>
  </si>
  <si>
    <t>0955-82-3100</t>
  </si>
  <si>
    <t>0955-82-3103</t>
  </si>
  <si>
    <t>株式会社　裕善</t>
  </si>
  <si>
    <t>第342号</t>
  </si>
  <si>
    <t>住宅型有料老人ホーム　みずがいえ</t>
  </si>
  <si>
    <t>840-0054
佐賀県佐賀市水ケ江一丁目2番22号</t>
  </si>
  <si>
    <t>0952-20-3324</t>
  </si>
  <si>
    <t>0952-20-3325</t>
  </si>
  <si>
    <t>第343号</t>
  </si>
  <si>
    <t>有料老人ホーム　道の家</t>
  </si>
  <si>
    <t>843-0024
佐賀県武雄市武雄町大字富岡１１０８３番地１</t>
  </si>
  <si>
    <t>0954-26-8100</t>
  </si>
  <si>
    <t>0954-26-8120</t>
  </si>
  <si>
    <t>社会福祉法人　あきの会</t>
  </si>
  <si>
    <t>第344号</t>
  </si>
  <si>
    <t>有料老人ホーム　げんき村</t>
  </si>
  <si>
    <t>849-0506
佐賀県杵島郡江北町大字上小田1089番地１</t>
  </si>
  <si>
    <t>0952-86-2163</t>
  </si>
  <si>
    <t>0952-86-2763</t>
  </si>
  <si>
    <t>株式会社　ライフアクセス</t>
  </si>
  <si>
    <t>第345号</t>
  </si>
  <si>
    <t>住宅型有料老人ホーム　げんき村弐号館</t>
  </si>
  <si>
    <t>849-0505
佐賀県杵島郡江北町大字下小田985番地2</t>
  </si>
  <si>
    <t>0952-20-2800</t>
  </si>
  <si>
    <t>0952-20-2830</t>
  </si>
  <si>
    <t>地域密着型特定施設（R7.6.26現在）</t>
  </si>
  <si>
    <t>第346号</t>
  </si>
  <si>
    <t>お元気住まいる</t>
  </si>
  <si>
    <t>841-0075
佐賀県鳥栖市立石町2178番地１</t>
  </si>
  <si>
    <t>0942-84-3216</t>
  </si>
  <si>
    <t>84-0557</t>
  </si>
  <si>
    <t>有限会社お元気村</t>
  </si>
  <si>
    <t>2024/6/1</t>
  </si>
  <si>
    <t>サ第13号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</si>
  <si>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</si>
  <si>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令和7年8月1日現在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</si>
</sst>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明朝"/>
      <family val="1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1"/>
      <charset val="128"/>
    </font>
    <font>
      <sz val="11"/>
      <name val="ＭＳ Ｐゴシック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49" fontId="0" fillId="0" borderId="5" xfId="0" applyNumberForma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0" fontId="0" fillId="4" borderId="2" xfId="0" applyFill="1" applyBorder="1">
      <alignment vertical="center"/>
    </xf>
    <xf numFmtId="38" fontId="0" fillId="4" borderId="6" xfId="1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7" fontId="10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177" fontId="10" fillId="0" borderId="9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5"/>
  <sheetViews>
    <sheetView tabSelected="1" view="pageBreakPreview" zoomScaleNormal="100" zoomScaleSheetLayoutView="100" workbookViewId="0">
      <selection activeCell="F3" sqref="F3"/>
    </sheetView>
  </sheetViews>
  <sheetFormatPr defaultRowHeight="18"/>
  <cols>
    <col min="1" max="1" width="9.19921875" customWidth="1"/>
    <col min="2" max="2" width="24.19921875" customWidth="1"/>
    <col min="3" max="3" width="22" customWidth="1"/>
    <col min="4" max="4" width="15.09765625" customWidth="1"/>
    <col min="5" max="5" width="12.69921875" customWidth="1"/>
    <col min="6" max="6" width="19.296875" customWidth="1"/>
    <col min="7" max="7" width="11.69921875" style="3" customWidth="1"/>
    <col min="8" max="8" width="12.19921875" style="3" customWidth="1"/>
    <col min="9" max="9" width="5.19921875" style="4" customWidth="1"/>
    <col min="10" max="10" width="9.296875" style="4" customWidth="1"/>
    <col min="11" max="11" width="15.69921875" style="4" customWidth="1"/>
  </cols>
  <sheetData>
    <row r="1" spans="1:11">
      <c r="A1" s="1"/>
      <c r="C1" s="2"/>
      <c r="D1" s="3"/>
      <c r="E1" s="4"/>
      <c r="F1" t="s">
        <v>2008</v>
      </c>
      <c r="G1" s="32"/>
      <c r="H1" s="33"/>
      <c r="K1" s="6"/>
    </row>
    <row r="2" spans="1:11">
      <c r="A2" s="5" t="s">
        <v>0</v>
      </c>
      <c r="C2" s="2"/>
      <c r="D2" s="3"/>
      <c r="E2" s="4"/>
      <c r="G2" s="32"/>
      <c r="H2" s="33"/>
      <c r="K2" s="6"/>
    </row>
    <row r="3" spans="1:11">
      <c r="A3" s="7"/>
      <c r="C3" s="2"/>
      <c r="D3" s="3"/>
      <c r="E3" s="4"/>
      <c r="G3" s="32"/>
      <c r="H3" s="33"/>
      <c r="K3" s="6"/>
    </row>
    <row r="4" spans="1:11">
      <c r="A4" s="8"/>
      <c r="C4" s="2"/>
      <c r="D4" s="3"/>
      <c r="E4" s="4"/>
      <c r="G4" s="32"/>
      <c r="H4" s="33"/>
      <c r="K4" s="6"/>
    </row>
    <row r="5" spans="1:11">
      <c r="A5" s="8"/>
      <c r="C5" s="2"/>
      <c r="D5" s="3"/>
      <c r="E5" s="4"/>
      <c r="F5" s="9"/>
      <c r="G5" s="34"/>
      <c r="H5" s="35"/>
      <c r="J5" s="11"/>
      <c r="K5" s="6"/>
    </row>
    <row r="6" spans="1:11" ht="40.799999999999997" customHeight="1">
      <c r="A6" s="1"/>
      <c r="C6" s="2" t="s">
        <v>1</v>
      </c>
      <c r="D6" s="12" t="s">
        <v>2</v>
      </c>
      <c r="E6" s="13" t="s">
        <v>3</v>
      </c>
      <c r="G6" s="34"/>
      <c r="H6" s="35"/>
      <c r="J6" s="11"/>
      <c r="K6" s="6"/>
    </row>
    <row r="7" spans="1:11" ht="45" customHeight="1">
      <c r="A7" s="47" t="s">
        <v>4</v>
      </c>
      <c r="B7" s="48"/>
      <c r="C7" s="14">
        <f>SUM(C8:C10)</f>
        <v>296</v>
      </c>
      <c r="D7" s="14">
        <f>SUM(D8:D10)</f>
        <v>7758</v>
      </c>
      <c r="E7" s="14">
        <f>SUM(E8:E10)</f>
        <v>893</v>
      </c>
      <c r="F7" s="10"/>
      <c r="G7" s="34"/>
      <c r="I7" s="11"/>
      <c r="J7" s="6"/>
    </row>
    <row r="8" spans="1:11" ht="27.9" customHeight="1">
      <c r="A8" s="1"/>
      <c r="B8" s="15" t="s">
        <v>5</v>
      </c>
      <c r="C8" s="16">
        <f>COUNTIF(J:J,"介護付")</f>
        <v>41</v>
      </c>
      <c r="D8" s="17">
        <f>SUMIF(J:J,"介護付",I:I)</f>
        <v>1403</v>
      </c>
      <c r="E8" s="17">
        <f>SUMIFS(I:I,J:J,"介護付",H:H,"地域密着型特定施設")</f>
        <v>96</v>
      </c>
      <c r="F8" s="10"/>
      <c r="G8" s="34"/>
      <c r="I8" s="11"/>
      <c r="J8" s="6"/>
    </row>
    <row r="9" spans="1:11" ht="27.9" customHeight="1">
      <c r="A9" s="1"/>
      <c r="B9" s="15" t="s">
        <v>6</v>
      </c>
      <c r="C9" s="16">
        <f>COUNTIF(J:J,"住宅型")</f>
        <v>255</v>
      </c>
      <c r="D9" s="17">
        <f>SUMIF(J:J,"住宅型",I:I)</f>
        <v>6355</v>
      </c>
      <c r="E9" s="17">
        <f>SUMIFS(I:I,J:J,"住宅型",H:H,"地域密着型特定施設")</f>
        <v>797</v>
      </c>
      <c r="F9" s="10"/>
      <c r="G9" s="34"/>
      <c r="I9" s="11"/>
      <c r="J9" s="6"/>
    </row>
    <row r="10" spans="1:11" ht="27.9" customHeight="1">
      <c r="A10" s="1"/>
      <c r="B10" s="15" t="s">
        <v>7</v>
      </c>
      <c r="C10" s="16">
        <f>COUNTIF(J:J,"健康型")</f>
        <v>0</v>
      </c>
      <c r="D10" s="17">
        <f>SUMIF(J:J,"健康型",I:I)</f>
        <v>0</v>
      </c>
      <c r="E10" s="17">
        <f>SUMIFS(I:I,J:J,"健康型",H:H,"地域密着型特定施設")</f>
        <v>0</v>
      </c>
      <c r="F10" s="10"/>
      <c r="G10" s="32"/>
      <c r="I10" s="11"/>
      <c r="J10" s="6"/>
    </row>
    <row r="11" spans="1:11" ht="27.9" customHeight="1">
      <c r="A11" s="18"/>
      <c r="B11" s="19"/>
      <c r="C11" s="20"/>
      <c r="D11" s="20"/>
      <c r="E11" s="20"/>
      <c r="F11" s="10"/>
      <c r="G11" s="34"/>
      <c r="I11" s="11"/>
      <c r="J11" s="6"/>
    </row>
    <row r="12" spans="1:11" ht="39" customHeight="1">
      <c r="A12" s="49" t="s">
        <v>8</v>
      </c>
      <c r="B12" s="50"/>
      <c r="C12" s="21">
        <f>SUM(C13:C14)</f>
        <v>19</v>
      </c>
      <c r="D12" s="21">
        <f>SUM(D13:D14)</f>
        <v>527</v>
      </c>
      <c r="E12" s="21">
        <f>SUM(E14:E14)</f>
        <v>0</v>
      </c>
      <c r="F12" s="10"/>
      <c r="G12" s="34"/>
      <c r="I12" s="11"/>
      <c r="J12" s="6"/>
    </row>
    <row r="13" spans="1:11" ht="27.9" customHeight="1">
      <c r="A13" s="1"/>
      <c r="B13" s="15" t="s">
        <v>9</v>
      </c>
      <c r="C13" s="17">
        <f>COUNTIF(J:J,"サービス付き高齢者向け住宅（介護付）")</f>
        <v>2</v>
      </c>
      <c r="D13" s="17">
        <f>SUMIF(J:J,"サービス付き高齢者向け住宅（介護付）",I:I)</f>
        <v>47</v>
      </c>
      <c r="E13" s="17">
        <f>SUMIFS(I:I,J:J,"サービス付き高齢者向け住宅（介護付）",H:H,"地域密着型特定施設")</f>
        <v>0</v>
      </c>
      <c r="G13" s="34"/>
      <c r="I13" s="11"/>
      <c r="J13" s="6"/>
    </row>
    <row r="14" spans="1:11" ht="27.9" customHeight="1">
      <c r="A14" s="1"/>
      <c r="B14" s="15" t="s">
        <v>10</v>
      </c>
      <c r="C14" s="17">
        <f>COUNTIF(J:J,"サービス付き高齢者向け住宅")</f>
        <v>17</v>
      </c>
      <c r="D14" s="17">
        <f>SUMIF(J:J,"サービス付き高齢者向け住宅",I:I)</f>
        <v>480</v>
      </c>
      <c r="E14" s="17">
        <f>SUMIFS(I:I,J:J,"サービス付き高齢者向け住宅",H:H,"地域密着型特定施設")</f>
        <v>0</v>
      </c>
      <c r="F14" s="10"/>
      <c r="G14" s="34"/>
      <c r="I14" s="11"/>
      <c r="J14" s="6"/>
    </row>
    <row r="15" spans="1:11" ht="27.9" customHeight="1">
      <c r="A15" s="18"/>
      <c r="B15" s="19"/>
      <c r="C15" s="20"/>
      <c r="D15" s="20"/>
      <c r="E15" s="20"/>
      <c r="F15" s="10"/>
      <c r="G15" s="34"/>
      <c r="I15" s="11"/>
      <c r="J15" s="6"/>
    </row>
    <row r="16" spans="1:11" ht="27.9" customHeight="1">
      <c r="A16" s="22" t="s">
        <v>11</v>
      </c>
      <c r="B16" s="23"/>
      <c r="C16" s="24">
        <f>SUM(C7+C12)</f>
        <v>315</v>
      </c>
      <c r="D16" s="24">
        <f>SUM(D7+D12)</f>
        <v>8285</v>
      </c>
      <c r="E16" s="24">
        <f>SUM(E7+E12)</f>
        <v>893</v>
      </c>
      <c r="F16" s="10"/>
      <c r="G16" s="34"/>
      <c r="I16" s="11"/>
      <c r="J16" s="6"/>
    </row>
    <row r="17" spans="1:11">
      <c r="A17" s="8"/>
      <c r="C17" s="25"/>
      <c r="D17" s="3"/>
      <c r="E17" s="4"/>
      <c r="F17" s="9"/>
      <c r="G17" s="34"/>
      <c r="H17" s="35"/>
      <c r="J17" s="11"/>
      <c r="K17" s="6"/>
    </row>
    <row r="18" spans="1:11">
      <c r="A18" s="8"/>
      <c r="C18" s="25"/>
      <c r="D18" s="3"/>
      <c r="E18" s="4"/>
      <c r="F18" s="9"/>
      <c r="G18" s="34"/>
      <c r="H18" s="35"/>
      <c r="J18" s="11"/>
      <c r="K18" s="6"/>
    </row>
    <row r="19" spans="1:11" ht="28.8">
      <c r="A19" s="26" t="s">
        <v>12</v>
      </c>
      <c r="B19" s="26" t="s">
        <v>13</v>
      </c>
      <c r="C19" s="26" t="s">
        <v>14</v>
      </c>
      <c r="D19" s="26" t="s">
        <v>15</v>
      </c>
      <c r="E19" s="26" t="s">
        <v>16</v>
      </c>
      <c r="F19" s="26" t="s">
        <v>17</v>
      </c>
      <c r="G19" s="27" t="s">
        <v>18</v>
      </c>
      <c r="H19" s="28" t="s">
        <v>19</v>
      </c>
      <c r="I19" s="26" t="s">
        <v>20</v>
      </c>
      <c r="J19" s="26" t="s">
        <v>21</v>
      </c>
      <c r="K19" s="29" t="s">
        <v>22</v>
      </c>
    </row>
    <row r="20" spans="1:11" ht="45" customHeight="1">
      <c r="A20" s="31" t="s">
        <v>23</v>
      </c>
      <c r="B20" s="30" t="s">
        <v>24</v>
      </c>
      <c r="C20" s="30" t="s">
        <v>25</v>
      </c>
      <c r="D20" s="30" t="s">
        <v>26</v>
      </c>
      <c r="E20" s="30" t="s">
        <v>27</v>
      </c>
      <c r="F20" s="30" t="s">
        <v>28</v>
      </c>
      <c r="G20" s="36">
        <v>39783.375</v>
      </c>
      <c r="H20" s="37" t="s">
        <v>29</v>
      </c>
      <c r="I20" s="31">
        <v>60</v>
      </c>
      <c r="J20" s="31" t="s">
        <v>30</v>
      </c>
      <c r="K20" s="31">
        <v>4172000061</v>
      </c>
    </row>
    <row r="21" spans="1:11" ht="45" customHeight="1">
      <c r="A21" s="31" t="s">
        <v>31</v>
      </c>
      <c r="B21" s="30" t="s">
        <v>32</v>
      </c>
      <c r="C21" s="30" t="s">
        <v>33</v>
      </c>
      <c r="D21" s="30" t="s">
        <v>34</v>
      </c>
      <c r="E21" s="30" t="s">
        <v>35</v>
      </c>
      <c r="F21" s="30" t="s">
        <v>36</v>
      </c>
      <c r="G21" s="36">
        <v>38174.375</v>
      </c>
      <c r="H21" s="37" t="s">
        <v>37</v>
      </c>
      <c r="I21" s="31">
        <v>10</v>
      </c>
      <c r="J21" s="31" t="s">
        <v>30</v>
      </c>
      <c r="K21" s="31">
        <v>4170100723</v>
      </c>
    </row>
    <row r="22" spans="1:11" ht="45" customHeight="1">
      <c r="A22" s="31" t="s">
        <v>38</v>
      </c>
      <c r="B22" s="30" t="s">
        <v>39</v>
      </c>
      <c r="C22" s="30" t="s">
        <v>40</v>
      </c>
      <c r="D22" s="30" t="s">
        <v>41</v>
      </c>
      <c r="E22" s="30" t="s">
        <v>42</v>
      </c>
      <c r="F22" s="30" t="s">
        <v>43</v>
      </c>
      <c r="G22" s="36">
        <v>38322.375</v>
      </c>
      <c r="H22" s="37" t="s">
        <v>44</v>
      </c>
      <c r="I22" s="31">
        <v>15</v>
      </c>
      <c r="J22" s="31" t="s">
        <v>30</v>
      </c>
      <c r="K22" s="31">
        <v>4170100822</v>
      </c>
    </row>
    <row r="23" spans="1:11" ht="45" customHeight="1">
      <c r="A23" s="31" t="s">
        <v>45</v>
      </c>
      <c r="B23" s="30" t="s">
        <v>46</v>
      </c>
      <c r="C23" s="30" t="s">
        <v>47</v>
      </c>
      <c r="D23" s="30" t="s">
        <v>48</v>
      </c>
      <c r="E23" s="30" t="s">
        <v>49</v>
      </c>
      <c r="F23" s="30" t="s">
        <v>50</v>
      </c>
      <c r="G23" s="36">
        <v>38390.375</v>
      </c>
      <c r="H23" s="37" t="s">
        <v>51</v>
      </c>
      <c r="I23" s="31">
        <v>20</v>
      </c>
      <c r="J23" s="31" t="s">
        <v>30</v>
      </c>
      <c r="K23" s="31">
        <v>4170100855</v>
      </c>
    </row>
    <row r="24" spans="1:11" ht="45" customHeight="1">
      <c r="A24" s="31" t="s">
        <v>52</v>
      </c>
      <c r="B24" s="30" t="s">
        <v>53</v>
      </c>
      <c r="C24" s="30" t="s">
        <v>54</v>
      </c>
      <c r="D24" s="30" t="s">
        <v>55</v>
      </c>
      <c r="E24" s="30" t="s">
        <v>56</v>
      </c>
      <c r="F24" s="30" t="s">
        <v>57</v>
      </c>
      <c r="G24" s="36">
        <v>38626.375</v>
      </c>
      <c r="H24" s="37" t="s">
        <v>58</v>
      </c>
      <c r="I24" s="31">
        <v>30</v>
      </c>
      <c r="J24" s="31" t="s">
        <v>30</v>
      </c>
      <c r="K24" s="31">
        <v>4170300422</v>
      </c>
    </row>
    <row r="25" spans="1:11" ht="45" customHeight="1">
      <c r="A25" s="31" t="s">
        <v>59</v>
      </c>
      <c r="B25" s="30" t="s">
        <v>60</v>
      </c>
      <c r="C25" s="30" t="s">
        <v>61</v>
      </c>
      <c r="D25" s="30" t="s">
        <v>62</v>
      </c>
      <c r="E25" s="30" t="s">
        <v>63</v>
      </c>
      <c r="F25" s="30" t="s">
        <v>64</v>
      </c>
      <c r="G25" s="36">
        <v>39692.375</v>
      </c>
      <c r="H25" s="37" t="s">
        <v>65</v>
      </c>
      <c r="I25" s="31">
        <v>30</v>
      </c>
      <c r="J25" s="31" t="s">
        <v>30</v>
      </c>
      <c r="K25" s="31">
        <v>4170500476</v>
      </c>
    </row>
    <row r="26" spans="1:11" ht="45" customHeight="1">
      <c r="A26" s="31" t="s">
        <v>66</v>
      </c>
      <c r="B26" s="30" t="s">
        <v>67</v>
      </c>
      <c r="C26" s="30" t="s">
        <v>68</v>
      </c>
      <c r="D26" s="30" t="s">
        <v>69</v>
      </c>
      <c r="E26" s="30" t="s">
        <v>70</v>
      </c>
      <c r="F26" s="30" t="s">
        <v>71</v>
      </c>
      <c r="G26" s="36">
        <v>38777.375</v>
      </c>
      <c r="H26" s="37" t="s">
        <v>72</v>
      </c>
      <c r="I26" s="31">
        <v>44</v>
      </c>
      <c r="J26" s="31" t="s">
        <v>30</v>
      </c>
      <c r="K26" s="31">
        <v>4170300513</v>
      </c>
    </row>
    <row r="27" spans="1:11" ht="45" customHeight="1">
      <c r="A27" s="31" t="s">
        <v>73</v>
      </c>
      <c r="B27" s="30" t="s">
        <v>74</v>
      </c>
      <c r="C27" s="30" t="s">
        <v>75</v>
      </c>
      <c r="D27" s="30" t="s">
        <v>76</v>
      </c>
      <c r="E27" s="30" t="s">
        <v>77</v>
      </c>
      <c r="F27" s="30" t="s">
        <v>78</v>
      </c>
      <c r="G27" s="36">
        <v>38796.375</v>
      </c>
      <c r="H27" s="37" t="s">
        <v>79</v>
      </c>
      <c r="I27" s="31">
        <v>90</v>
      </c>
      <c r="J27" s="31" t="s">
        <v>30</v>
      </c>
      <c r="K27" s="31">
        <v>4170500344</v>
      </c>
    </row>
    <row r="28" spans="1:11" ht="45" customHeight="1">
      <c r="A28" s="31" t="s">
        <v>80</v>
      </c>
      <c r="B28" s="30" t="s">
        <v>81</v>
      </c>
      <c r="C28" s="30" t="s">
        <v>82</v>
      </c>
      <c r="D28" s="30" t="s">
        <v>83</v>
      </c>
      <c r="E28" s="30" t="s">
        <v>84</v>
      </c>
      <c r="F28" s="30" t="s">
        <v>85</v>
      </c>
      <c r="G28" s="36">
        <v>39001.375</v>
      </c>
      <c r="H28" s="37" t="s">
        <v>86</v>
      </c>
      <c r="I28" s="31">
        <v>46</v>
      </c>
      <c r="J28" s="31" t="s">
        <v>30</v>
      </c>
      <c r="K28" s="31">
        <v>4170200598</v>
      </c>
    </row>
    <row r="29" spans="1:11" ht="45" customHeight="1">
      <c r="A29" s="31" t="s">
        <v>87</v>
      </c>
      <c r="B29" s="30" t="s">
        <v>88</v>
      </c>
      <c r="C29" s="30" t="s">
        <v>89</v>
      </c>
      <c r="D29" s="30" t="s">
        <v>90</v>
      </c>
      <c r="E29" s="30" t="s">
        <v>91</v>
      </c>
      <c r="F29" s="30" t="s">
        <v>92</v>
      </c>
      <c r="G29" s="36">
        <v>39052.375</v>
      </c>
      <c r="H29" s="37" t="s">
        <v>93</v>
      </c>
      <c r="I29" s="31">
        <v>27</v>
      </c>
      <c r="J29" s="31" t="s">
        <v>30</v>
      </c>
      <c r="K29" s="31">
        <v>4170700217</v>
      </c>
    </row>
    <row r="30" spans="1:11" ht="45" customHeight="1">
      <c r="A30" s="31" t="s">
        <v>94</v>
      </c>
      <c r="B30" s="30" t="s">
        <v>95</v>
      </c>
      <c r="C30" s="30" t="s">
        <v>96</v>
      </c>
      <c r="D30" s="30" t="s">
        <v>97</v>
      </c>
      <c r="E30" s="30" t="s">
        <v>98</v>
      </c>
      <c r="F30" s="30" t="s">
        <v>99</v>
      </c>
      <c r="G30" s="36">
        <v>39203.375</v>
      </c>
      <c r="H30" s="37" t="s">
        <v>100</v>
      </c>
      <c r="I30" s="31">
        <v>30</v>
      </c>
      <c r="J30" s="31" t="s">
        <v>30</v>
      </c>
      <c r="K30" s="31">
        <v>4170300562</v>
      </c>
    </row>
    <row r="31" spans="1:11" ht="45" customHeight="1">
      <c r="A31" s="31" t="s">
        <v>101</v>
      </c>
      <c r="B31" s="30" t="s">
        <v>102</v>
      </c>
      <c r="C31" s="30" t="s">
        <v>103</v>
      </c>
      <c r="D31" s="30" t="s">
        <v>104</v>
      </c>
      <c r="E31" s="30" t="s">
        <v>105</v>
      </c>
      <c r="F31" s="30" t="s">
        <v>106</v>
      </c>
      <c r="G31" s="36">
        <v>39234.375</v>
      </c>
      <c r="H31" s="37" t="s">
        <v>107</v>
      </c>
      <c r="I31" s="31">
        <v>38</v>
      </c>
      <c r="J31" s="31" t="s">
        <v>30</v>
      </c>
      <c r="K31" s="31">
        <v>4171200431</v>
      </c>
    </row>
    <row r="32" spans="1:11" ht="45" customHeight="1">
      <c r="A32" s="31" t="s">
        <v>108</v>
      </c>
      <c r="B32" s="30" t="s">
        <v>109</v>
      </c>
      <c r="C32" s="30" t="s">
        <v>110</v>
      </c>
      <c r="D32" s="30" t="s">
        <v>111</v>
      </c>
      <c r="E32" s="30" t="s">
        <v>112</v>
      </c>
      <c r="F32" s="30" t="s">
        <v>57</v>
      </c>
      <c r="G32" s="36">
        <v>39356.375</v>
      </c>
      <c r="H32" s="37" t="s">
        <v>113</v>
      </c>
      <c r="I32" s="31">
        <v>60</v>
      </c>
      <c r="J32" s="31" t="s">
        <v>30</v>
      </c>
      <c r="K32" s="31">
        <v>4170300604</v>
      </c>
    </row>
    <row r="33" spans="1:11" ht="45" customHeight="1">
      <c r="A33" s="31" t="s">
        <v>114</v>
      </c>
      <c r="B33" s="30" t="s">
        <v>115</v>
      </c>
      <c r="C33" s="30" t="s">
        <v>116</v>
      </c>
      <c r="D33" s="30" t="s">
        <v>117</v>
      </c>
      <c r="E33" s="30" t="s">
        <v>118</v>
      </c>
      <c r="F33" s="30" t="s">
        <v>119</v>
      </c>
      <c r="G33" s="36">
        <v>41214.375</v>
      </c>
      <c r="H33" s="37" t="s">
        <v>120</v>
      </c>
      <c r="I33" s="31">
        <v>23</v>
      </c>
      <c r="J33" s="31" t="s">
        <v>30</v>
      </c>
      <c r="K33" s="31">
        <v>4190600090</v>
      </c>
    </row>
    <row r="34" spans="1:11" ht="45" customHeight="1">
      <c r="A34" s="31" t="s">
        <v>121</v>
      </c>
      <c r="B34" s="30" t="s">
        <v>122</v>
      </c>
      <c r="C34" s="30" t="s">
        <v>123</v>
      </c>
      <c r="D34" s="30" t="s">
        <v>124</v>
      </c>
      <c r="E34" s="30" t="s">
        <v>125</v>
      </c>
      <c r="F34" s="30" t="s">
        <v>126</v>
      </c>
      <c r="G34" s="36">
        <v>39405.375</v>
      </c>
      <c r="H34" s="37" t="s">
        <v>127</v>
      </c>
      <c r="I34" s="31">
        <v>48</v>
      </c>
      <c r="J34" s="31" t="s">
        <v>128</v>
      </c>
      <c r="K34" s="31" t="s">
        <v>129</v>
      </c>
    </row>
    <row r="35" spans="1:11" ht="45" customHeight="1">
      <c r="A35" s="31" t="s">
        <v>130</v>
      </c>
      <c r="B35" s="30" t="s">
        <v>131</v>
      </c>
      <c r="C35" s="30" t="s">
        <v>132</v>
      </c>
      <c r="D35" s="30" t="s">
        <v>133</v>
      </c>
      <c r="E35" s="30" t="s">
        <v>134</v>
      </c>
      <c r="F35" s="30" t="s">
        <v>135</v>
      </c>
      <c r="G35" s="36">
        <v>39417.375</v>
      </c>
      <c r="H35" s="37" t="s">
        <v>136</v>
      </c>
      <c r="I35" s="31">
        <v>23</v>
      </c>
      <c r="J35" s="31" t="s">
        <v>30</v>
      </c>
      <c r="K35" s="31">
        <v>4170600284</v>
      </c>
    </row>
    <row r="36" spans="1:11" ht="45" customHeight="1">
      <c r="A36" s="31" t="s">
        <v>137</v>
      </c>
      <c r="B36" s="30" t="s">
        <v>138</v>
      </c>
      <c r="C36" s="30" t="s">
        <v>139</v>
      </c>
      <c r="D36" s="30" t="s">
        <v>140</v>
      </c>
      <c r="E36" s="30" t="s">
        <v>141</v>
      </c>
      <c r="F36" s="30" t="s">
        <v>142</v>
      </c>
      <c r="G36" s="36">
        <v>39479.375</v>
      </c>
      <c r="H36" s="37" t="s">
        <v>143</v>
      </c>
      <c r="I36" s="31">
        <v>34</v>
      </c>
      <c r="J36" s="31" t="s">
        <v>30</v>
      </c>
      <c r="K36" s="31">
        <v>4170200671</v>
      </c>
    </row>
    <row r="37" spans="1:11" ht="45" customHeight="1">
      <c r="A37" s="31" t="s">
        <v>144</v>
      </c>
      <c r="B37" s="30" t="s">
        <v>145</v>
      </c>
      <c r="C37" s="30" t="s">
        <v>146</v>
      </c>
      <c r="D37" s="30" t="s">
        <v>147</v>
      </c>
      <c r="E37" s="30" t="s">
        <v>148</v>
      </c>
      <c r="F37" s="30" t="s">
        <v>50</v>
      </c>
      <c r="G37" s="36">
        <v>39535.375</v>
      </c>
      <c r="H37" s="37" t="s">
        <v>149</v>
      </c>
      <c r="I37" s="31">
        <v>6</v>
      </c>
      <c r="J37" s="31" t="s">
        <v>128</v>
      </c>
      <c r="K37" s="31" t="s">
        <v>129</v>
      </c>
    </row>
    <row r="38" spans="1:11" ht="45" customHeight="1">
      <c r="A38" s="31" t="s">
        <v>150</v>
      </c>
      <c r="B38" s="30" t="s">
        <v>151</v>
      </c>
      <c r="C38" s="30" t="s">
        <v>152</v>
      </c>
      <c r="D38" s="30" t="s">
        <v>153</v>
      </c>
      <c r="E38" s="30" t="s">
        <v>154</v>
      </c>
      <c r="F38" s="30" t="s">
        <v>155</v>
      </c>
      <c r="G38" s="36">
        <v>39600.375</v>
      </c>
      <c r="H38" s="37" t="s">
        <v>156</v>
      </c>
      <c r="I38" s="31">
        <v>22</v>
      </c>
      <c r="J38" s="31" t="s">
        <v>128</v>
      </c>
      <c r="K38" s="31" t="s">
        <v>129</v>
      </c>
    </row>
    <row r="39" spans="1:11" ht="45" customHeight="1">
      <c r="A39" s="31" t="s">
        <v>157</v>
      </c>
      <c r="B39" s="30" t="s">
        <v>158</v>
      </c>
      <c r="C39" s="30" t="s">
        <v>159</v>
      </c>
      <c r="D39" s="30" t="s">
        <v>160</v>
      </c>
      <c r="E39" s="30" t="s">
        <v>161</v>
      </c>
      <c r="F39" s="30" t="s">
        <v>162</v>
      </c>
      <c r="G39" s="36">
        <v>39661.375</v>
      </c>
      <c r="H39" s="37" t="s">
        <v>163</v>
      </c>
      <c r="I39" s="31">
        <v>42</v>
      </c>
      <c r="J39" s="31" t="s">
        <v>128</v>
      </c>
      <c r="K39" s="31" t="s">
        <v>129</v>
      </c>
    </row>
    <row r="40" spans="1:11" ht="45" customHeight="1">
      <c r="A40" s="31" t="s">
        <v>164</v>
      </c>
      <c r="B40" s="30" t="s">
        <v>165</v>
      </c>
      <c r="C40" s="30" t="s">
        <v>166</v>
      </c>
      <c r="D40" s="30" t="s">
        <v>167</v>
      </c>
      <c r="E40" s="30" t="s">
        <v>168</v>
      </c>
      <c r="F40" s="30" t="s">
        <v>169</v>
      </c>
      <c r="G40" s="36">
        <v>39722.375</v>
      </c>
      <c r="H40" s="37" t="s">
        <v>170</v>
      </c>
      <c r="I40" s="31">
        <v>60</v>
      </c>
      <c r="J40" s="31" t="s">
        <v>30</v>
      </c>
      <c r="K40" s="31">
        <v>4170200754</v>
      </c>
    </row>
    <row r="41" spans="1:11" ht="45" customHeight="1">
      <c r="A41" s="31" t="s">
        <v>171</v>
      </c>
      <c r="B41" s="30" t="s">
        <v>172</v>
      </c>
      <c r="C41" s="30" t="s">
        <v>173</v>
      </c>
      <c r="D41" s="30" t="s">
        <v>174</v>
      </c>
      <c r="E41" s="30" t="s">
        <v>175</v>
      </c>
      <c r="F41" s="30" t="s">
        <v>176</v>
      </c>
      <c r="G41" s="36">
        <v>39737.375</v>
      </c>
      <c r="H41" s="37" t="s">
        <v>177</v>
      </c>
      <c r="I41" s="31">
        <v>29</v>
      </c>
      <c r="J41" s="31" t="s">
        <v>128</v>
      </c>
      <c r="K41" s="31" t="s">
        <v>129</v>
      </c>
    </row>
    <row r="42" spans="1:11" ht="45" customHeight="1">
      <c r="A42" s="31" t="s">
        <v>178</v>
      </c>
      <c r="B42" s="30" t="s">
        <v>179</v>
      </c>
      <c r="C42" s="30" t="s">
        <v>180</v>
      </c>
      <c r="D42" s="30" t="s">
        <v>181</v>
      </c>
      <c r="E42" s="30" t="s">
        <v>182</v>
      </c>
      <c r="F42" s="30" t="s">
        <v>183</v>
      </c>
      <c r="G42" s="36">
        <v>39753.375</v>
      </c>
      <c r="H42" s="37" t="s">
        <v>184</v>
      </c>
      <c r="I42" s="31">
        <v>18</v>
      </c>
      <c r="J42" s="31" t="s">
        <v>128</v>
      </c>
      <c r="K42" s="31" t="s">
        <v>129</v>
      </c>
    </row>
    <row r="43" spans="1:11" ht="45" customHeight="1">
      <c r="A43" s="31" t="s">
        <v>185</v>
      </c>
      <c r="B43" s="30" t="s">
        <v>186</v>
      </c>
      <c r="C43" s="30" t="s">
        <v>187</v>
      </c>
      <c r="D43" s="30" t="s">
        <v>188</v>
      </c>
      <c r="E43" s="30" t="s">
        <v>189</v>
      </c>
      <c r="F43" s="30" t="s">
        <v>190</v>
      </c>
      <c r="G43" s="36">
        <v>41699.375</v>
      </c>
      <c r="H43" s="37" t="s">
        <v>191</v>
      </c>
      <c r="I43" s="31">
        <v>113</v>
      </c>
      <c r="J43" s="31" t="s">
        <v>30</v>
      </c>
      <c r="K43" s="31">
        <v>4170201273</v>
      </c>
    </row>
    <row r="44" spans="1:11" ht="45" customHeight="1">
      <c r="A44" s="31" t="s">
        <v>192</v>
      </c>
      <c r="B44" s="30" t="s">
        <v>193</v>
      </c>
      <c r="C44" s="30" t="s">
        <v>194</v>
      </c>
      <c r="D44" s="30" t="s">
        <v>195</v>
      </c>
      <c r="E44" s="30" t="s">
        <v>196</v>
      </c>
      <c r="F44" s="30" t="s">
        <v>197</v>
      </c>
      <c r="G44" s="36">
        <v>39904.375</v>
      </c>
      <c r="H44" s="37" t="s">
        <v>198</v>
      </c>
      <c r="I44" s="31">
        <v>53</v>
      </c>
      <c r="J44" s="31" t="s">
        <v>128</v>
      </c>
      <c r="K44" s="31" t="s">
        <v>129</v>
      </c>
    </row>
    <row r="45" spans="1:11" ht="45" customHeight="1">
      <c r="A45" s="31" t="s">
        <v>199</v>
      </c>
      <c r="B45" s="30" t="s">
        <v>200</v>
      </c>
      <c r="C45" s="30" t="s">
        <v>201</v>
      </c>
      <c r="D45" s="30" t="s">
        <v>202</v>
      </c>
      <c r="E45" s="30" t="s">
        <v>203</v>
      </c>
      <c r="F45" s="30" t="s">
        <v>204</v>
      </c>
      <c r="G45" s="36">
        <v>39965.375</v>
      </c>
      <c r="H45" s="37" t="s">
        <v>205</v>
      </c>
      <c r="I45" s="31">
        <v>30</v>
      </c>
      <c r="J45" s="31" t="s">
        <v>128</v>
      </c>
      <c r="K45" s="31" t="s">
        <v>129</v>
      </c>
    </row>
    <row r="46" spans="1:11" ht="45" customHeight="1">
      <c r="A46" s="31" t="s">
        <v>206</v>
      </c>
      <c r="B46" s="30" t="s">
        <v>207</v>
      </c>
      <c r="C46" s="30" t="s">
        <v>208</v>
      </c>
      <c r="D46" s="30" t="s">
        <v>209</v>
      </c>
      <c r="E46" s="30" t="s">
        <v>210</v>
      </c>
      <c r="F46" s="30" t="s">
        <v>211</v>
      </c>
      <c r="G46" s="36">
        <v>39972.375</v>
      </c>
      <c r="H46" s="37" t="s">
        <v>212</v>
      </c>
      <c r="I46" s="31">
        <v>38</v>
      </c>
      <c r="J46" s="31" t="s">
        <v>128</v>
      </c>
      <c r="K46" s="31" t="s">
        <v>129</v>
      </c>
    </row>
    <row r="47" spans="1:11" ht="45" customHeight="1">
      <c r="A47" s="31" t="s">
        <v>213</v>
      </c>
      <c r="B47" s="30" t="s">
        <v>214</v>
      </c>
      <c r="C47" s="30" t="s">
        <v>215</v>
      </c>
      <c r="D47" s="30" t="s">
        <v>216</v>
      </c>
      <c r="E47" s="30" t="s">
        <v>217</v>
      </c>
      <c r="F47" s="30" t="s">
        <v>218</v>
      </c>
      <c r="G47" s="36">
        <v>40027.375</v>
      </c>
      <c r="H47" s="37" t="s">
        <v>219</v>
      </c>
      <c r="I47" s="31">
        <v>16</v>
      </c>
      <c r="J47" s="31" t="s">
        <v>128</v>
      </c>
      <c r="K47" s="31" t="s">
        <v>129</v>
      </c>
    </row>
    <row r="48" spans="1:11" ht="45" customHeight="1">
      <c r="A48" s="31" t="s">
        <v>220</v>
      </c>
      <c r="B48" s="30" t="s">
        <v>221</v>
      </c>
      <c r="C48" s="30" t="s">
        <v>222</v>
      </c>
      <c r="D48" s="30" t="s">
        <v>223</v>
      </c>
      <c r="E48" s="30" t="s">
        <v>224</v>
      </c>
      <c r="F48" s="30" t="s">
        <v>225</v>
      </c>
      <c r="G48" s="36">
        <v>40057.375</v>
      </c>
      <c r="H48" s="37" t="s">
        <v>226</v>
      </c>
      <c r="I48" s="31">
        <v>30</v>
      </c>
      <c r="J48" s="31" t="s">
        <v>128</v>
      </c>
      <c r="K48" s="31" t="s">
        <v>129</v>
      </c>
    </row>
    <row r="49" spans="1:11" ht="45" customHeight="1">
      <c r="A49" s="31" t="s">
        <v>227</v>
      </c>
      <c r="B49" s="30" t="s">
        <v>228</v>
      </c>
      <c r="C49" s="30" t="s">
        <v>229</v>
      </c>
      <c r="D49" s="30" t="s">
        <v>230</v>
      </c>
      <c r="E49" s="30" t="s">
        <v>231</v>
      </c>
      <c r="F49" s="30" t="s">
        <v>204</v>
      </c>
      <c r="G49" s="36">
        <v>40172.375</v>
      </c>
      <c r="H49" s="37" t="s">
        <v>232</v>
      </c>
      <c r="I49" s="31">
        <v>18</v>
      </c>
      <c r="J49" s="31" t="s">
        <v>128</v>
      </c>
      <c r="K49" s="31" t="s">
        <v>129</v>
      </c>
    </row>
    <row r="50" spans="1:11" ht="45" customHeight="1">
      <c r="A50" s="31" t="s">
        <v>233</v>
      </c>
      <c r="B50" s="30" t="s">
        <v>234</v>
      </c>
      <c r="C50" s="30" t="s">
        <v>235</v>
      </c>
      <c r="D50" s="30" t="s">
        <v>236</v>
      </c>
      <c r="E50" s="30" t="s">
        <v>237</v>
      </c>
      <c r="F50" s="30" t="s">
        <v>238</v>
      </c>
      <c r="G50" s="36">
        <v>40725.375</v>
      </c>
      <c r="H50" s="37" t="s">
        <v>239</v>
      </c>
      <c r="I50" s="31">
        <v>26</v>
      </c>
      <c r="J50" s="31" t="s">
        <v>128</v>
      </c>
      <c r="K50" s="31" t="s">
        <v>129</v>
      </c>
    </row>
    <row r="51" spans="1:11" ht="45" customHeight="1">
      <c r="A51" s="31" t="s">
        <v>240</v>
      </c>
      <c r="B51" s="30" t="s">
        <v>241</v>
      </c>
      <c r="C51" s="30" t="s">
        <v>242</v>
      </c>
      <c r="D51" s="30" t="s">
        <v>243</v>
      </c>
      <c r="E51" s="30" t="s">
        <v>244</v>
      </c>
      <c r="F51" s="30" t="s">
        <v>245</v>
      </c>
      <c r="G51" s="36">
        <v>40436.375</v>
      </c>
      <c r="H51" s="37" t="s">
        <v>246</v>
      </c>
      <c r="I51" s="31">
        <v>25</v>
      </c>
      <c r="J51" s="31" t="s">
        <v>30</v>
      </c>
      <c r="K51" s="31">
        <v>4170101770</v>
      </c>
    </row>
    <row r="52" spans="1:11" ht="45" customHeight="1">
      <c r="A52" s="31" t="s">
        <v>247</v>
      </c>
      <c r="B52" s="30" t="s">
        <v>248</v>
      </c>
      <c r="C52" s="30" t="s">
        <v>249</v>
      </c>
      <c r="D52" s="30" t="s">
        <v>250</v>
      </c>
      <c r="E52" s="30" t="s">
        <v>251</v>
      </c>
      <c r="F52" s="30" t="s">
        <v>252</v>
      </c>
      <c r="G52" s="36">
        <v>40513.375</v>
      </c>
      <c r="H52" s="37" t="s">
        <v>253</v>
      </c>
      <c r="I52" s="31">
        <v>29</v>
      </c>
      <c r="J52" s="31" t="s">
        <v>128</v>
      </c>
      <c r="K52" s="31" t="s">
        <v>129</v>
      </c>
    </row>
    <row r="53" spans="1:11" ht="45" customHeight="1">
      <c r="A53" s="31" t="s">
        <v>254</v>
      </c>
      <c r="B53" s="30" t="s">
        <v>255</v>
      </c>
      <c r="C53" s="30" t="s">
        <v>256</v>
      </c>
      <c r="D53" s="30" t="s">
        <v>257</v>
      </c>
      <c r="E53" s="30" t="s">
        <v>258</v>
      </c>
      <c r="F53" s="30" t="s">
        <v>259</v>
      </c>
      <c r="G53" s="36">
        <v>40513.375</v>
      </c>
      <c r="H53" s="37" t="s">
        <v>253</v>
      </c>
      <c r="I53" s="31">
        <v>9</v>
      </c>
      <c r="J53" s="31" t="s">
        <v>128</v>
      </c>
      <c r="K53" s="31" t="s">
        <v>129</v>
      </c>
    </row>
    <row r="54" spans="1:11" ht="45" customHeight="1">
      <c r="A54" s="31" t="s">
        <v>260</v>
      </c>
      <c r="B54" s="30" t="s">
        <v>261</v>
      </c>
      <c r="C54" s="30" t="s">
        <v>262</v>
      </c>
      <c r="D54" s="30" t="s">
        <v>263</v>
      </c>
      <c r="E54" s="30" t="s">
        <v>264</v>
      </c>
      <c r="F54" s="30" t="s">
        <v>265</v>
      </c>
      <c r="G54" s="36">
        <v>40536.375</v>
      </c>
      <c r="H54" s="37" t="s">
        <v>266</v>
      </c>
      <c r="I54" s="31">
        <v>37</v>
      </c>
      <c r="J54" s="31" t="s">
        <v>128</v>
      </c>
      <c r="K54" s="31" t="s">
        <v>129</v>
      </c>
    </row>
    <row r="55" spans="1:11" ht="45" customHeight="1">
      <c r="A55" s="31" t="s">
        <v>267</v>
      </c>
      <c r="B55" s="30" t="s">
        <v>268</v>
      </c>
      <c r="C55" s="30" t="s">
        <v>269</v>
      </c>
      <c r="D55" s="30" t="s">
        <v>270</v>
      </c>
      <c r="E55" s="30" t="s">
        <v>271</v>
      </c>
      <c r="F55" s="30" t="s">
        <v>57</v>
      </c>
      <c r="G55" s="36">
        <v>40603.375</v>
      </c>
      <c r="H55" s="37" t="s">
        <v>272</v>
      </c>
      <c r="I55" s="31">
        <v>30</v>
      </c>
      <c r="J55" s="31" t="s">
        <v>128</v>
      </c>
      <c r="K55" s="31" t="s">
        <v>129</v>
      </c>
    </row>
    <row r="56" spans="1:11" ht="45" customHeight="1">
      <c r="A56" s="31" t="s">
        <v>273</v>
      </c>
      <c r="B56" s="30" t="s">
        <v>274</v>
      </c>
      <c r="C56" s="30" t="s">
        <v>275</v>
      </c>
      <c r="D56" s="30" t="s">
        <v>276</v>
      </c>
      <c r="E56" s="30" t="s">
        <v>277</v>
      </c>
      <c r="F56" s="30" t="s">
        <v>278</v>
      </c>
      <c r="G56" s="36">
        <v>40634.375</v>
      </c>
      <c r="H56" s="37" t="s">
        <v>279</v>
      </c>
      <c r="I56" s="31">
        <v>42</v>
      </c>
      <c r="J56" s="31" t="s">
        <v>128</v>
      </c>
      <c r="K56" s="31" t="s">
        <v>129</v>
      </c>
    </row>
    <row r="57" spans="1:11" ht="45" customHeight="1">
      <c r="A57" s="31" t="s">
        <v>280</v>
      </c>
      <c r="B57" s="30" t="s">
        <v>281</v>
      </c>
      <c r="C57" s="30" t="s">
        <v>282</v>
      </c>
      <c r="D57" s="30" t="s">
        <v>283</v>
      </c>
      <c r="E57" s="30" t="s">
        <v>284</v>
      </c>
      <c r="F57" s="30" t="s">
        <v>285</v>
      </c>
      <c r="G57" s="36">
        <v>40664.375</v>
      </c>
      <c r="H57" s="37" t="s">
        <v>286</v>
      </c>
      <c r="I57" s="31">
        <v>30</v>
      </c>
      <c r="J57" s="31" t="s">
        <v>128</v>
      </c>
      <c r="K57" s="31" t="s">
        <v>129</v>
      </c>
    </row>
    <row r="58" spans="1:11" ht="45" customHeight="1">
      <c r="A58" s="31" t="s">
        <v>287</v>
      </c>
      <c r="B58" s="30" t="s">
        <v>288</v>
      </c>
      <c r="C58" s="30" t="s">
        <v>289</v>
      </c>
      <c r="D58" s="30" t="s">
        <v>290</v>
      </c>
      <c r="E58" s="30" t="s">
        <v>291</v>
      </c>
      <c r="F58" s="30" t="s">
        <v>292</v>
      </c>
      <c r="G58" s="36">
        <v>40731.375</v>
      </c>
      <c r="H58" s="37" t="s">
        <v>120</v>
      </c>
      <c r="I58" s="31">
        <v>27</v>
      </c>
      <c r="J58" s="31" t="s">
        <v>30</v>
      </c>
      <c r="K58" s="31">
        <v>4190700064</v>
      </c>
    </row>
    <row r="59" spans="1:11" ht="45" customHeight="1">
      <c r="A59" s="31" t="s">
        <v>293</v>
      </c>
      <c r="B59" s="30" t="s">
        <v>294</v>
      </c>
      <c r="C59" s="30" t="s">
        <v>295</v>
      </c>
      <c r="D59" s="30" t="s">
        <v>296</v>
      </c>
      <c r="E59" s="30" t="s">
        <v>297</v>
      </c>
      <c r="F59" s="30" t="s">
        <v>298</v>
      </c>
      <c r="G59" s="36">
        <v>40664.375</v>
      </c>
      <c r="H59" s="37" t="s">
        <v>286</v>
      </c>
      <c r="I59" s="31">
        <v>40</v>
      </c>
      <c r="J59" s="31" t="s">
        <v>128</v>
      </c>
      <c r="K59" s="31" t="s">
        <v>129</v>
      </c>
    </row>
    <row r="60" spans="1:11" ht="45" customHeight="1">
      <c r="A60" s="31" t="s">
        <v>299</v>
      </c>
      <c r="B60" s="30" t="s">
        <v>300</v>
      </c>
      <c r="C60" s="30" t="s">
        <v>301</v>
      </c>
      <c r="D60" s="30" t="s">
        <v>302</v>
      </c>
      <c r="E60" s="30" t="s">
        <v>303</v>
      </c>
      <c r="F60" s="30" t="s">
        <v>304</v>
      </c>
      <c r="G60" s="36">
        <v>40756.375</v>
      </c>
      <c r="H60" s="37" t="s">
        <v>305</v>
      </c>
      <c r="I60" s="31">
        <v>15</v>
      </c>
      <c r="J60" s="31" t="s">
        <v>128</v>
      </c>
      <c r="K60" s="31" t="s">
        <v>129</v>
      </c>
    </row>
    <row r="61" spans="1:11" ht="45" customHeight="1">
      <c r="A61" s="31" t="s">
        <v>306</v>
      </c>
      <c r="B61" s="30" t="s">
        <v>307</v>
      </c>
      <c r="C61" s="30" t="s">
        <v>308</v>
      </c>
      <c r="D61" s="30" t="s">
        <v>309</v>
      </c>
      <c r="E61" s="30" t="s">
        <v>310</v>
      </c>
      <c r="F61" s="30" t="s">
        <v>311</v>
      </c>
      <c r="G61" s="36">
        <v>40756.375</v>
      </c>
      <c r="H61" s="37" t="s">
        <v>305</v>
      </c>
      <c r="I61" s="31">
        <v>21</v>
      </c>
      <c r="J61" s="31" t="s">
        <v>128</v>
      </c>
      <c r="K61" s="31" t="s">
        <v>129</v>
      </c>
    </row>
    <row r="62" spans="1:11" ht="45" customHeight="1">
      <c r="A62" s="31" t="s">
        <v>312</v>
      </c>
      <c r="B62" s="30" t="s">
        <v>313</v>
      </c>
      <c r="C62" s="30" t="s">
        <v>314</v>
      </c>
      <c r="D62" s="30" t="s">
        <v>315</v>
      </c>
      <c r="E62" s="30" t="s">
        <v>316</v>
      </c>
      <c r="F62" s="30" t="s">
        <v>317</v>
      </c>
      <c r="G62" s="36">
        <v>40780.375</v>
      </c>
      <c r="H62" s="37" t="s">
        <v>318</v>
      </c>
      <c r="I62" s="31">
        <v>45</v>
      </c>
      <c r="J62" s="31" t="s">
        <v>128</v>
      </c>
      <c r="K62" s="31" t="s">
        <v>129</v>
      </c>
    </row>
    <row r="63" spans="1:11" ht="45" customHeight="1">
      <c r="A63" s="31" t="s">
        <v>319</v>
      </c>
      <c r="B63" s="30" t="s">
        <v>320</v>
      </c>
      <c r="C63" s="30" t="s">
        <v>321</v>
      </c>
      <c r="D63" s="30" t="s">
        <v>322</v>
      </c>
      <c r="E63" s="30" t="s">
        <v>323</v>
      </c>
      <c r="F63" s="30" t="s">
        <v>324</v>
      </c>
      <c r="G63" s="36">
        <v>40805.375</v>
      </c>
      <c r="H63" s="37" t="s">
        <v>325</v>
      </c>
      <c r="I63" s="31">
        <v>6</v>
      </c>
      <c r="J63" s="31" t="s">
        <v>128</v>
      </c>
      <c r="K63" s="31" t="s">
        <v>129</v>
      </c>
    </row>
    <row r="64" spans="1:11" ht="45" customHeight="1">
      <c r="A64" s="31" t="s">
        <v>326</v>
      </c>
      <c r="B64" s="30" t="s">
        <v>327</v>
      </c>
      <c r="C64" s="30" t="s">
        <v>328</v>
      </c>
      <c r="D64" s="30" t="s">
        <v>329</v>
      </c>
      <c r="E64" s="30" t="s">
        <v>330</v>
      </c>
      <c r="F64" s="30" t="s">
        <v>331</v>
      </c>
      <c r="G64" s="36">
        <v>40817.375</v>
      </c>
      <c r="H64" s="37" t="s">
        <v>332</v>
      </c>
      <c r="I64" s="31">
        <v>30</v>
      </c>
      <c r="J64" s="31" t="s">
        <v>128</v>
      </c>
      <c r="K64" s="31" t="s">
        <v>129</v>
      </c>
    </row>
    <row r="65" spans="1:11" ht="45" customHeight="1">
      <c r="A65" s="31" t="s">
        <v>333</v>
      </c>
      <c r="B65" s="30" t="s">
        <v>334</v>
      </c>
      <c r="C65" s="30" t="s">
        <v>335</v>
      </c>
      <c r="D65" s="30" t="s">
        <v>336</v>
      </c>
      <c r="E65" s="30" t="s">
        <v>337</v>
      </c>
      <c r="F65" s="30" t="s">
        <v>225</v>
      </c>
      <c r="G65" s="36">
        <v>40817.375</v>
      </c>
      <c r="H65" s="37" t="s">
        <v>332</v>
      </c>
      <c r="I65" s="31">
        <v>30</v>
      </c>
      <c r="J65" s="31" t="s">
        <v>128</v>
      </c>
      <c r="K65" s="31" t="s">
        <v>129</v>
      </c>
    </row>
    <row r="66" spans="1:11" ht="45" customHeight="1">
      <c r="A66" s="31" t="s">
        <v>338</v>
      </c>
      <c r="B66" s="30" t="s">
        <v>339</v>
      </c>
      <c r="C66" s="30" t="s">
        <v>340</v>
      </c>
      <c r="D66" s="30" t="s">
        <v>341</v>
      </c>
      <c r="E66" s="30" t="s">
        <v>342</v>
      </c>
      <c r="F66" s="30" t="s">
        <v>343</v>
      </c>
      <c r="G66" s="36">
        <v>40848.375</v>
      </c>
      <c r="H66" s="37" t="s">
        <v>344</v>
      </c>
      <c r="I66" s="31">
        <v>40</v>
      </c>
      <c r="J66" s="31" t="s">
        <v>128</v>
      </c>
      <c r="K66" s="31" t="s">
        <v>129</v>
      </c>
    </row>
    <row r="67" spans="1:11" ht="45" customHeight="1">
      <c r="A67" s="31" t="s">
        <v>345</v>
      </c>
      <c r="B67" s="30" t="s">
        <v>346</v>
      </c>
      <c r="C67" s="30" t="s">
        <v>347</v>
      </c>
      <c r="D67" s="30" t="s">
        <v>348</v>
      </c>
      <c r="E67" s="30" t="s">
        <v>349</v>
      </c>
      <c r="F67" s="30" t="s">
        <v>350</v>
      </c>
      <c r="G67" s="36">
        <v>41091.375</v>
      </c>
      <c r="H67" s="37" t="s">
        <v>120</v>
      </c>
      <c r="I67" s="31">
        <v>22</v>
      </c>
      <c r="J67" s="31" t="s">
        <v>30</v>
      </c>
      <c r="K67" s="31">
        <v>4190600082</v>
      </c>
    </row>
    <row r="68" spans="1:11" ht="45" customHeight="1">
      <c r="A68" s="31" t="s">
        <v>351</v>
      </c>
      <c r="B68" s="30" t="s">
        <v>352</v>
      </c>
      <c r="C68" s="30" t="s">
        <v>353</v>
      </c>
      <c r="D68" s="30" t="s">
        <v>354</v>
      </c>
      <c r="E68" s="30" t="s">
        <v>355</v>
      </c>
      <c r="F68" s="30" t="s">
        <v>356</v>
      </c>
      <c r="G68" s="36">
        <v>40878.375</v>
      </c>
      <c r="H68" s="37" t="s">
        <v>120</v>
      </c>
      <c r="I68" s="31">
        <v>36</v>
      </c>
      <c r="J68" s="31" t="s">
        <v>128</v>
      </c>
      <c r="K68" s="31" t="s">
        <v>129</v>
      </c>
    </row>
    <row r="69" spans="1:11" ht="45" customHeight="1">
      <c r="A69" s="31" t="s">
        <v>357</v>
      </c>
      <c r="B69" s="30" t="s">
        <v>358</v>
      </c>
      <c r="C69" s="30" t="s">
        <v>359</v>
      </c>
      <c r="D69" s="30" t="s">
        <v>360</v>
      </c>
      <c r="E69" s="30" t="s">
        <v>361</v>
      </c>
      <c r="F69" s="30" t="s">
        <v>362</v>
      </c>
      <c r="G69" s="36">
        <v>40897.375</v>
      </c>
      <c r="H69" s="37" t="s">
        <v>363</v>
      </c>
      <c r="I69" s="31">
        <v>12</v>
      </c>
      <c r="J69" s="31" t="s">
        <v>128</v>
      </c>
      <c r="K69" s="31" t="s">
        <v>129</v>
      </c>
    </row>
    <row r="70" spans="1:11" ht="45" customHeight="1">
      <c r="A70" s="31" t="s">
        <v>364</v>
      </c>
      <c r="B70" s="30" t="s">
        <v>365</v>
      </c>
      <c r="C70" s="30" t="s">
        <v>366</v>
      </c>
      <c r="D70" s="30" t="s">
        <v>367</v>
      </c>
      <c r="E70" s="30" t="s">
        <v>368</v>
      </c>
      <c r="F70" s="30" t="s">
        <v>369</v>
      </c>
      <c r="G70" s="36">
        <v>40909.375</v>
      </c>
      <c r="H70" s="37" t="s">
        <v>370</v>
      </c>
      <c r="I70" s="31">
        <v>26</v>
      </c>
      <c r="J70" s="31" t="s">
        <v>128</v>
      </c>
      <c r="K70" s="31" t="s">
        <v>129</v>
      </c>
    </row>
    <row r="71" spans="1:11" ht="45" customHeight="1">
      <c r="A71" s="31" t="s">
        <v>371</v>
      </c>
      <c r="B71" s="30" t="s">
        <v>372</v>
      </c>
      <c r="C71" s="30" t="s">
        <v>373</v>
      </c>
      <c r="D71" s="30" t="s">
        <v>374</v>
      </c>
      <c r="E71" s="30" t="s">
        <v>375</v>
      </c>
      <c r="F71" s="30" t="s">
        <v>376</v>
      </c>
      <c r="G71" s="36">
        <v>40940.375</v>
      </c>
      <c r="H71" s="37" t="s">
        <v>377</v>
      </c>
      <c r="I71" s="31">
        <v>22</v>
      </c>
      <c r="J71" s="31" t="s">
        <v>128</v>
      </c>
      <c r="K71" s="31" t="s">
        <v>129</v>
      </c>
    </row>
    <row r="72" spans="1:11" ht="45" customHeight="1">
      <c r="A72" s="31" t="s">
        <v>378</v>
      </c>
      <c r="B72" s="30" t="s">
        <v>379</v>
      </c>
      <c r="C72" s="30" t="s">
        <v>380</v>
      </c>
      <c r="D72" s="30" t="s">
        <v>381</v>
      </c>
      <c r="E72" s="30" t="s">
        <v>382</v>
      </c>
      <c r="F72" s="30" t="s">
        <v>383</v>
      </c>
      <c r="G72" s="36">
        <v>40969.375</v>
      </c>
      <c r="H72" s="37" t="s">
        <v>384</v>
      </c>
      <c r="I72" s="31">
        <v>28</v>
      </c>
      <c r="J72" s="31" t="s">
        <v>128</v>
      </c>
      <c r="K72" s="31" t="s">
        <v>129</v>
      </c>
    </row>
    <row r="73" spans="1:11" ht="45" customHeight="1">
      <c r="A73" s="31" t="s">
        <v>385</v>
      </c>
      <c r="B73" s="30" t="s">
        <v>386</v>
      </c>
      <c r="C73" s="30" t="s">
        <v>387</v>
      </c>
      <c r="D73" s="30" t="s">
        <v>388</v>
      </c>
      <c r="E73" s="30" t="s">
        <v>389</v>
      </c>
      <c r="F73" s="30" t="s">
        <v>390</v>
      </c>
      <c r="G73" s="36">
        <v>40995.375</v>
      </c>
      <c r="H73" s="37" t="s">
        <v>391</v>
      </c>
      <c r="I73" s="31">
        <v>36</v>
      </c>
      <c r="J73" s="31" t="s">
        <v>128</v>
      </c>
      <c r="K73" s="31" t="s">
        <v>129</v>
      </c>
    </row>
    <row r="74" spans="1:11" ht="45" customHeight="1">
      <c r="A74" s="31" t="s">
        <v>392</v>
      </c>
      <c r="B74" s="30" t="s">
        <v>393</v>
      </c>
      <c r="C74" s="30" t="s">
        <v>394</v>
      </c>
      <c r="D74" s="30" t="s">
        <v>395</v>
      </c>
      <c r="E74" s="30" t="s">
        <v>396</v>
      </c>
      <c r="F74" s="30" t="s">
        <v>397</v>
      </c>
      <c r="G74" s="36">
        <v>40994.375</v>
      </c>
      <c r="H74" s="37" t="s">
        <v>398</v>
      </c>
      <c r="I74" s="31">
        <v>25</v>
      </c>
      <c r="J74" s="31" t="s">
        <v>128</v>
      </c>
      <c r="K74" s="31" t="s">
        <v>129</v>
      </c>
    </row>
    <row r="75" spans="1:11" ht="45" customHeight="1">
      <c r="A75" s="31" t="s">
        <v>399</v>
      </c>
      <c r="B75" s="30" t="s">
        <v>400</v>
      </c>
      <c r="C75" s="30" t="s">
        <v>269</v>
      </c>
      <c r="D75" s="30" t="s">
        <v>401</v>
      </c>
      <c r="E75" s="30" t="s">
        <v>402</v>
      </c>
      <c r="F75" s="30" t="s">
        <v>57</v>
      </c>
      <c r="G75" s="36">
        <v>41000.375</v>
      </c>
      <c r="H75" s="37" t="s">
        <v>403</v>
      </c>
      <c r="I75" s="31">
        <v>51</v>
      </c>
      <c r="J75" s="31" t="s">
        <v>128</v>
      </c>
      <c r="K75" s="31" t="s">
        <v>129</v>
      </c>
    </row>
    <row r="76" spans="1:11" ht="45" customHeight="1">
      <c r="A76" s="31" t="s">
        <v>404</v>
      </c>
      <c r="B76" s="30" t="s">
        <v>405</v>
      </c>
      <c r="C76" s="30" t="s">
        <v>406</v>
      </c>
      <c r="D76" s="30" t="s">
        <v>407</v>
      </c>
      <c r="E76" s="30" t="s">
        <v>408</v>
      </c>
      <c r="F76" s="30" t="s">
        <v>409</v>
      </c>
      <c r="G76" s="36">
        <v>41000.375</v>
      </c>
      <c r="H76" s="37" t="s">
        <v>403</v>
      </c>
      <c r="I76" s="31">
        <v>30</v>
      </c>
      <c r="J76" s="31" t="s">
        <v>128</v>
      </c>
      <c r="K76" s="31" t="s">
        <v>129</v>
      </c>
    </row>
    <row r="77" spans="1:11" ht="45" customHeight="1">
      <c r="A77" s="31" t="s">
        <v>410</v>
      </c>
      <c r="B77" s="30" t="s">
        <v>411</v>
      </c>
      <c r="C77" s="30" t="s">
        <v>412</v>
      </c>
      <c r="D77" s="30" t="s">
        <v>413</v>
      </c>
      <c r="E77" s="30" t="s">
        <v>414</v>
      </c>
      <c r="F77" s="30" t="s">
        <v>415</v>
      </c>
      <c r="G77" s="36">
        <v>41030.375</v>
      </c>
      <c r="H77" s="37" t="s">
        <v>416</v>
      </c>
      <c r="I77" s="31">
        <v>40</v>
      </c>
      <c r="J77" s="31" t="s">
        <v>30</v>
      </c>
      <c r="K77" s="31">
        <v>4171200530</v>
      </c>
    </row>
    <row r="78" spans="1:11" ht="45" customHeight="1">
      <c r="A78" s="31" t="s">
        <v>1929</v>
      </c>
      <c r="B78" s="30" t="s">
        <v>1930</v>
      </c>
      <c r="C78" s="30" t="s">
        <v>1931</v>
      </c>
      <c r="D78" s="30" t="s">
        <v>1932</v>
      </c>
      <c r="E78" s="30" t="s">
        <v>1933</v>
      </c>
      <c r="F78" s="30" t="s">
        <v>1934</v>
      </c>
      <c r="G78" s="36">
        <v>41030.375</v>
      </c>
      <c r="H78" s="37" t="s">
        <v>416</v>
      </c>
      <c r="I78" s="31">
        <v>16</v>
      </c>
      <c r="J78" s="31" t="s">
        <v>30</v>
      </c>
      <c r="K78" s="31">
        <v>4171500160</v>
      </c>
    </row>
    <row r="79" spans="1:11" ht="45" customHeight="1">
      <c r="A79" s="31" t="s">
        <v>417</v>
      </c>
      <c r="B79" s="30" t="s">
        <v>418</v>
      </c>
      <c r="C79" s="30" t="s">
        <v>419</v>
      </c>
      <c r="D79" s="30" t="s">
        <v>420</v>
      </c>
      <c r="E79" s="30" t="s">
        <v>421</v>
      </c>
      <c r="F79" s="30" t="s">
        <v>422</v>
      </c>
      <c r="G79" s="36">
        <v>41030.375</v>
      </c>
      <c r="H79" s="37" t="s">
        <v>416</v>
      </c>
      <c r="I79" s="31">
        <v>19</v>
      </c>
      <c r="J79" s="31" t="s">
        <v>128</v>
      </c>
      <c r="K79" s="31" t="s">
        <v>129</v>
      </c>
    </row>
    <row r="80" spans="1:11" ht="45" customHeight="1">
      <c r="A80" s="31" t="s">
        <v>423</v>
      </c>
      <c r="B80" s="30" t="s">
        <v>424</v>
      </c>
      <c r="C80" s="30" t="s">
        <v>425</v>
      </c>
      <c r="D80" s="30" t="s">
        <v>426</v>
      </c>
      <c r="E80" s="30" t="s">
        <v>427</v>
      </c>
      <c r="F80" s="30" t="s">
        <v>428</v>
      </c>
      <c r="G80" s="36">
        <v>41061.375</v>
      </c>
      <c r="H80" s="37" t="s">
        <v>429</v>
      </c>
      <c r="I80" s="31">
        <v>65</v>
      </c>
      <c r="J80" s="31" t="s">
        <v>128</v>
      </c>
      <c r="K80" s="31" t="s">
        <v>129</v>
      </c>
    </row>
    <row r="81" spans="1:11" ht="45" customHeight="1">
      <c r="A81" s="31" t="s">
        <v>430</v>
      </c>
      <c r="B81" s="30" t="s">
        <v>431</v>
      </c>
      <c r="C81" s="30" t="s">
        <v>432</v>
      </c>
      <c r="D81" s="30" t="s">
        <v>433</v>
      </c>
      <c r="E81" s="30" t="s">
        <v>434</v>
      </c>
      <c r="F81" s="30" t="s">
        <v>435</v>
      </c>
      <c r="G81" s="36">
        <v>41091.375</v>
      </c>
      <c r="H81" s="37" t="s">
        <v>120</v>
      </c>
      <c r="I81" s="31">
        <v>10</v>
      </c>
      <c r="J81" s="31" t="s">
        <v>128</v>
      </c>
      <c r="K81" s="31" t="s">
        <v>129</v>
      </c>
    </row>
    <row r="82" spans="1:11" ht="45" customHeight="1">
      <c r="A82" s="31" t="s">
        <v>436</v>
      </c>
      <c r="B82" s="30" t="s">
        <v>437</v>
      </c>
      <c r="C82" s="30" t="s">
        <v>438</v>
      </c>
      <c r="D82" s="30" t="s">
        <v>439</v>
      </c>
      <c r="E82" s="30" t="s">
        <v>440</v>
      </c>
      <c r="F82" s="30" t="s">
        <v>441</v>
      </c>
      <c r="G82" s="36">
        <v>41122.375</v>
      </c>
      <c r="H82" s="37" t="s">
        <v>442</v>
      </c>
      <c r="I82" s="31">
        <v>50</v>
      </c>
      <c r="J82" s="31" t="s">
        <v>128</v>
      </c>
      <c r="K82" s="31" t="s">
        <v>129</v>
      </c>
    </row>
    <row r="83" spans="1:11" ht="45" customHeight="1">
      <c r="A83" s="31" t="s">
        <v>443</v>
      </c>
      <c r="B83" s="30" t="s">
        <v>444</v>
      </c>
      <c r="C83" s="30" t="s">
        <v>445</v>
      </c>
      <c r="D83" s="30" t="s">
        <v>446</v>
      </c>
      <c r="E83" s="30" t="s">
        <v>447</v>
      </c>
      <c r="F83" s="30" t="s">
        <v>428</v>
      </c>
      <c r="G83" s="36">
        <v>41153.375</v>
      </c>
      <c r="H83" s="37" t="s">
        <v>448</v>
      </c>
      <c r="I83" s="31">
        <v>68</v>
      </c>
      <c r="J83" s="31" t="s">
        <v>128</v>
      </c>
      <c r="K83" s="31" t="s">
        <v>129</v>
      </c>
    </row>
    <row r="84" spans="1:11" ht="45" customHeight="1">
      <c r="A84" s="31" t="s">
        <v>449</v>
      </c>
      <c r="B84" s="30" t="s">
        <v>450</v>
      </c>
      <c r="C84" s="30" t="s">
        <v>451</v>
      </c>
      <c r="D84" s="30" t="s">
        <v>452</v>
      </c>
      <c r="E84" s="30" t="s">
        <v>453</v>
      </c>
      <c r="F84" s="30" t="s">
        <v>454</v>
      </c>
      <c r="G84" s="36">
        <v>41161.375</v>
      </c>
      <c r="H84" s="37" t="s">
        <v>455</v>
      </c>
      <c r="I84" s="31">
        <v>53</v>
      </c>
      <c r="J84" s="31" t="s">
        <v>128</v>
      </c>
      <c r="K84" s="31" t="s">
        <v>129</v>
      </c>
    </row>
    <row r="85" spans="1:11" ht="45" customHeight="1">
      <c r="A85" s="31" t="s">
        <v>456</v>
      </c>
      <c r="B85" s="30" t="s">
        <v>457</v>
      </c>
      <c r="C85" s="30" t="s">
        <v>458</v>
      </c>
      <c r="D85" s="30" t="s">
        <v>459</v>
      </c>
      <c r="E85" s="30" t="s">
        <v>460</v>
      </c>
      <c r="F85" s="30" t="s">
        <v>461</v>
      </c>
      <c r="G85" s="36">
        <v>41183.375</v>
      </c>
      <c r="H85" s="37" t="s">
        <v>462</v>
      </c>
      <c r="I85" s="31">
        <v>24</v>
      </c>
      <c r="J85" s="31" t="s">
        <v>128</v>
      </c>
      <c r="K85" s="31" t="s">
        <v>129</v>
      </c>
    </row>
    <row r="86" spans="1:11" ht="45" customHeight="1">
      <c r="A86" s="31" t="s">
        <v>463</v>
      </c>
      <c r="B86" s="30" t="s">
        <v>464</v>
      </c>
      <c r="C86" s="30" t="s">
        <v>465</v>
      </c>
      <c r="D86" s="30" t="s">
        <v>466</v>
      </c>
      <c r="E86" s="30" t="s">
        <v>70</v>
      </c>
      <c r="F86" s="30" t="s">
        <v>311</v>
      </c>
      <c r="G86" s="36">
        <v>41183.375</v>
      </c>
      <c r="H86" s="37" t="s">
        <v>462</v>
      </c>
      <c r="I86" s="31">
        <v>18</v>
      </c>
      <c r="J86" s="31" t="s">
        <v>30</v>
      </c>
      <c r="K86" s="31">
        <v>4170300927</v>
      </c>
    </row>
    <row r="87" spans="1:11" ht="45" customHeight="1">
      <c r="A87" s="31" t="s">
        <v>467</v>
      </c>
      <c r="B87" s="30" t="s">
        <v>468</v>
      </c>
      <c r="C87" s="30" t="s">
        <v>469</v>
      </c>
      <c r="D87" s="30" t="s">
        <v>470</v>
      </c>
      <c r="E87" s="30" t="s">
        <v>471</v>
      </c>
      <c r="F87" s="30" t="s">
        <v>472</v>
      </c>
      <c r="G87" s="36">
        <v>41183.375</v>
      </c>
      <c r="H87" s="37" t="s">
        <v>462</v>
      </c>
      <c r="I87" s="31">
        <v>23</v>
      </c>
      <c r="J87" s="31" t="s">
        <v>128</v>
      </c>
      <c r="K87" s="31" t="s">
        <v>129</v>
      </c>
    </row>
    <row r="88" spans="1:11" ht="45" customHeight="1">
      <c r="A88" s="31" t="s">
        <v>473</v>
      </c>
      <c r="B88" s="30" t="s">
        <v>474</v>
      </c>
      <c r="C88" s="30" t="s">
        <v>475</v>
      </c>
      <c r="D88" s="30" t="s">
        <v>476</v>
      </c>
      <c r="E88" s="30" t="s">
        <v>477</v>
      </c>
      <c r="F88" s="30" t="s">
        <v>135</v>
      </c>
      <c r="G88" s="36">
        <v>41214.375</v>
      </c>
      <c r="H88" s="37" t="s">
        <v>478</v>
      </c>
      <c r="I88" s="31">
        <v>24</v>
      </c>
      <c r="J88" s="31" t="s">
        <v>30</v>
      </c>
      <c r="K88" s="31">
        <v>4170102232</v>
      </c>
    </row>
    <row r="89" spans="1:11" ht="45" customHeight="1">
      <c r="A89" s="31" t="s">
        <v>479</v>
      </c>
      <c r="B89" s="30" t="s">
        <v>480</v>
      </c>
      <c r="C89" s="30" t="s">
        <v>481</v>
      </c>
      <c r="D89" s="30" t="s">
        <v>482</v>
      </c>
      <c r="E89" s="30" t="s">
        <v>483</v>
      </c>
      <c r="F89" s="30" t="s">
        <v>484</v>
      </c>
      <c r="G89" s="36">
        <v>41730.375</v>
      </c>
      <c r="H89" s="37" t="s">
        <v>485</v>
      </c>
      <c r="I89" s="31">
        <v>60</v>
      </c>
      <c r="J89" s="31" t="s">
        <v>128</v>
      </c>
      <c r="K89" s="31" t="s">
        <v>129</v>
      </c>
    </row>
    <row r="90" spans="1:11" ht="45" customHeight="1">
      <c r="A90" s="31" t="s">
        <v>486</v>
      </c>
      <c r="B90" s="30" t="s">
        <v>487</v>
      </c>
      <c r="C90" s="30" t="s">
        <v>488</v>
      </c>
      <c r="D90" s="30" t="s">
        <v>489</v>
      </c>
      <c r="E90" s="30" t="s">
        <v>490</v>
      </c>
      <c r="F90" s="30" t="s">
        <v>491</v>
      </c>
      <c r="G90" s="36">
        <v>41228.375</v>
      </c>
      <c r="H90" s="37" t="s">
        <v>492</v>
      </c>
      <c r="I90" s="31">
        <v>55</v>
      </c>
      <c r="J90" s="31" t="s">
        <v>128</v>
      </c>
      <c r="K90" s="31" t="s">
        <v>129</v>
      </c>
    </row>
    <row r="91" spans="1:11" ht="45" customHeight="1">
      <c r="A91" s="31" t="s">
        <v>493</v>
      </c>
      <c r="B91" s="30" t="s">
        <v>494</v>
      </c>
      <c r="C91" s="30" t="s">
        <v>495</v>
      </c>
      <c r="D91" s="30" t="s">
        <v>496</v>
      </c>
      <c r="E91" s="30" t="s">
        <v>497</v>
      </c>
      <c r="F91" s="30" t="s">
        <v>498</v>
      </c>
      <c r="G91" s="36">
        <v>41244.375</v>
      </c>
      <c r="H91" s="37" t="s">
        <v>499</v>
      </c>
      <c r="I91" s="31">
        <v>25</v>
      </c>
      <c r="J91" s="31" t="s">
        <v>128</v>
      </c>
      <c r="K91" s="31" t="s">
        <v>129</v>
      </c>
    </row>
    <row r="92" spans="1:11" ht="45" customHeight="1">
      <c r="A92" s="31" t="s">
        <v>500</v>
      </c>
      <c r="B92" s="30" t="s">
        <v>501</v>
      </c>
      <c r="C92" s="30" t="s">
        <v>502</v>
      </c>
      <c r="D92" s="30" t="s">
        <v>503</v>
      </c>
      <c r="E92" s="30" t="s">
        <v>504</v>
      </c>
      <c r="F92" s="30" t="s">
        <v>57</v>
      </c>
      <c r="G92" s="36">
        <v>41334.375</v>
      </c>
      <c r="H92" s="37" t="s">
        <v>505</v>
      </c>
      <c r="I92" s="31">
        <v>62</v>
      </c>
      <c r="J92" s="31" t="s">
        <v>128</v>
      </c>
      <c r="K92" s="31" t="s">
        <v>129</v>
      </c>
    </row>
    <row r="93" spans="1:11" ht="45" customHeight="1">
      <c r="A93" s="31" t="s">
        <v>506</v>
      </c>
      <c r="B93" s="30" t="s">
        <v>507</v>
      </c>
      <c r="C93" s="30" t="s">
        <v>508</v>
      </c>
      <c r="D93" s="30" t="s">
        <v>509</v>
      </c>
      <c r="E93" s="30" t="s">
        <v>510</v>
      </c>
      <c r="F93" s="30" t="s">
        <v>428</v>
      </c>
      <c r="G93" s="36">
        <v>41334.375</v>
      </c>
      <c r="H93" s="37" t="s">
        <v>505</v>
      </c>
      <c r="I93" s="31">
        <v>73</v>
      </c>
      <c r="J93" s="31" t="s">
        <v>128</v>
      </c>
      <c r="K93" s="31" t="s">
        <v>129</v>
      </c>
    </row>
    <row r="94" spans="1:11" ht="45" customHeight="1">
      <c r="A94" s="31" t="s">
        <v>511</v>
      </c>
      <c r="B94" s="30" t="s">
        <v>512</v>
      </c>
      <c r="C94" s="30" t="s">
        <v>513</v>
      </c>
      <c r="D94" s="30" t="s">
        <v>514</v>
      </c>
      <c r="E94" s="30" t="s">
        <v>515</v>
      </c>
      <c r="F94" s="30" t="s">
        <v>516</v>
      </c>
      <c r="G94" s="36">
        <v>41334.375</v>
      </c>
      <c r="H94" s="37" t="s">
        <v>505</v>
      </c>
      <c r="I94" s="31">
        <v>16</v>
      </c>
      <c r="J94" s="31" t="s">
        <v>128</v>
      </c>
      <c r="K94" s="31" t="s">
        <v>129</v>
      </c>
    </row>
    <row r="95" spans="1:11" ht="45" customHeight="1">
      <c r="A95" s="31" t="s">
        <v>517</v>
      </c>
      <c r="B95" s="30" t="s">
        <v>518</v>
      </c>
      <c r="C95" s="30" t="s">
        <v>519</v>
      </c>
      <c r="D95" s="30" t="s">
        <v>520</v>
      </c>
      <c r="E95" s="30" t="s">
        <v>521</v>
      </c>
      <c r="F95" s="30" t="s">
        <v>522</v>
      </c>
      <c r="G95" s="36">
        <v>41334.375</v>
      </c>
      <c r="H95" s="37" t="s">
        <v>505</v>
      </c>
      <c r="I95" s="31">
        <v>17</v>
      </c>
      <c r="J95" s="31" t="s">
        <v>128</v>
      </c>
      <c r="K95" s="31" t="s">
        <v>129</v>
      </c>
    </row>
    <row r="96" spans="1:11" ht="45" customHeight="1">
      <c r="A96" s="31" t="s">
        <v>523</v>
      </c>
      <c r="B96" s="30" t="s">
        <v>524</v>
      </c>
      <c r="C96" s="30" t="s">
        <v>525</v>
      </c>
      <c r="D96" s="30" t="s">
        <v>526</v>
      </c>
      <c r="E96" s="30" t="s">
        <v>527</v>
      </c>
      <c r="F96" s="30" t="s">
        <v>528</v>
      </c>
      <c r="G96" s="36">
        <v>41372.375</v>
      </c>
      <c r="H96" s="37" t="s">
        <v>529</v>
      </c>
      <c r="I96" s="31">
        <v>28</v>
      </c>
      <c r="J96" s="31" t="s">
        <v>128</v>
      </c>
      <c r="K96" s="31" t="s">
        <v>129</v>
      </c>
    </row>
    <row r="97" spans="1:11" ht="45" customHeight="1">
      <c r="A97" s="31" t="s">
        <v>530</v>
      </c>
      <c r="B97" s="30" t="s">
        <v>531</v>
      </c>
      <c r="C97" s="30" t="s">
        <v>532</v>
      </c>
      <c r="D97" s="30" t="s">
        <v>533</v>
      </c>
      <c r="E97" s="30" t="s">
        <v>534</v>
      </c>
      <c r="F97" s="30" t="s">
        <v>252</v>
      </c>
      <c r="G97" s="36">
        <v>41395.375</v>
      </c>
      <c r="H97" s="37" t="s">
        <v>535</v>
      </c>
      <c r="I97" s="31">
        <v>30</v>
      </c>
      <c r="J97" s="31" t="s">
        <v>128</v>
      </c>
      <c r="K97" s="31" t="s">
        <v>129</v>
      </c>
    </row>
    <row r="98" spans="1:11" ht="45" customHeight="1">
      <c r="A98" s="31" t="s">
        <v>536</v>
      </c>
      <c r="B98" s="30" t="s">
        <v>537</v>
      </c>
      <c r="C98" s="30" t="s">
        <v>538</v>
      </c>
      <c r="D98" s="30" t="s">
        <v>539</v>
      </c>
      <c r="E98" s="30" t="s">
        <v>540</v>
      </c>
      <c r="F98" s="30" t="s">
        <v>541</v>
      </c>
      <c r="G98" s="36">
        <v>41395.375</v>
      </c>
      <c r="H98" s="37" t="s">
        <v>535</v>
      </c>
      <c r="I98" s="31">
        <v>21</v>
      </c>
      <c r="J98" s="31" t="s">
        <v>128</v>
      </c>
      <c r="K98" s="31" t="s">
        <v>129</v>
      </c>
    </row>
    <row r="99" spans="1:11" ht="45" customHeight="1">
      <c r="A99" s="31" t="s">
        <v>542</v>
      </c>
      <c r="B99" s="30" t="s">
        <v>543</v>
      </c>
      <c r="C99" s="30" t="s">
        <v>544</v>
      </c>
      <c r="D99" s="30" t="s">
        <v>545</v>
      </c>
      <c r="E99" s="30" t="s">
        <v>546</v>
      </c>
      <c r="F99" s="30" t="s">
        <v>547</v>
      </c>
      <c r="G99" s="36">
        <v>41426.375</v>
      </c>
      <c r="H99" s="37" t="s">
        <v>548</v>
      </c>
      <c r="I99" s="31">
        <v>30</v>
      </c>
      <c r="J99" s="31" t="s">
        <v>128</v>
      </c>
      <c r="K99" s="31" t="s">
        <v>129</v>
      </c>
    </row>
    <row r="100" spans="1:11" ht="45" customHeight="1">
      <c r="A100" s="31" t="s">
        <v>549</v>
      </c>
      <c r="B100" s="30" t="s">
        <v>550</v>
      </c>
      <c r="C100" s="30" t="s">
        <v>551</v>
      </c>
      <c r="D100" s="30" t="s">
        <v>552</v>
      </c>
      <c r="E100" s="30" t="s">
        <v>553</v>
      </c>
      <c r="F100" s="30" t="s">
        <v>554</v>
      </c>
      <c r="G100" s="36">
        <v>41456.375</v>
      </c>
      <c r="H100" s="37" t="s">
        <v>555</v>
      </c>
      <c r="I100" s="31">
        <v>50</v>
      </c>
      <c r="J100" s="31" t="s">
        <v>128</v>
      </c>
      <c r="K100" s="31" t="s">
        <v>129</v>
      </c>
    </row>
    <row r="101" spans="1:11" ht="45" customHeight="1">
      <c r="A101" s="31" t="s">
        <v>556</v>
      </c>
      <c r="B101" s="30" t="s">
        <v>557</v>
      </c>
      <c r="C101" s="30" t="s">
        <v>558</v>
      </c>
      <c r="D101" s="30" t="s">
        <v>559</v>
      </c>
      <c r="E101" s="30" t="s">
        <v>560</v>
      </c>
      <c r="F101" s="30" t="s">
        <v>561</v>
      </c>
      <c r="G101" s="36">
        <v>41456.375</v>
      </c>
      <c r="H101" s="37" t="s">
        <v>555</v>
      </c>
      <c r="I101" s="31">
        <v>9</v>
      </c>
      <c r="J101" s="31" t="s">
        <v>128</v>
      </c>
      <c r="K101" s="31" t="s">
        <v>129</v>
      </c>
    </row>
    <row r="102" spans="1:11" ht="45" customHeight="1">
      <c r="A102" s="31" t="s">
        <v>562</v>
      </c>
      <c r="B102" s="30" t="s">
        <v>563</v>
      </c>
      <c r="C102" s="30" t="s">
        <v>564</v>
      </c>
      <c r="D102" s="30" t="s">
        <v>565</v>
      </c>
      <c r="E102" s="30" t="s">
        <v>566</v>
      </c>
      <c r="F102" s="30" t="s">
        <v>204</v>
      </c>
      <c r="G102" s="36">
        <v>41487.375</v>
      </c>
      <c r="H102" s="37" t="s">
        <v>567</v>
      </c>
      <c r="I102" s="31">
        <v>32</v>
      </c>
      <c r="J102" s="31" t="s">
        <v>128</v>
      </c>
      <c r="K102" s="31" t="s">
        <v>129</v>
      </c>
    </row>
    <row r="103" spans="1:11" ht="45" customHeight="1">
      <c r="A103" s="31" t="s">
        <v>568</v>
      </c>
      <c r="B103" s="30" t="s">
        <v>569</v>
      </c>
      <c r="C103" s="30" t="s">
        <v>570</v>
      </c>
      <c r="D103" s="30" t="s">
        <v>571</v>
      </c>
      <c r="E103" s="30" t="s">
        <v>572</v>
      </c>
      <c r="F103" s="30" t="s">
        <v>573</v>
      </c>
      <c r="G103" s="36">
        <v>41518.375</v>
      </c>
      <c r="H103" s="37" t="s">
        <v>574</v>
      </c>
      <c r="I103" s="31">
        <v>30</v>
      </c>
      <c r="J103" s="31" t="s">
        <v>128</v>
      </c>
      <c r="K103" s="31" t="s">
        <v>129</v>
      </c>
    </row>
    <row r="104" spans="1:11" ht="45" customHeight="1">
      <c r="A104" s="31" t="s">
        <v>575</v>
      </c>
      <c r="B104" s="30" t="s">
        <v>576</v>
      </c>
      <c r="C104" s="30" t="s">
        <v>577</v>
      </c>
      <c r="D104" s="30" t="s">
        <v>578</v>
      </c>
      <c r="E104" s="30" t="s">
        <v>579</v>
      </c>
      <c r="F104" s="30" t="s">
        <v>225</v>
      </c>
      <c r="G104" s="36">
        <v>41518.375</v>
      </c>
      <c r="H104" s="37" t="s">
        <v>574</v>
      </c>
      <c r="I104" s="31">
        <v>30</v>
      </c>
      <c r="J104" s="31" t="s">
        <v>128</v>
      </c>
      <c r="K104" s="31" t="s">
        <v>129</v>
      </c>
    </row>
    <row r="105" spans="1:11" ht="45" customHeight="1">
      <c r="A105" s="31" t="s">
        <v>580</v>
      </c>
      <c r="B105" s="30" t="s">
        <v>581</v>
      </c>
      <c r="C105" s="30" t="s">
        <v>582</v>
      </c>
      <c r="D105" s="30" t="s">
        <v>583</v>
      </c>
      <c r="E105" s="30" t="s">
        <v>584</v>
      </c>
      <c r="F105" s="30" t="s">
        <v>585</v>
      </c>
      <c r="G105" s="36">
        <v>41532.375</v>
      </c>
      <c r="H105" s="37" t="s">
        <v>120</v>
      </c>
      <c r="I105" s="31">
        <v>19</v>
      </c>
      <c r="J105" s="31" t="s">
        <v>128</v>
      </c>
      <c r="K105" s="31" t="s">
        <v>129</v>
      </c>
    </row>
    <row r="106" spans="1:11" ht="45" customHeight="1">
      <c r="A106" s="31" t="s">
        <v>586</v>
      </c>
      <c r="B106" s="30" t="s">
        <v>587</v>
      </c>
      <c r="C106" s="30" t="s">
        <v>588</v>
      </c>
      <c r="D106" s="30" t="s">
        <v>589</v>
      </c>
      <c r="E106" s="30" t="s">
        <v>590</v>
      </c>
      <c r="F106" s="30" t="s">
        <v>591</v>
      </c>
      <c r="G106" s="36">
        <v>41547.375</v>
      </c>
      <c r="H106" s="37" t="s">
        <v>592</v>
      </c>
      <c r="I106" s="31">
        <v>48</v>
      </c>
      <c r="J106" s="31" t="s">
        <v>128</v>
      </c>
      <c r="K106" s="31" t="s">
        <v>129</v>
      </c>
    </row>
    <row r="107" spans="1:11" ht="45" customHeight="1">
      <c r="A107" s="31" t="s">
        <v>593</v>
      </c>
      <c r="B107" s="30" t="s">
        <v>594</v>
      </c>
      <c r="C107" s="30" t="s">
        <v>595</v>
      </c>
      <c r="D107" s="30" t="s">
        <v>596</v>
      </c>
      <c r="E107" s="30" t="s">
        <v>597</v>
      </c>
      <c r="F107" s="30" t="s">
        <v>598</v>
      </c>
      <c r="G107" s="36">
        <v>41548.375</v>
      </c>
      <c r="H107" s="37" t="s">
        <v>599</v>
      </c>
      <c r="I107" s="31">
        <v>23</v>
      </c>
      <c r="J107" s="31" t="s">
        <v>128</v>
      </c>
      <c r="K107" s="31" t="s">
        <v>129</v>
      </c>
    </row>
    <row r="108" spans="1:11" ht="45" customHeight="1">
      <c r="A108" s="31" t="s">
        <v>600</v>
      </c>
      <c r="B108" s="30" t="s">
        <v>601</v>
      </c>
      <c r="C108" s="30" t="s">
        <v>602</v>
      </c>
      <c r="D108" s="30" t="s">
        <v>603</v>
      </c>
      <c r="E108" s="30" t="s">
        <v>604</v>
      </c>
      <c r="F108" s="30" t="s">
        <v>605</v>
      </c>
      <c r="G108" s="36">
        <v>41548.375</v>
      </c>
      <c r="H108" s="37" t="s">
        <v>599</v>
      </c>
      <c r="I108" s="31">
        <v>16</v>
      </c>
      <c r="J108" s="31" t="s">
        <v>128</v>
      </c>
      <c r="K108" s="31" t="s">
        <v>129</v>
      </c>
    </row>
    <row r="109" spans="1:11" ht="45" customHeight="1">
      <c r="A109" s="31" t="s">
        <v>606</v>
      </c>
      <c r="B109" s="30" t="s">
        <v>607</v>
      </c>
      <c r="C109" s="30" t="s">
        <v>608</v>
      </c>
      <c r="D109" s="30" t="s">
        <v>609</v>
      </c>
      <c r="E109" s="30" t="s">
        <v>610</v>
      </c>
      <c r="F109" s="30" t="s">
        <v>611</v>
      </c>
      <c r="G109" s="36">
        <v>41640.375</v>
      </c>
      <c r="H109" s="37" t="s">
        <v>612</v>
      </c>
      <c r="I109" s="31">
        <v>23</v>
      </c>
      <c r="J109" s="31" t="s">
        <v>128</v>
      </c>
      <c r="K109" s="31" t="s">
        <v>129</v>
      </c>
    </row>
    <row r="110" spans="1:11" ht="45" customHeight="1">
      <c r="A110" s="31" t="s">
        <v>613</v>
      </c>
      <c r="B110" s="30" t="s">
        <v>614</v>
      </c>
      <c r="C110" s="30" t="s">
        <v>615</v>
      </c>
      <c r="D110" s="30" t="s">
        <v>616</v>
      </c>
      <c r="E110" s="30" t="s">
        <v>617</v>
      </c>
      <c r="F110" s="30" t="s">
        <v>618</v>
      </c>
      <c r="G110" s="36">
        <v>41645.375</v>
      </c>
      <c r="H110" s="37" t="s">
        <v>619</v>
      </c>
      <c r="I110" s="31">
        <v>18</v>
      </c>
      <c r="J110" s="31" t="s">
        <v>128</v>
      </c>
      <c r="K110" s="31" t="s">
        <v>129</v>
      </c>
    </row>
    <row r="111" spans="1:11" ht="45" customHeight="1">
      <c r="A111" s="31" t="s">
        <v>620</v>
      </c>
      <c r="B111" s="30" t="s">
        <v>621</v>
      </c>
      <c r="C111" s="30" t="s">
        <v>622</v>
      </c>
      <c r="D111" s="30" t="s">
        <v>623</v>
      </c>
      <c r="E111" s="30" t="s">
        <v>624</v>
      </c>
      <c r="F111" s="30" t="s">
        <v>625</v>
      </c>
      <c r="G111" s="36">
        <v>41650.375</v>
      </c>
      <c r="H111" s="37" t="s">
        <v>626</v>
      </c>
      <c r="I111" s="31">
        <v>31</v>
      </c>
      <c r="J111" s="31" t="s">
        <v>128</v>
      </c>
      <c r="K111" s="31" t="s">
        <v>129</v>
      </c>
    </row>
    <row r="112" spans="1:11" ht="45" customHeight="1">
      <c r="A112" s="31" t="s">
        <v>627</v>
      </c>
      <c r="B112" s="30" t="s">
        <v>628</v>
      </c>
      <c r="C112" s="30" t="s">
        <v>629</v>
      </c>
      <c r="D112" s="30" t="s">
        <v>630</v>
      </c>
      <c r="E112" s="30" t="s">
        <v>631</v>
      </c>
      <c r="F112" s="30" t="s">
        <v>362</v>
      </c>
      <c r="G112" s="36">
        <v>41671.375</v>
      </c>
      <c r="H112" s="37" t="s">
        <v>632</v>
      </c>
      <c r="I112" s="31">
        <v>18</v>
      </c>
      <c r="J112" s="31" t="s">
        <v>128</v>
      </c>
      <c r="K112" s="31" t="s">
        <v>129</v>
      </c>
    </row>
    <row r="113" spans="1:11" ht="45" customHeight="1">
      <c r="A113" s="31" t="s">
        <v>633</v>
      </c>
      <c r="B113" s="30" t="s">
        <v>634</v>
      </c>
      <c r="C113" s="30" t="s">
        <v>635</v>
      </c>
      <c r="D113" s="30" t="s">
        <v>636</v>
      </c>
      <c r="E113" s="30" t="s">
        <v>637</v>
      </c>
      <c r="F113" s="30" t="s">
        <v>638</v>
      </c>
      <c r="G113" s="36">
        <v>41671.375</v>
      </c>
      <c r="H113" s="37" t="s">
        <v>632</v>
      </c>
      <c r="I113" s="31">
        <v>12</v>
      </c>
      <c r="J113" s="31" t="s">
        <v>128</v>
      </c>
      <c r="K113" s="31" t="s">
        <v>129</v>
      </c>
    </row>
    <row r="114" spans="1:11" ht="45" customHeight="1">
      <c r="A114" s="31" t="s">
        <v>639</v>
      </c>
      <c r="B114" s="30" t="s">
        <v>640</v>
      </c>
      <c r="C114" s="30" t="s">
        <v>641</v>
      </c>
      <c r="D114" s="30" t="s">
        <v>642</v>
      </c>
      <c r="E114" s="30" t="s">
        <v>643</v>
      </c>
      <c r="F114" s="30" t="s">
        <v>162</v>
      </c>
      <c r="G114" s="36">
        <v>41697.375</v>
      </c>
      <c r="H114" s="37" t="s">
        <v>644</v>
      </c>
      <c r="I114" s="31">
        <v>36</v>
      </c>
      <c r="J114" s="31" t="s">
        <v>128</v>
      </c>
      <c r="K114" s="31" t="s">
        <v>129</v>
      </c>
    </row>
    <row r="115" spans="1:11" ht="45" customHeight="1">
      <c r="A115" s="31" t="s">
        <v>645</v>
      </c>
      <c r="B115" s="30" t="s">
        <v>646</v>
      </c>
      <c r="C115" s="30" t="s">
        <v>647</v>
      </c>
      <c r="D115" s="30" t="s">
        <v>648</v>
      </c>
      <c r="E115" s="30" t="s">
        <v>649</v>
      </c>
      <c r="F115" s="30" t="s">
        <v>650</v>
      </c>
      <c r="G115" s="36">
        <v>41730.375</v>
      </c>
      <c r="H115" s="37" t="s">
        <v>120</v>
      </c>
      <c r="I115" s="31">
        <v>12</v>
      </c>
      <c r="J115" s="31" t="s">
        <v>128</v>
      </c>
      <c r="K115" s="31" t="s">
        <v>129</v>
      </c>
    </row>
    <row r="116" spans="1:11" ht="45" customHeight="1">
      <c r="A116" s="31" t="s">
        <v>651</v>
      </c>
      <c r="B116" s="30" t="s">
        <v>652</v>
      </c>
      <c r="C116" s="30" t="s">
        <v>653</v>
      </c>
      <c r="D116" s="30" t="s">
        <v>654</v>
      </c>
      <c r="E116" s="30" t="s">
        <v>655</v>
      </c>
      <c r="F116" s="30" t="s">
        <v>259</v>
      </c>
      <c r="G116" s="36">
        <v>41730.375</v>
      </c>
      <c r="H116" s="37" t="s">
        <v>485</v>
      </c>
      <c r="I116" s="31">
        <v>5</v>
      </c>
      <c r="J116" s="31" t="s">
        <v>128</v>
      </c>
      <c r="K116" s="31" t="s">
        <v>129</v>
      </c>
    </row>
    <row r="117" spans="1:11" ht="45" customHeight="1">
      <c r="A117" s="31" t="s">
        <v>656</v>
      </c>
      <c r="B117" s="30" t="s">
        <v>657</v>
      </c>
      <c r="C117" s="30" t="s">
        <v>658</v>
      </c>
      <c r="D117" s="30" t="s">
        <v>659</v>
      </c>
      <c r="E117" s="30" t="s">
        <v>660</v>
      </c>
      <c r="F117" s="30" t="s">
        <v>661</v>
      </c>
      <c r="G117" s="36">
        <v>41729.375</v>
      </c>
      <c r="H117" s="37" t="s">
        <v>662</v>
      </c>
      <c r="I117" s="31">
        <v>12</v>
      </c>
      <c r="J117" s="31" t="s">
        <v>128</v>
      </c>
      <c r="K117" s="31" t="s">
        <v>129</v>
      </c>
    </row>
    <row r="118" spans="1:11" ht="45" customHeight="1">
      <c r="A118" s="31" t="s">
        <v>663</v>
      </c>
      <c r="B118" s="30" t="s">
        <v>664</v>
      </c>
      <c r="C118" s="30" t="s">
        <v>665</v>
      </c>
      <c r="D118" s="30" t="s">
        <v>666</v>
      </c>
      <c r="E118" s="30" t="s">
        <v>667</v>
      </c>
      <c r="F118" s="30" t="s">
        <v>668</v>
      </c>
      <c r="G118" s="36">
        <v>41743.375</v>
      </c>
      <c r="H118" s="37" t="s">
        <v>669</v>
      </c>
      <c r="I118" s="31">
        <v>30</v>
      </c>
      <c r="J118" s="31" t="s">
        <v>128</v>
      </c>
      <c r="K118" s="31" t="s">
        <v>129</v>
      </c>
    </row>
    <row r="119" spans="1:11" ht="45" customHeight="1">
      <c r="A119" s="31" t="s">
        <v>670</v>
      </c>
      <c r="B119" s="30" t="s">
        <v>671</v>
      </c>
      <c r="C119" s="30" t="s">
        <v>672</v>
      </c>
      <c r="D119" s="30" t="s">
        <v>673</v>
      </c>
      <c r="E119" s="30" t="s">
        <v>674</v>
      </c>
      <c r="F119" s="30" t="s">
        <v>675</v>
      </c>
      <c r="G119" s="36">
        <v>41785.375</v>
      </c>
      <c r="H119" s="37" t="s">
        <v>676</v>
      </c>
      <c r="I119" s="31">
        <v>18</v>
      </c>
      <c r="J119" s="31" t="s">
        <v>128</v>
      </c>
      <c r="K119" s="31" t="s">
        <v>129</v>
      </c>
    </row>
    <row r="120" spans="1:11" ht="45" customHeight="1">
      <c r="A120" s="31" t="s">
        <v>677</v>
      </c>
      <c r="B120" s="30" t="s">
        <v>678</v>
      </c>
      <c r="C120" s="30" t="s">
        <v>679</v>
      </c>
      <c r="D120" s="30" t="s">
        <v>680</v>
      </c>
      <c r="E120" s="30" t="s">
        <v>681</v>
      </c>
      <c r="F120" s="30" t="s">
        <v>591</v>
      </c>
      <c r="G120" s="36">
        <v>41791.375</v>
      </c>
      <c r="H120" s="37" t="s">
        <v>682</v>
      </c>
      <c r="I120" s="31">
        <v>45</v>
      </c>
      <c r="J120" s="31" t="s">
        <v>128</v>
      </c>
      <c r="K120" s="31" t="s">
        <v>129</v>
      </c>
    </row>
    <row r="121" spans="1:11" ht="45" customHeight="1">
      <c r="A121" s="31" t="s">
        <v>683</v>
      </c>
      <c r="B121" s="30" t="s">
        <v>684</v>
      </c>
      <c r="C121" s="30" t="s">
        <v>685</v>
      </c>
      <c r="D121" s="30" t="s">
        <v>686</v>
      </c>
      <c r="E121" s="30" t="s">
        <v>687</v>
      </c>
      <c r="F121" s="30" t="s">
        <v>162</v>
      </c>
      <c r="G121" s="36">
        <v>41791.375</v>
      </c>
      <c r="H121" s="37" t="s">
        <v>682</v>
      </c>
      <c r="I121" s="31">
        <v>48</v>
      </c>
      <c r="J121" s="31" t="s">
        <v>128</v>
      </c>
      <c r="K121" s="31" t="s">
        <v>129</v>
      </c>
    </row>
    <row r="122" spans="1:11" ht="45" customHeight="1">
      <c r="A122" s="31" t="s">
        <v>688</v>
      </c>
      <c r="B122" s="30" t="s">
        <v>689</v>
      </c>
      <c r="C122" s="30" t="s">
        <v>690</v>
      </c>
      <c r="D122" s="30" t="s">
        <v>691</v>
      </c>
      <c r="E122" s="30" t="s">
        <v>692</v>
      </c>
      <c r="F122" s="30" t="s">
        <v>162</v>
      </c>
      <c r="G122" s="36">
        <v>41791.375</v>
      </c>
      <c r="H122" s="37" t="s">
        <v>682</v>
      </c>
      <c r="I122" s="31">
        <v>48</v>
      </c>
      <c r="J122" s="31" t="s">
        <v>128</v>
      </c>
      <c r="K122" s="31" t="s">
        <v>129</v>
      </c>
    </row>
    <row r="123" spans="1:11" ht="45" customHeight="1">
      <c r="A123" s="31" t="s">
        <v>693</v>
      </c>
      <c r="B123" s="30" t="s">
        <v>694</v>
      </c>
      <c r="C123" s="30" t="s">
        <v>695</v>
      </c>
      <c r="D123" s="30" t="s">
        <v>696</v>
      </c>
      <c r="E123" s="30" t="s">
        <v>697</v>
      </c>
      <c r="F123" s="30" t="s">
        <v>162</v>
      </c>
      <c r="G123" s="36">
        <v>41791.375</v>
      </c>
      <c r="H123" s="37" t="s">
        <v>682</v>
      </c>
      <c r="I123" s="31">
        <v>44</v>
      </c>
      <c r="J123" s="31" t="s">
        <v>128</v>
      </c>
      <c r="K123" s="31" t="s">
        <v>129</v>
      </c>
    </row>
    <row r="124" spans="1:11" ht="45" customHeight="1">
      <c r="A124" s="31" t="s">
        <v>698</v>
      </c>
      <c r="B124" s="30" t="s">
        <v>699</v>
      </c>
      <c r="C124" s="30" t="s">
        <v>700</v>
      </c>
      <c r="D124" s="30" t="s">
        <v>701</v>
      </c>
      <c r="E124" s="30" t="s">
        <v>702</v>
      </c>
      <c r="F124" s="30" t="s">
        <v>343</v>
      </c>
      <c r="G124" s="36">
        <v>41806.375</v>
      </c>
      <c r="H124" s="37" t="s">
        <v>703</v>
      </c>
      <c r="I124" s="31">
        <v>20</v>
      </c>
      <c r="J124" s="31" t="s">
        <v>128</v>
      </c>
      <c r="K124" s="31" t="s">
        <v>129</v>
      </c>
    </row>
    <row r="125" spans="1:11" ht="45" customHeight="1">
      <c r="A125" s="31" t="s">
        <v>704</v>
      </c>
      <c r="B125" s="30" t="s">
        <v>705</v>
      </c>
      <c r="C125" s="30" t="s">
        <v>706</v>
      </c>
      <c r="D125" s="30" t="s">
        <v>707</v>
      </c>
      <c r="E125" s="30" t="s">
        <v>708</v>
      </c>
      <c r="F125" s="30" t="s">
        <v>135</v>
      </c>
      <c r="G125" s="36">
        <v>41806.375</v>
      </c>
      <c r="H125" s="37" t="s">
        <v>703</v>
      </c>
      <c r="I125" s="31">
        <v>30</v>
      </c>
      <c r="J125" s="31" t="s">
        <v>128</v>
      </c>
      <c r="K125" s="31" t="s">
        <v>129</v>
      </c>
    </row>
    <row r="126" spans="1:11" ht="45" customHeight="1">
      <c r="A126" s="31" t="s">
        <v>709</v>
      </c>
      <c r="B126" s="30" t="s">
        <v>710</v>
      </c>
      <c r="C126" s="30" t="s">
        <v>711</v>
      </c>
      <c r="D126" s="30" t="s">
        <v>712</v>
      </c>
      <c r="E126" s="30" t="s">
        <v>713</v>
      </c>
      <c r="F126" s="30" t="s">
        <v>162</v>
      </c>
      <c r="G126" s="36">
        <v>41806.375</v>
      </c>
      <c r="H126" s="37" t="s">
        <v>703</v>
      </c>
      <c r="I126" s="31">
        <v>48</v>
      </c>
      <c r="J126" s="31" t="s">
        <v>128</v>
      </c>
      <c r="K126" s="31" t="s">
        <v>129</v>
      </c>
    </row>
    <row r="127" spans="1:11" ht="45" customHeight="1">
      <c r="A127" s="31" t="s">
        <v>714</v>
      </c>
      <c r="B127" s="30" t="s">
        <v>715</v>
      </c>
      <c r="C127" s="30" t="s">
        <v>716</v>
      </c>
      <c r="D127" s="30" t="s">
        <v>717</v>
      </c>
      <c r="E127" s="30" t="s">
        <v>718</v>
      </c>
      <c r="F127" s="30" t="s">
        <v>719</v>
      </c>
      <c r="G127" s="36">
        <v>41821.375</v>
      </c>
      <c r="H127" s="37" t="s">
        <v>720</v>
      </c>
      <c r="I127" s="31">
        <v>21</v>
      </c>
      <c r="J127" s="31" t="s">
        <v>128</v>
      </c>
      <c r="K127" s="31" t="s">
        <v>129</v>
      </c>
    </row>
    <row r="128" spans="1:11" ht="45" customHeight="1">
      <c r="A128" s="31" t="s">
        <v>721</v>
      </c>
      <c r="B128" s="30" t="s">
        <v>722</v>
      </c>
      <c r="C128" s="30" t="s">
        <v>723</v>
      </c>
      <c r="D128" s="30" t="s">
        <v>724</v>
      </c>
      <c r="E128" s="30" t="s">
        <v>725</v>
      </c>
      <c r="F128" s="30" t="s">
        <v>726</v>
      </c>
      <c r="G128" s="36">
        <v>41821.375</v>
      </c>
      <c r="H128" s="37" t="s">
        <v>720</v>
      </c>
      <c r="I128" s="31">
        <v>30</v>
      </c>
      <c r="J128" s="31" t="s">
        <v>128</v>
      </c>
      <c r="K128" s="31" t="s">
        <v>129</v>
      </c>
    </row>
    <row r="129" spans="1:11" ht="45" customHeight="1">
      <c r="A129" s="31" t="s">
        <v>727</v>
      </c>
      <c r="B129" s="30" t="s">
        <v>728</v>
      </c>
      <c r="C129" s="30" t="s">
        <v>729</v>
      </c>
      <c r="D129" s="30" t="s">
        <v>730</v>
      </c>
      <c r="E129" s="30" t="s">
        <v>731</v>
      </c>
      <c r="F129" s="30" t="s">
        <v>50</v>
      </c>
      <c r="G129" s="36">
        <v>41821.375</v>
      </c>
      <c r="H129" s="37" t="s">
        <v>720</v>
      </c>
      <c r="I129" s="31">
        <v>19</v>
      </c>
      <c r="J129" s="31" t="s">
        <v>128</v>
      </c>
      <c r="K129" s="31" t="s">
        <v>129</v>
      </c>
    </row>
    <row r="130" spans="1:11" ht="45" customHeight="1">
      <c r="A130" s="31" t="s">
        <v>732</v>
      </c>
      <c r="B130" s="30" t="s">
        <v>733</v>
      </c>
      <c r="C130" s="30" t="s">
        <v>734</v>
      </c>
      <c r="D130" s="30" t="s">
        <v>735</v>
      </c>
      <c r="E130" s="30" t="s">
        <v>736</v>
      </c>
      <c r="F130" s="30" t="s">
        <v>737</v>
      </c>
      <c r="G130" s="36">
        <v>41840.375</v>
      </c>
      <c r="H130" s="37" t="s">
        <v>738</v>
      </c>
      <c r="I130" s="31">
        <v>50</v>
      </c>
      <c r="J130" s="31" t="s">
        <v>128</v>
      </c>
      <c r="K130" s="31" t="s">
        <v>129</v>
      </c>
    </row>
    <row r="131" spans="1:11" ht="45" customHeight="1">
      <c r="A131" s="31" t="s">
        <v>739</v>
      </c>
      <c r="B131" s="30" t="s">
        <v>740</v>
      </c>
      <c r="C131" s="30" t="s">
        <v>741</v>
      </c>
      <c r="D131" s="30" t="s">
        <v>742</v>
      </c>
      <c r="E131" s="30" t="s">
        <v>743</v>
      </c>
      <c r="F131" s="30" t="s">
        <v>744</v>
      </c>
      <c r="G131" s="36">
        <v>41883.375</v>
      </c>
      <c r="H131" s="37" t="s">
        <v>745</v>
      </c>
      <c r="I131" s="31">
        <v>38</v>
      </c>
      <c r="J131" s="31" t="s">
        <v>128</v>
      </c>
      <c r="K131" s="31" t="s">
        <v>129</v>
      </c>
    </row>
    <row r="132" spans="1:11" ht="45" customHeight="1">
      <c r="A132" s="31" t="s">
        <v>746</v>
      </c>
      <c r="B132" s="30" t="s">
        <v>747</v>
      </c>
      <c r="C132" s="30" t="s">
        <v>748</v>
      </c>
      <c r="D132" s="30" t="s">
        <v>749</v>
      </c>
      <c r="E132" s="30" t="s">
        <v>750</v>
      </c>
      <c r="F132" s="30" t="s">
        <v>751</v>
      </c>
      <c r="G132" s="36">
        <v>41883.375</v>
      </c>
      <c r="H132" s="37" t="s">
        <v>745</v>
      </c>
      <c r="I132" s="31">
        <v>50</v>
      </c>
      <c r="J132" s="31" t="s">
        <v>128</v>
      </c>
      <c r="K132" s="31" t="s">
        <v>129</v>
      </c>
    </row>
    <row r="133" spans="1:11" ht="45" customHeight="1">
      <c r="A133" s="31" t="s">
        <v>752</v>
      </c>
      <c r="B133" s="30" t="s">
        <v>753</v>
      </c>
      <c r="C133" s="30" t="s">
        <v>754</v>
      </c>
      <c r="D133" s="30" t="s">
        <v>755</v>
      </c>
      <c r="E133" s="30" t="s">
        <v>756</v>
      </c>
      <c r="F133" s="30" t="s">
        <v>757</v>
      </c>
      <c r="G133" s="36">
        <v>41913.375</v>
      </c>
      <c r="H133" s="37" t="s">
        <v>758</v>
      </c>
      <c r="I133" s="31">
        <v>25</v>
      </c>
      <c r="J133" s="31" t="s">
        <v>128</v>
      </c>
      <c r="K133" s="31" t="s">
        <v>129</v>
      </c>
    </row>
    <row r="134" spans="1:11" ht="45" customHeight="1">
      <c r="A134" s="31" t="s">
        <v>759</v>
      </c>
      <c r="B134" s="30" t="s">
        <v>760</v>
      </c>
      <c r="C134" s="30" t="s">
        <v>761</v>
      </c>
      <c r="D134" s="30" t="s">
        <v>762</v>
      </c>
      <c r="E134" s="30" t="s">
        <v>763</v>
      </c>
      <c r="F134" s="30" t="s">
        <v>764</v>
      </c>
      <c r="G134" s="36">
        <v>41917.375</v>
      </c>
      <c r="H134" s="37" t="s">
        <v>120</v>
      </c>
      <c r="I134" s="31">
        <v>14</v>
      </c>
      <c r="J134" s="31" t="s">
        <v>128</v>
      </c>
      <c r="K134" s="31" t="s">
        <v>129</v>
      </c>
    </row>
    <row r="135" spans="1:11" ht="45" customHeight="1">
      <c r="A135" s="31" t="s">
        <v>765</v>
      </c>
      <c r="B135" s="30" t="s">
        <v>766</v>
      </c>
      <c r="C135" s="30" t="s">
        <v>767</v>
      </c>
      <c r="D135" s="30" t="s">
        <v>768</v>
      </c>
      <c r="E135" s="30" t="s">
        <v>769</v>
      </c>
      <c r="F135" s="30" t="s">
        <v>770</v>
      </c>
      <c r="G135" s="36">
        <v>41932.375</v>
      </c>
      <c r="H135" s="37" t="s">
        <v>771</v>
      </c>
      <c r="I135" s="31">
        <v>28</v>
      </c>
      <c r="J135" s="31" t="s">
        <v>128</v>
      </c>
      <c r="K135" s="31" t="s">
        <v>129</v>
      </c>
    </row>
    <row r="136" spans="1:11" ht="45" customHeight="1">
      <c r="A136" s="31" t="s">
        <v>772</v>
      </c>
      <c r="B136" s="30" t="s">
        <v>773</v>
      </c>
      <c r="C136" s="30" t="s">
        <v>774</v>
      </c>
      <c r="D136" s="30" t="s">
        <v>775</v>
      </c>
      <c r="E136" s="30" t="s">
        <v>776</v>
      </c>
      <c r="F136" s="30" t="s">
        <v>777</v>
      </c>
      <c r="G136" s="36">
        <v>41974.375</v>
      </c>
      <c r="H136" s="37" t="s">
        <v>778</v>
      </c>
      <c r="I136" s="31">
        <v>9</v>
      </c>
      <c r="J136" s="31" t="s">
        <v>128</v>
      </c>
      <c r="K136" s="31" t="s">
        <v>129</v>
      </c>
    </row>
    <row r="137" spans="1:11" ht="45" customHeight="1">
      <c r="A137" s="31" t="s">
        <v>779</v>
      </c>
      <c r="B137" s="30" t="s">
        <v>780</v>
      </c>
      <c r="C137" s="30" t="s">
        <v>781</v>
      </c>
      <c r="D137" s="30" t="s">
        <v>782</v>
      </c>
      <c r="E137" s="30" t="s">
        <v>783</v>
      </c>
      <c r="F137" s="30" t="s">
        <v>784</v>
      </c>
      <c r="G137" s="36">
        <v>41974.375</v>
      </c>
      <c r="H137" s="37" t="s">
        <v>778</v>
      </c>
      <c r="I137" s="31">
        <v>20</v>
      </c>
      <c r="J137" s="31" t="s">
        <v>128</v>
      </c>
      <c r="K137" s="31" t="s">
        <v>129</v>
      </c>
    </row>
    <row r="138" spans="1:11" ht="45" customHeight="1">
      <c r="A138" s="31" t="s">
        <v>785</v>
      </c>
      <c r="B138" s="30" t="s">
        <v>786</v>
      </c>
      <c r="C138" s="30" t="s">
        <v>787</v>
      </c>
      <c r="D138" s="30" t="s">
        <v>788</v>
      </c>
      <c r="E138" s="30" t="s">
        <v>789</v>
      </c>
      <c r="F138" s="30" t="s">
        <v>265</v>
      </c>
      <c r="G138" s="36">
        <v>41978.375</v>
      </c>
      <c r="H138" s="37" t="s">
        <v>790</v>
      </c>
      <c r="I138" s="31">
        <v>21</v>
      </c>
      <c r="J138" s="31" t="s">
        <v>128</v>
      </c>
      <c r="K138" s="31" t="s">
        <v>129</v>
      </c>
    </row>
    <row r="139" spans="1:11" ht="45" customHeight="1">
      <c r="A139" s="31" t="s">
        <v>791</v>
      </c>
      <c r="B139" s="30" t="s">
        <v>792</v>
      </c>
      <c r="C139" s="30" t="s">
        <v>793</v>
      </c>
      <c r="D139" s="30" t="s">
        <v>794</v>
      </c>
      <c r="E139" s="30" t="s">
        <v>795</v>
      </c>
      <c r="F139" s="30" t="s">
        <v>119</v>
      </c>
      <c r="G139" s="36">
        <v>42005.375</v>
      </c>
      <c r="H139" s="37" t="s">
        <v>796</v>
      </c>
      <c r="I139" s="31">
        <v>9</v>
      </c>
      <c r="J139" s="31" t="s">
        <v>128</v>
      </c>
      <c r="K139" s="31" t="s">
        <v>129</v>
      </c>
    </row>
    <row r="140" spans="1:11" ht="45" customHeight="1">
      <c r="A140" s="31" t="s">
        <v>797</v>
      </c>
      <c r="B140" s="30" t="s">
        <v>798</v>
      </c>
      <c r="C140" s="30" t="s">
        <v>799</v>
      </c>
      <c r="D140" s="30" t="s">
        <v>800</v>
      </c>
      <c r="E140" s="30" t="s">
        <v>801</v>
      </c>
      <c r="F140" s="30" t="s">
        <v>802</v>
      </c>
      <c r="G140" s="36">
        <v>42009.375</v>
      </c>
      <c r="H140" s="37" t="s">
        <v>803</v>
      </c>
      <c r="I140" s="31">
        <v>26</v>
      </c>
      <c r="J140" s="31" t="s">
        <v>128</v>
      </c>
      <c r="K140" s="31" t="s">
        <v>129</v>
      </c>
    </row>
    <row r="141" spans="1:11" ht="45" customHeight="1">
      <c r="A141" s="31" t="s">
        <v>804</v>
      </c>
      <c r="B141" s="30" t="s">
        <v>805</v>
      </c>
      <c r="C141" s="30" t="s">
        <v>806</v>
      </c>
      <c r="D141" s="30" t="s">
        <v>807</v>
      </c>
      <c r="E141" s="30" t="s">
        <v>808</v>
      </c>
      <c r="F141" s="30" t="s">
        <v>809</v>
      </c>
      <c r="G141" s="36">
        <v>42036.375</v>
      </c>
      <c r="H141" s="37" t="s">
        <v>810</v>
      </c>
      <c r="I141" s="31">
        <v>40</v>
      </c>
      <c r="J141" s="31" t="s">
        <v>128</v>
      </c>
      <c r="K141" s="31" t="s">
        <v>129</v>
      </c>
    </row>
    <row r="142" spans="1:11" ht="45" customHeight="1">
      <c r="A142" s="31" t="s">
        <v>811</v>
      </c>
      <c r="B142" s="30" t="s">
        <v>812</v>
      </c>
      <c r="C142" s="30" t="s">
        <v>813</v>
      </c>
      <c r="D142" s="30" t="s">
        <v>814</v>
      </c>
      <c r="E142" s="30" t="s">
        <v>368</v>
      </c>
      <c r="F142" s="30" t="s">
        <v>369</v>
      </c>
      <c r="G142" s="36">
        <v>42036.375</v>
      </c>
      <c r="H142" s="37" t="s">
        <v>810</v>
      </c>
      <c r="I142" s="31">
        <v>21</v>
      </c>
      <c r="J142" s="31" t="s">
        <v>128</v>
      </c>
      <c r="K142" s="31" t="s">
        <v>129</v>
      </c>
    </row>
    <row r="143" spans="1:11" ht="45" customHeight="1">
      <c r="A143" s="31" t="s">
        <v>815</v>
      </c>
      <c r="B143" s="30" t="s">
        <v>816</v>
      </c>
      <c r="C143" s="30" t="s">
        <v>817</v>
      </c>
      <c r="D143" s="30" t="s">
        <v>818</v>
      </c>
      <c r="E143" s="30" t="s">
        <v>819</v>
      </c>
      <c r="F143" s="30" t="s">
        <v>820</v>
      </c>
      <c r="G143" s="36">
        <v>42064.375</v>
      </c>
      <c r="H143" s="37" t="s">
        <v>821</v>
      </c>
      <c r="I143" s="31">
        <v>8</v>
      </c>
      <c r="J143" s="31" t="s">
        <v>128</v>
      </c>
      <c r="K143" s="31" t="s">
        <v>129</v>
      </c>
    </row>
    <row r="144" spans="1:11" ht="45" customHeight="1">
      <c r="A144" s="31" t="s">
        <v>822</v>
      </c>
      <c r="B144" s="30" t="s">
        <v>823</v>
      </c>
      <c r="C144" s="30" t="s">
        <v>824</v>
      </c>
      <c r="D144" s="30" t="s">
        <v>825</v>
      </c>
      <c r="E144" s="30" t="s">
        <v>826</v>
      </c>
      <c r="F144" s="30" t="s">
        <v>591</v>
      </c>
      <c r="G144" s="36">
        <v>42079.375</v>
      </c>
      <c r="H144" s="37" t="s">
        <v>827</v>
      </c>
      <c r="I144" s="31">
        <v>30</v>
      </c>
      <c r="J144" s="31" t="s">
        <v>30</v>
      </c>
      <c r="K144" s="31">
        <v>4170201380</v>
      </c>
    </row>
    <row r="145" spans="1:11" ht="45" customHeight="1">
      <c r="A145" s="31" t="s">
        <v>828</v>
      </c>
      <c r="B145" s="30" t="s">
        <v>829</v>
      </c>
      <c r="C145" s="30" t="s">
        <v>830</v>
      </c>
      <c r="D145" s="30" t="s">
        <v>831</v>
      </c>
      <c r="E145" s="30" t="s">
        <v>832</v>
      </c>
      <c r="F145" s="30" t="s">
        <v>833</v>
      </c>
      <c r="G145" s="36">
        <v>42095.375</v>
      </c>
      <c r="H145" s="37" t="s">
        <v>834</v>
      </c>
      <c r="I145" s="31">
        <v>23</v>
      </c>
      <c r="J145" s="31" t="s">
        <v>128</v>
      </c>
      <c r="K145" s="31" t="s">
        <v>129</v>
      </c>
    </row>
    <row r="146" spans="1:11" ht="45" customHeight="1">
      <c r="A146" s="31" t="s">
        <v>835</v>
      </c>
      <c r="B146" s="30" t="s">
        <v>836</v>
      </c>
      <c r="C146" s="30" t="s">
        <v>837</v>
      </c>
      <c r="D146" s="30" t="s">
        <v>838</v>
      </c>
      <c r="E146" s="30" t="s">
        <v>839</v>
      </c>
      <c r="F146" s="30" t="s">
        <v>840</v>
      </c>
      <c r="G146" s="36">
        <v>42095.375</v>
      </c>
      <c r="H146" s="37" t="s">
        <v>120</v>
      </c>
      <c r="I146" s="31">
        <v>21</v>
      </c>
      <c r="J146" s="31" t="s">
        <v>128</v>
      </c>
      <c r="K146" s="31" t="s">
        <v>129</v>
      </c>
    </row>
    <row r="147" spans="1:11" ht="45" customHeight="1">
      <c r="A147" s="31" t="s">
        <v>841</v>
      </c>
      <c r="B147" s="30" t="s">
        <v>842</v>
      </c>
      <c r="C147" s="30" t="s">
        <v>843</v>
      </c>
      <c r="D147" s="30" t="s">
        <v>844</v>
      </c>
      <c r="E147" s="30" t="s">
        <v>845</v>
      </c>
      <c r="F147" s="30" t="s">
        <v>846</v>
      </c>
      <c r="G147" s="36">
        <v>42095.375</v>
      </c>
      <c r="H147" s="37" t="s">
        <v>847</v>
      </c>
      <c r="I147" s="31">
        <v>20</v>
      </c>
      <c r="J147" s="31" t="s">
        <v>128</v>
      </c>
      <c r="K147" s="31" t="s">
        <v>129</v>
      </c>
    </row>
    <row r="148" spans="1:11" ht="45" customHeight="1">
      <c r="A148" s="31" t="s">
        <v>848</v>
      </c>
      <c r="B148" s="30" t="s">
        <v>849</v>
      </c>
      <c r="C148" s="30" t="s">
        <v>850</v>
      </c>
      <c r="D148" s="30" t="s">
        <v>851</v>
      </c>
      <c r="E148" s="30" t="s">
        <v>852</v>
      </c>
      <c r="F148" s="30" t="s">
        <v>853</v>
      </c>
      <c r="G148" s="36">
        <v>42217.375</v>
      </c>
      <c r="H148" s="37" t="s">
        <v>120</v>
      </c>
      <c r="I148" s="31">
        <v>20</v>
      </c>
      <c r="J148" s="31" t="s">
        <v>128</v>
      </c>
      <c r="K148" s="31" t="s">
        <v>129</v>
      </c>
    </row>
    <row r="149" spans="1:11" ht="45" customHeight="1">
      <c r="A149" s="31" t="s">
        <v>854</v>
      </c>
      <c r="B149" s="30" t="s">
        <v>855</v>
      </c>
      <c r="C149" s="30" t="s">
        <v>856</v>
      </c>
      <c r="D149" s="30" t="s">
        <v>857</v>
      </c>
      <c r="E149" s="30" t="s">
        <v>858</v>
      </c>
      <c r="F149" s="30" t="s">
        <v>859</v>
      </c>
      <c r="G149" s="36">
        <v>42217.375</v>
      </c>
      <c r="H149" s="37" t="s">
        <v>860</v>
      </c>
      <c r="I149" s="31">
        <v>15</v>
      </c>
      <c r="J149" s="31" t="s">
        <v>128</v>
      </c>
      <c r="K149" s="31" t="s">
        <v>129</v>
      </c>
    </row>
    <row r="150" spans="1:11" ht="45" customHeight="1">
      <c r="A150" s="31" t="s">
        <v>861</v>
      </c>
      <c r="B150" s="30" t="s">
        <v>862</v>
      </c>
      <c r="C150" s="30" t="s">
        <v>863</v>
      </c>
      <c r="D150" s="30" t="s">
        <v>864</v>
      </c>
      <c r="E150" s="30" t="s">
        <v>865</v>
      </c>
      <c r="F150" s="30" t="s">
        <v>866</v>
      </c>
      <c r="G150" s="36">
        <v>42248.375</v>
      </c>
      <c r="H150" s="37" t="s">
        <v>867</v>
      </c>
      <c r="I150" s="31">
        <v>13</v>
      </c>
      <c r="J150" s="31" t="s">
        <v>128</v>
      </c>
      <c r="K150" s="31" t="s">
        <v>129</v>
      </c>
    </row>
    <row r="151" spans="1:11" ht="45" customHeight="1">
      <c r="A151" s="31" t="s">
        <v>868</v>
      </c>
      <c r="B151" s="30" t="s">
        <v>869</v>
      </c>
      <c r="C151" s="30" t="s">
        <v>870</v>
      </c>
      <c r="D151" s="30" t="s">
        <v>871</v>
      </c>
      <c r="E151" s="30" t="s">
        <v>872</v>
      </c>
      <c r="F151" s="30" t="s">
        <v>873</v>
      </c>
      <c r="G151" s="36">
        <v>42217.375</v>
      </c>
      <c r="H151" s="37" t="s">
        <v>120</v>
      </c>
      <c r="I151" s="31">
        <v>22</v>
      </c>
      <c r="J151" s="31" t="s">
        <v>128</v>
      </c>
      <c r="K151" s="31" t="s">
        <v>129</v>
      </c>
    </row>
    <row r="152" spans="1:11" ht="45" customHeight="1">
      <c r="A152" s="31" t="s">
        <v>874</v>
      </c>
      <c r="B152" s="30" t="s">
        <v>875</v>
      </c>
      <c r="C152" s="30" t="s">
        <v>876</v>
      </c>
      <c r="D152" s="30" t="s">
        <v>877</v>
      </c>
      <c r="E152" s="30" t="s">
        <v>878</v>
      </c>
      <c r="F152" s="30" t="s">
        <v>879</v>
      </c>
      <c r="G152" s="36">
        <v>42309.375</v>
      </c>
      <c r="H152" s="37" t="s">
        <v>120</v>
      </c>
      <c r="I152" s="31">
        <v>13</v>
      </c>
      <c r="J152" s="31" t="s">
        <v>128</v>
      </c>
      <c r="K152" s="31" t="s">
        <v>129</v>
      </c>
    </row>
    <row r="153" spans="1:11" ht="45" customHeight="1">
      <c r="A153" s="31" t="s">
        <v>880</v>
      </c>
      <c r="B153" s="30" t="s">
        <v>881</v>
      </c>
      <c r="C153" s="30" t="s">
        <v>882</v>
      </c>
      <c r="D153" s="30" t="s">
        <v>883</v>
      </c>
      <c r="E153" s="30" t="s">
        <v>884</v>
      </c>
      <c r="F153" s="30" t="s">
        <v>885</v>
      </c>
      <c r="G153" s="36">
        <v>42309.375</v>
      </c>
      <c r="H153" s="37" t="s">
        <v>886</v>
      </c>
      <c r="I153" s="31">
        <v>15</v>
      </c>
      <c r="J153" s="31" t="s">
        <v>128</v>
      </c>
      <c r="K153" s="31" t="s">
        <v>129</v>
      </c>
    </row>
    <row r="154" spans="1:11" ht="45" customHeight="1">
      <c r="A154" s="31" t="s">
        <v>887</v>
      </c>
      <c r="B154" s="30" t="s">
        <v>888</v>
      </c>
      <c r="C154" s="30" t="s">
        <v>889</v>
      </c>
      <c r="D154" s="30" t="s">
        <v>890</v>
      </c>
      <c r="E154" s="30" t="s">
        <v>891</v>
      </c>
      <c r="F154" s="30" t="s">
        <v>892</v>
      </c>
      <c r="G154" s="36">
        <v>42309.375</v>
      </c>
      <c r="H154" s="37" t="s">
        <v>886</v>
      </c>
      <c r="I154" s="31">
        <v>30</v>
      </c>
      <c r="J154" s="31" t="s">
        <v>128</v>
      </c>
      <c r="K154" s="31" t="s">
        <v>129</v>
      </c>
    </row>
    <row r="155" spans="1:11" ht="45" customHeight="1">
      <c r="A155" s="31" t="s">
        <v>893</v>
      </c>
      <c r="B155" s="30" t="s">
        <v>894</v>
      </c>
      <c r="C155" s="30" t="s">
        <v>895</v>
      </c>
      <c r="D155" s="30" t="s">
        <v>896</v>
      </c>
      <c r="E155" s="30" t="s">
        <v>897</v>
      </c>
      <c r="F155" s="30" t="s">
        <v>898</v>
      </c>
      <c r="G155" s="36">
        <v>42309.375</v>
      </c>
      <c r="H155" s="37" t="s">
        <v>886</v>
      </c>
      <c r="I155" s="31">
        <v>27</v>
      </c>
      <c r="J155" s="31" t="s">
        <v>128</v>
      </c>
      <c r="K155" s="31" t="s">
        <v>129</v>
      </c>
    </row>
    <row r="156" spans="1:11" ht="45" customHeight="1">
      <c r="A156" s="31" t="s">
        <v>899</v>
      </c>
      <c r="B156" s="30" t="s">
        <v>900</v>
      </c>
      <c r="C156" s="30" t="s">
        <v>901</v>
      </c>
      <c r="D156" s="30" t="s">
        <v>902</v>
      </c>
      <c r="E156" s="30" t="s">
        <v>903</v>
      </c>
      <c r="F156" s="30" t="s">
        <v>904</v>
      </c>
      <c r="G156" s="36">
        <v>42339.375</v>
      </c>
      <c r="H156" s="37" t="s">
        <v>905</v>
      </c>
      <c r="I156" s="31">
        <v>48</v>
      </c>
      <c r="J156" s="31" t="s">
        <v>128</v>
      </c>
      <c r="K156" s="31" t="s">
        <v>129</v>
      </c>
    </row>
    <row r="157" spans="1:11" ht="45" customHeight="1">
      <c r="A157" s="31" t="s">
        <v>906</v>
      </c>
      <c r="B157" s="30" t="s">
        <v>907</v>
      </c>
      <c r="C157" s="30" t="s">
        <v>908</v>
      </c>
      <c r="D157" s="30" t="s">
        <v>909</v>
      </c>
      <c r="E157" s="30" t="s">
        <v>910</v>
      </c>
      <c r="F157" s="30" t="s">
        <v>911</v>
      </c>
      <c r="G157" s="36">
        <v>42401.375</v>
      </c>
      <c r="H157" s="37" t="s">
        <v>912</v>
      </c>
      <c r="I157" s="31">
        <v>18</v>
      </c>
      <c r="J157" s="31" t="s">
        <v>128</v>
      </c>
      <c r="K157" s="31" t="s">
        <v>129</v>
      </c>
    </row>
    <row r="158" spans="1:11" ht="45" customHeight="1">
      <c r="A158" s="31" t="s">
        <v>913</v>
      </c>
      <c r="B158" s="30" t="s">
        <v>914</v>
      </c>
      <c r="C158" s="30" t="s">
        <v>915</v>
      </c>
      <c r="D158" s="30" t="s">
        <v>916</v>
      </c>
      <c r="E158" s="30" t="s">
        <v>917</v>
      </c>
      <c r="F158" s="30" t="s">
        <v>918</v>
      </c>
      <c r="G158" s="36">
        <v>42461.375</v>
      </c>
      <c r="H158" s="37" t="s">
        <v>919</v>
      </c>
      <c r="I158" s="31">
        <v>17</v>
      </c>
      <c r="J158" s="31" t="s">
        <v>128</v>
      </c>
      <c r="K158" s="31" t="s">
        <v>129</v>
      </c>
    </row>
    <row r="159" spans="1:11" ht="45" customHeight="1">
      <c r="A159" s="31" t="s">
        <v>920</v>
      </c>
      <c r="B159" s="30" t="s">
        <v>921</v>
      </c>
      <c r="C159" s="30" t="s">
        <v>922</v>
      </c>
      <c r="D159" s="30" t="s">
        <v>923</v>
      </c>
      <c r="E159" s="30" t="s">
        <v>924</v>
      </c>
      <c r="F159" s="30" t="s">
        <v>561</v>
      </c>
      <c r="G159" s="36">
        <v>42522.375</v>
      </c>
      <c r="H159" s="37" t="s">
        <v>925</v>
      </c>
      <c r="I159" s="31">
        <v>19</v>
      </c>
      <c r="J159" s="31" t="s">
        <v>128</v>
      </c>
      <c r="K159" s="31" t="s">
        <v>129</v>
      </c>
    </row>
    <row r="160" spans="1:11" ht="45" customHeight="1">
      <c r="A160" s="31" t="s">
        <v>926</v>
      </c>
      <c r="B160" s="30" t="s">
        <v>927</v>
      </c>
      <c r="C160" s="30" t="s">
        <v>928</v>
      </c>
      <c r="D160" s="30" t="s">
        <v>929</v>
      </c>
      <c r="E160" s="30" t="s">
        <v>930</v>
      </c>
      <c r="F160" s="30" t="s">
        <v>931</v>
      </c>
      <c r="G160" s="36">
        <v>42552.375</v>
      </c>
      <c r="H160" s="37" t="s">
        <v>932</v>
      </c>
      <c r="I160" s="31">
        <v>70</v>
      </c>
      <c r="J160" s="31" t="s">
        <v>128</v>
      </c>
      <c r="K160" s="31" t="s">
        <v>129</v>
      </c>
    </row>
    <row r="161" spans="1:11" ht="45" customHeight="1">
      <c r="A161" s="31" t="s">
        <v>933</v>
      </c>
      <c r="B161" s="30" t="s">
        <v>934</v>
      </c>
      <c r="C161" s="30" t="s">
        <v>935</v>
      </c>
      <c r="D161" s="30" t="s">
        <v>936</v>
      </c>
      <c r="E161" s="30" t="s">
        <v>937</v>
      </c>
      <c r="F161" s="30" t="s">
        <v>938</v>
      </c>
      <c r="G161" s="36">
        <v>42552.375</v>
      </c>
      <c r="H161" s="37" t="s">
        <v>120</v>
      </c>
      <c r="I161" s="31">
        <v>16</v>
      </c>
      <c r="J161" s="31" t="s">
        <v>128</v>
      </c>
      <c r="K161" s="31" t="s">
        <v>129</v>
      </c>
    </row>
    <row r="162" spans="1:11" ht="45" customHeight="1">
      <c r="A162" s="31" t="s">
        <v>939</v>
      </c>
      <c r="B162" s="30" t="s">
        <v>940</v>
      </c>
      <c r="C162" s="30" t="s">
        <v>941</v>
      </c>
      <c r="D162" s="30" t="s">
        <v>942</v>
      </c>
      <c r="E162" s="30" t="s">
        <v>943</v>
      </c>
      <c r="F162" s="30" t="s">
        <v>944</v>
      </c>
      <c r="G162" s="36">
        <v>42562.375</v>
      </c>
      <c r="H162" s="37" t="s">
        <v>945</v>
      </c>
      <c r="I162" s="31">
        <v>48</v>
      </c>
      <c r="J162" s="31" t="s">
        <v>128</v>
      </c>
      <c r="K162" s="31" t="s">
        <v>129</v>
      </c>
    </row>
    <row r="163" spans="1:11" ht="45" customHeight="1">
      <c r="A163" s="31" t="s">
        <v>946</v>
      </c>
      <c r="B163" s="30" t="s">
        <v>947</v>
      </c>
      <c r="C163" s="30" t="s">
        <v>948</v>
      </c>
      <c r="D163" s="30" t="s">
        <v>949</v>
      </c>
      <c r="E163" s="30" t="s">
        <v>950</v>
      </c>
      <c r="F163" s="30" t="s">
        <v>951</v>
      </c>
      <c r="G163" s="36">
        <v>42583.375</v>
      </c>
      <c r="H163" s="37" t="s">
        <v>952</v>
      </c>
      <c r="I163" s="31">
        <v>18</v>
      </c>
      <c r="J163" s="31" t="s">
        <v>128</v>
      </c>
      <c r="K163" s="31" t="s">
        <v>129</v>
      </c>
    </row>
    <row r="164" spans="1:11" ht="45" customHeight="1">
      <c r="A164" s="31" t="s">
        <v>953</v>
      </c>
      <c r="B164" s="30" t="s">
        <v>954</v>
      </c>
      <c r="C164" s="30" t="s">
        <v>955</v>
      </c>
      <c r="D164" s="30" t="s">
        <v>956</v>
      </c>
      <c r="E164" s="30" t="s">
        <v>957</v>
      </c>
      <c r="F164" s="30" t="s">
        <v>958</v>
      </c>
      <c r="G164" s="36">
        <v>42583.375</v>
      </c>
      <c r="H164" s="37" t="s">
        <v>952</v>
      </c>
      <c r="I164" s="31">
        <v>29</v>
      </c>
      <c r="J164" s="31" t="s">
        <v>30</v>
      </c>
      <c r="K164" s="31">
        <v>4170103560</v>
      </c>
    </row>
    <row r="165" spans="1:11" ht="45" customHeight="1">
      <c r="A165" s="31" t="s">
        <v>959</v>
      </c>
      <c r="B165" s="30" t="s">
        <v>960</v>
      </c>
      <c r="C165" s="30" t="s">
        <v>961</v>
      </c>
      <c r="D165" s="30" t="s">
        <v>962</v>
      </c>
      <c r="E165" s="30" t="s">
        <v>963</v>
      </c>
      <c r="F165" s="30" t="s">
        <v>964</v>
      </c>
      <c r="G165" s="36">
        <v>42583.375</v>
      </c>
      <c r="H165" s="37" t="s">
        <v>952</v>
      </c>
      <c r="I165" s="31">
        <v>60</v>
      </c>
      <c r="J165" s="31" t="s">
        <v>30</v>
      </c>
      <c r="K165" s="31">
        <v>4171300512</v>
      </c>
    </row>
    <row r="166" spans="1:11" ht="45" customHeight="1">
      <c r="A166" s="31" t="s">
        <v>965</v>
      </c>
      <c r="B166" s="30" t="s">
        <v>966</v>
      </c>
      <c r="C166" s="30" t="s">
        <v>967</v>
      </c>
      <c r="D166" s="30" t="s">
        <v>968</v>
      </c>
      <c r="E166" s="30" t="s">
        <v>969</v>
      </c>
      <c r="F166" s="30" t="s">
        <v>970</v>
      </c>
      <c r="G166" s="36">
        <v>42633.375</v>
      </c>
      <c r="H166" s="37" t="s">
        <v>971</v>
      </c>
      <c r="I166" s="31">
        <v>23</v>
      </c>
      <c r="J166" s="31" t="s">
        <v>128</v>
      </c>
      <c r="K166" s="31" t="s">
        <v>129</v>
      </c>
    </row>
    <row r="167" spans="1:11" ht="45" customHeight="1">
      <c r="A167" s="31" t="s">
        <v>972</v>
      </c>
      <c r="B167" s="30" t="s">
        <v>973</v>
      </c>
      <c r="C167" s="30" t="s">
        <v>974</v>
      </c>
      <c r="D167" s="30" t="s">
        <v>975</v>
      </c>
      <c r="E167" s="30" t="s">
        <v>976</v>
      </c>
      <c r="F167" s="30" t="s">
        <v>977</v>
      </c>
      <c r="G167" s="36">
        <v>42705.375</v>
      </c>
      <c r="H167" s="37" t="s">
        <v>978</v>
      </c>
      <c r="I167" s="31">
        <v>23</v>
      </c>
      <c r="J167" s="31" t="s">
        <v>128</v>
      </c>
      <c r="K167" s="31" t="s">
        <v>129</v>
      </c>
    </row>
    <row r="168" spans="1:11" ht="45" customHeight="1">
      <c r="A168" s="31" t="s">
        <v>979</v>
      </c>
      <c r="B168" s="30" t="s">
        <v>980</v>
      </c>
      <c r="C168" s="30" t="s">
        <v>981</v>
      </c>
      <c r="D168" s="30" t="s">
        <v>982</v>
      </c>
      <c r="E168" s="30" t="s">
        <v>983</v>
      </c>
      <c r="F168" s="30" t="s">
        <v>918</v>
      </c>
      <c r="G168" s="36">
        <v>42705.375</v>
      </c>
      <c r="H168" s="37" t="s">
        <v>120</v>
      </c>
      <c r="I168" s="31">
        <v>16</v>
      </c>
      <c r="J168" s="31" t="s">
        <v>128</v>
      </c>
      <c r="K168" s="31" t="s">
        <v>129</v>
      </c>
    </row>
    <row r="169" spans="1:11" ht="45" customHeight="1">
      <c r="A169" s="31" t="s">
        <v>984</v>
      </c>
      <c r="B169" s="30" t="s">
        <v>985</v>
      </c>
      <c r="C169" s="30" t="s">
        <v>986</v>
      </c>
      <c r="D169" s="30" t="s">
        <v>987</v>
      </c>
      <c r="E169" s="30" t="s">
        <v>988</v>
      </c>
      <c r="F169" s="30" t="s">
        <v>989</v>
      </c>
      <c r="G169" s="36">
        <v>42744.375</v>
      </c>
      <c r="H169" s="37" t="s">
        <v>990</v>
      </c>
      <c r="I169" s="31">
        <v>21</v>
      </c>
      <c r="J169" s="31" t="s">
        <v>128</v>
      </c>
      <c r="K169" s="31" t="s">
        <v>129</v>
      </c>
    </row>
    <row r="170" spans="1:11" ht="45" customHeight="1">
      <c r="A170" s="31" t="s">
        <v>991</v>
      </c>
      <c r="B170" s="30" t="s">
        <v>992</v>
      </c>
      <c r="C170" s="30" t="s">
        <v>993</v>
      </c>
      <c r="D170" s="30" t="s">
        <v>994</v>
      </c>
      <c r="E170" s="30" t="s">
        <v>995</v>
      </c>
      <c r="F170" s="30" t="s">
        <v>996</v>
      </c>
      <c r="G170" s="36">
        <v>42767.375</v>
      </c>
      <c r="H170" s="37" t="s">
        <v>120</v>
      </c>
      <c r="I170" s="31">
        <v>16</v>
      </c>
      <c r="J170" s="31" t="s">
        <v>128</v>
      </c>
      <c r="K170" s="31" t="s">
        <v>129</v>
      </c>
    </row>
    <row r="171" spans="1:11" ht="45" customHeight="1">
      <c r="A171" s="31" t="s">
        <v>997</v>
      </c>
      <c r="B171" s="30" t="s">
        <v>998</v>
      </c>
      <c r="C171" s="30" t="s">
        <v>999</v>
      </c>
      <c r="D171" s="30" t="s">
        <v>1000</v>
      </c>
      <c r="E171" s="30" t="s">
        <v>1001</v>
      </c>
      <c r="F171" s="30" t="s">
        <v>1002</v>
      </c>
      <c r="G171" s="36">
        <v>42767.375</v>
      </c>
      <c r="H171" s="37" t="s">
        <v>1003</v>
      </c>
      <c r="I171" s="31">
        <v>39</v>
      </c>
      <c r="J171" s="31" t="s">
        <v>128</v>
      </c>
      <c r="K171" s="31" t="s">
        <v>129</v>
      </c>
    </row>
    <row r="172" spans="1:11" ht="45" customHeight="1">
      <c r="A172" s="31" t="s">
        <v>1004</v>
      </c>
      <c r="B172" s="30" t="s">
        <v>1005</v>
      </c>
      <c r="C172" s="30" t="s">
        <v>1006</v>
      </c>
      <c r="D172" s="30" t="s">
        <v>1007</v>
      </c>
      <c r="E172" s="30" t="s">
        <v>1008</v>
      </c>
      <c r="F172" s="30" t="s">
        <v>1009</v>
      </c>
      <c r="G172" s="36">
        <v>42826.375</v>
      </c>
      <c r="H172" s="37" t="s">
        <v>1010</v>
      </c>
      <c r="I172" s="31">
        <v>25</v>
      </c>
      <c r="J172" s="31" t="s">
        <v>128</v>
      </c>
      <c r="K172" s="31" t="s">
        <v>129</v>
      </c>
    </row>
    <row r="173" spans="1:11" ht="45" customHeight="1">
      <c r="A173" s="31" t="s">
        <v>1011</v>
      </c>
      <c r="B173" s="30" t="s">
        <v>1012</v>
      </c>
      <c r="C173" s="30" t="s">
        <v>1013</v>
      </c>
      <c r="D173" s="30" t="s">
        <v>1014</v>
      </c>
      <c r="E173" s="30" t="s">
        <v>1015</v>
      </c>
      <c r="F173" s="30" t="s">
        <v>1016</v>
      </c>
      <c r="G173" s="36">
        <v>42826.375</v>
      </c>
      <c r="H173" s="37" t="s">
        <v>1010</v>
      </c>
      <c r="I173" s="31">
        <v>35</v>
      </c>
      <c r="J173" s="31" t="s">
        <v>128</v>
      </c>
      <c r="K173" s="31" t="s">
        <v>129</v>
      </c>
    </row>
    <row r="174" spans="1:11" ht="45" customHeight="1">
      <c r="A174" s="31" t="s">
        <v>1017</v>
      </c>
      <c r="B174" s="30" t="s">
        <v>1018</v>
      </c>
      <c r="C174" s="30" t="s">
        <v>1019</v>
      </c>
      <c r="D174" s="30" t="s">
        <v>1020</v>
      </c>
      <c r="E174" s="30" t="s">
        <v>1021</v>
      </c>
      <c r="F174" s="30" t="s">
        <v>1022</v>
      </c>
      <c r="G174" s="36">
        <v>42736.375</v>
      </c>
      <c r="H174" s="37" t="s">
        <v>1023</v>
      </c>
      <c r="I174" s="31">
        <v>16</v>
      </c>
      <c r="J174" s="31" t="s">
        <v>128</v>
      </c>
      <c r="K174" s="31" t="s">
        <v>129</v>
      </c>
    </row>
    <row r="175" spans="1:11" ht="45" customHeight="1">
      <c r="A175" s="31" t="s">
        <v>1024</v>
      </c>
      <c r="B175" s="30" t="s">
        <v>1025</v>
      </c>
      <c r="C175" s="30" t="s">
        <v>1026</v>
      </c>
      <c r="D175" s="30" t="s">
        <v>1027</v>
      </c>
      <c r="E175" s="30" t="s">
        <v>1028</v>
      </c>
      <c r="F175" s="30" t="s">
        <v>1029</v>
      </c>
      <c r="G175" s="36">
        <v>42856.375</v>
      </c>
      <c r="H175" s="37" t="s">
        <v>1030</v>
      </c>
      <c r="I175" s="31">
        <v>18</v>
      </c>
      <c r="J175" s="31" t="s">
        <v>128</v>
      </c>
      <c r="K175" s="31" t="s">
        <v>129</v>
      </c>
    </row>
    <row r="176" spans="1:11" ht="45" customHeight="1">
      <c r="A176" s="31" t="s">
        <v>1031</v>
      </c>
      <c r="B176" s="30" t="s">
        <v>1032</v>
      </c>
      <c r="C176" s="30" t="s">
        <v>1033</v>
      </c>
      <c r="D176" s="30" t="s">
        <v>1034</v>
      </c>
      <c r="E176" s="30" t="s">
        <v>1035</v>
      </c>
      <c r="F176" s="30" t="s">
        <v>1036</v>
      </c>
      <c r="G176" s="36">
        <v>42856.375</v>
      </c>
      <c r="H176" s="37" t="s">
        <v>1030</v>
      </c>
      <c r="I176" s="31">
        <v>15</v>
      </c>
      <c r="J176" s="31" t="s">
        <v>128</v>
      </c>
      <c r="K176" s="31" t="s">
        <v>129</v>
      </c>
    </row>
    <row r="177" spans="1:11" ht="45" customHeight="1">
      <c r="A177" s="31" t="s">
        <v>1037</v>
      </c>
      <c r="B177" s="30" t="s">
        <v>1038</v>
      </c>
      <c r="C177" s="30" t="s">
        <v>1039</v>
      </c>
      <c r="D177" s="30" t="s">
        <v>1040</v>
      </c>
      <c r="E177" s="30" t="s">
        <v>1041</v>
      </c>
      <c r="F177" s="30" t="s">
        <v>541</v>
      </c>
      <c r="G177" s="36">
        <v>42856.375</v>
      </c>
      <c r="H177" s="37" t="s">
        <v>1030</v>
      </c>
      <c r="I177" s="31">
        <v>30</v>
      </c>
      <c r="J177" s="31" t="s">
        <v>30</v>
      </c>
      <c r="K177" s="31">
        <v>4172000236</v>
      </c>
    </row>
    <row r="178" spans="1:11" ht="45" customHeight="1">
      <c r="A178" s="31" t="s">
        <v>1042</v>
      </c>
      <c r="B178" s="30" t="s">
        <v>1043</v>
      </c>
      <c r="C178" s="30" t="s">
        <v>1044</v>
      </c>
      <c r="D178" s="30" t="s">
        <v>1045</v>
      </c>
      <c r="E178" s="30" t="s">
        <v>1046</v>
      </c>
      <c r="F178" s="30" t="s">
        <v>50</v>
      </c>
      <c r="G178" s="36">
        <v>42842.375</v>
      </c>
      <c r="H178" s="37" t="s">
        <v>1047</v>
      </c>
      <c r="I178" s="31">
        <v>31</v>
      </c>
      <c r="J178" s="31" t="s">
        <v>128</v>
      </c>
      <c r="K178" s="31" t="s">
        <v>129</v>
      </c>
    </row>
    <row r="179" spans="1:11" ht="45" customHeight="1">
      <c r="A179" s="31" t="s">
        <v>1048</v>
      </c>
      <c r="B179" s="30" t="s">
        <v>1049</v>
      </c>
      <c r="C179" s="30" t="s">
        <v>1050</v>
      </c>
      <c r="D179" s="30" t="s">
        <v>1051</v>
      </c>
      <c r="E179" s="30" t="s">
        <v>1052</v>
      </c>
      <c r="F179" s="30" t="s">
        <v>1053</v>
      </c>
      <c r="G179" s="36">
        <v>42887.375</v>
      </c>
      <c r="H179" s="37" t="s">
        <v>1054</v>
      </c>
      <c r="I179" s="31">
        <v>29</v>
      </c>
      <c r="J179" s="31" t="s">
        <v>128</v>
      </c>
      <c r="K179" s="31" t="s">
        <v>129</v>
      </c>
    </row>
    <row r="180" spans="1:11" ht="45" customHeight="1">
      <c r="A180" s="31" t="s">
        <v>1055</v>
      </c>
      <c r="B180" s="30" t="s">
        <v>1056</v>
      </c>
      <c r="C180" s="30" t="s">
        <v>1057</v>
      </c>
      <c r="D180" s="30" t="s">
        <v>1058</v>
      </c>
      <c r="E180" s="30" t="s">
        <v>1059</v>
      </c>
      <c r="F180" s="30" t="s">
        <v>1060</v>
      </c>
      <c r="G180" s="36">
        <v>42948.375</v>
      </c>
      <c r="H180" s="37" t="s">
        <v>1061</v>
      </c>
      <c r="I180" s="31">
        <v>33</v>
      </c>
      <c r="J180" s="31" t="s">
        <v>128</v>
      </c>
      <c r="K180" s="31" t="s">
        <v>129</v>
      </c>
    </row>
    <row r="181" spans="1:11" ht="45" customHeight="1">
      <c r="A181" s="31" t="s">
        <v>1062</v>
      </c>
      <c r="B181" s="30" t="s">
        <v>1063</v>
      </c>
      <c r="C181" s="30" t="s">
        <v>1064</v>
      </c>
      <c r="D181" s="30" t="s">
        <v>1065</v>
      </c>
      <c r="E181" s="30" t="s">
        <v>1066</v>
      </c>
      <c r="F181" s="30" t="s">
        <v>1067</v>
      </c>
      <c r="G181" s="36">
        <v>42948.375</v>
      </c>
      <c r="H181" s="37" t="s">
        <v>1061</v>
      </c>
      <c r="I181" s="31">
        <v>10</v>
      </c>
      <c r="J181" s="31" t="s">
        <v>128</v>
      </c>
      <c r="K181" s="31" t="s">
        <v>129</v>
      </c>
    </row>
    <row r="182" spans="1:11" ht="45" customHeight="1">
      <c r="A182" s="31" t="s">
        <v>1068</v>
      </c>
      <c r="B182" s="30" t="s">
        <v>1069</v>
      </c>
      <c r="C182" s="30" t="s">
        <v>1070</v>
      </c>
      <c r="D182" s="30" t="s">
        <v>1071</v>
      </c>
      <c r="E182" s="30" t="s">
        <v>1072</v>
      </c>
      <c r="F182" s="30" t="s">
        <v>764</v>
      </c>
      <c r="G182" s="36">
        <v>42957.375</v>
      </c>
      <c r="H182" s="37" t="s">
        <v>120</v>
      </c>
      <c r="I182" s="31">
        <v>8</v>
      </c>
      <c r="J182" s="31" t="s">
        <v>128</v>
      </c>
      <c r="K182" s="31" t="s">
        <v>129</v>
      </c>
    </row>
    <row r="183" spans="1:11" ht="45" customHeight="1">
      <c r="A183" s="31" t="s">
        <v>1073</v>
      </c>
      <c r="B183" s="30" t="s">
        <v>1074</v>
      </c>
      <c r="C183" s="30" t="s">
        <v>1075</v>
      </c>
      <c r="D183" s="30" t="s">
        <v>1076</v>
      </c>
      <c r="E183" s="30" t="s">
        <v>1077</v>
      </c>
      <c r="F183" s="30" t="s">
        <v>1078</v>
      </c>
      <c r="G183" s="36">
        <v>42979.375</v>
      </c>
      <c r="H183" s="37" t="s">
        <v>1079</v>
      </c>
      <c r="I183" s="31">
        <v>17</v>
      </c>
      <c r="J183" s="31" t="s">
        <v>128</v>
      </c>
      <c r="K183" s="31" t="s">
        <v>129</v>
      </c>
    </row>
    <row r="184" spans="1:11" ht="45" customHeight="1">
      <c r="A184" s="31" t="s">
        <v>1080</v>
      </c>
      <c r="B184" s="30" t="s">
        <v>1081</v>
      </c>
      <c r="C184" s="30" t="s">
        <v>1082</v>
      </c>
      <c r="D184" s="30" t="s">
        <v>1083</v>
      </c>
      <c r="E184" s="30" t="s">
        <v>1084</v>
      </c>
      <c r="F184" s="30" t="s">
        <v>1085</v>
      </c>
      <c r="G184" s="36">
        <v>42979.375</v>
      </c>
      <c r="H184" s="37" t="s">
        <v>1079</v>
      </c>
      <c r="I184" s="31">
        <v>17</v>
      </c>
      <c r="J184" s="31" t="s">
        <v>128</v>
      </c>
      <c r="K184" s="31" t="s">
        <v>129</v>
      </c>
    </row>
    <row r="185" spans="1:11" ht="45" customHeight="1">
      <c r="A185" s="31" t="s">
        <v>1086</v>
      </c>
      <c r="B185" s="30" t="s">
        <v>1087</v>
      </c>
      <c r="C185" s="30" t="s">
        <v>1088</v>
      </c>
      <c r="D185" s="30" t="s">
        <v>1089</v>
      </c>
      <c r="E185" s="30" t="s">
        <v>1090</v>
      </c>
      <c r="F185" s="30" t="s">
        <v>1091</v>
      </c>
      <c r="G185" s="36">
        <v>42979.375</v>
      </c>
      <c r="H185" s="37" t="s">
        <v>120</v>
      </c>
      <c r="I185" s="31">
        <v>21</v>
      </c>
      <c r="J185" s="31" t="s">
        <v>128</v>
      </c>
      <c r="K185" s="31" t="s">
        <v>129</v>
      </c>
    </row>
    <row r="186" spans="1:11" ht="45" customHeight="1">
      <c r="A186" s="31" t="s">
        <v>1092</v>
      </c>
      <c r="B186" s="30" t="s">
        <v>1093</v>
      </c>
      <c r="C186" s="30" t="s">
        <v>1094</v>
      </c>
      <c r="D186" s="30" t="s">
        <v>1095</v>
      </c>
      <c r="E186" s="30" t="s">
        <v>1096</v>
      </c>
      <c r="F186" s="30" t="s">
        <v>1097</v>
      </c>
      <c r="G186" s="36">
        <v>43009.375</v>
      </c>
      <c r="H186" s="37" t="s">
        <v>120</v>
      </c>
      <c r="I186" s="31">
        <v>9</v>
      </c>
      <c r="J186" s="31" t="s">
        <v>128</v>
      </c>
      <c r="K186" s="31" t="s">
        <v>129</v>
      </c>
    </row>
    <row r="187" spans="1:11" ht="45" customHeight="1">
      <c r="A187" s="31" t="s">
        <v>1098</v>
      </c>
      <c r="B187" s="30" t="s">
        <v>1099</v>
      </c>
      <c r="C187" s="30" t="s">
        <v>1100</v>
      </c>
      <c r="D187" s="30" t="s">
        <v>1101</v>
      </c>
      <c r="E187" s="30" t="s">
        <v>1102</v>
      </c>
      <c r="F187" s="30" t="s">
        <v>1103</v>
      </c>
      <c r="G187" s="36">
        <v>43040.375</v>
      </c>
      <c r="H187" s="37" t="s">
        <v>1104</v>
      </c>
      <c r="I187" s="31">
        <v>31</v>
      </c>
      <c r="J187" s="31" t="s">
        <v>128</v>
      </c>
      <c r="K187" s="31" t="s">
        <v>129</v>
      </c>
    </row>
    <row r="188" spans="1:11" ht="45" customHeight="1">
      <c r="A188" s="31" t="s">
        <v>1105</v>
      </c>
      <c r="B188" s="30" t="s">
        <v>1106</v>
      </c>
      <c r="C188" s="30" t="s">
        <v>1107</v>
      </c>
      <c r="D188" s="30" t="s">
        <v>1108</v>
      </c>
      <c r="E188" s="30" t="s">
        <v>1109</v>
      </c>
      <c r="F188" s="30" t="s">
        <v>1110</v>
      </c>
      <c r="G188" s="36">
        <v>43101.375</v>
      </c>
      <c r="H188" s="37" t="s">
        <v>1111</v>
      </c>
      <c r="I188" s="31">
        <v>30</v>
      </c>
      <c r="J188" s="31" t="s">
        <v>128</v>
      </c>
      <c r="K188" s="31" t="s">
        <v>129</v>
      </c>
    </row>
    <row r="189" spans="1:11" ht="45" customHeight="1">
      <c r="A189" s="31" t="s">
        <v>1112</v>
      </c>
      <c r="B189" s="30" t="s">
        <v>1113</v>
      </c>
      <c r="C189" s="30" t="s">
        <v>1114</v>
      </c>
      <c r="D189" s="30" t="s">
        <v>1115</v>
      </c>
      <c r="E189" s="30" t="s">
        <v>1116</v>
      </c>
      <c r="F189" s="30" t="s">
        <v>1117</v>
      </c>
      <c r="G189" s="36">
        <v>42193.375</v>
      </c>
      <c r="H189" s="37" t="s">
        <v>1118</v>
      </c>
      <c r="I189" s="31">
        <v>38</v>
      </c>
      <c r="J189" s="31" t="s">
        <v>128</v>
      </c>
      <c r="K189" s="31" t="s">
        <v>129</v>
      </c>
    </row>
    <row r="190" spans="1:11" ht="45" customHeight="1">
      <c r="A190" s="31" t="s">
        <v>1119</v>
      </c>
      <c r="B190" s="30" t="s">
        <v>1120</v>
      </c>
      <c r="C190" s="30" t="s">
        <v>1121</v>
      </c>
      <c r="D190" s="30" t="s">
        <v>1122</v>
      </c>
      <c r="E190" s="30" t="s">
        <v>1123</v>
      </c>
      <c r="F190" s="30" t="s">
        <v>1124</v>
      </c>
      <c r="G190" s="36">
        <v>43101.375</v>
      </c>
      <c r="H190" s="37" t="s">
        <v>1111</v>
      </c>
      <c r="I190" s="31">
        <v>45</v>
      </c>
      <c r="J190" s="31" t="s">
        <v>128</v>
      </c>
      <c r="K190" s="31" t="s">
        <v>129</v>
      </c>
    </row>
    <row r="191" spans="1:11" ht="45" customHeight="1">
      <c r="A191" s="31" t="s">
        <v>1125</v>
      </c>
      <c r="B191" s="30" t="s">
        <v>1126</v>
      </c>
      <c r="C191" s="30" t="s">
        <v>1127</v>
      </c>
      <c r="D191" s="30" t="s">
        <v>1128</v>
      </c>
      <c r="E191" s="30" t="s">
        <v>1129</v>
      </c>
      <c r="F191" s="30" t="s">
        <v>1130</v>
      </c>
      <c r="G191" s="36">
        <v>43185.375</v>
      </c>
      <c r="H191" s="37" t="s">
        <v>1131</v>
      </c>
      <c r="I191" s="31">
        <v>30</v>
      </c>
      <c r="J191" s="31" t="s">
        <v>30</v>
      </c>
      <c r="K191" s="31">
        <v>4170103115</v>
      </c>
    </row>
    <row r="192" spans="1:11" ht="45" customHeight="1">
      <c r="A192" s="31" t="s">
        <v>1132</v>
      </c>
      <c r="B192" s="30" t="s">
        <v>1133</v>
      </c>
      <c r="C192" s="30" t="s">
        <v>1134</v>
      </c>
      <c r="D192" s="30" t="s">
        <v>1135</v>
      </c>
      <c r="E192" s="30" t="s">
        <v>1136</v>
      </c>
      <c r="F192" s="30" t="s">
        <v>1137</v>
      </c>
      <c r="G192" s="36">
        <v>43160.375</v>
      </c>
      <c r="H192" s="37" t="s">
        <v>120</v>
      </c>
      <c r="I192" s="31">
        <v>17</v>
      </c>
      <c r="J192" s="31" t="s">
        <v>128</v>
      </c>
      <c r="K192" s="31" t="s">
        <v>129</v>
      </c>
    </row>
    <row r="193" spans="1:11" ht="45" customHeight="1">
      <c r="A193" s="31" t="s">
        <v>1138</v>
      </c>
      <c r="B193" s="30" t="s">
        <v>1139</v>
      </c>
      <c r="C193" s="30" t="s">
        <v>1140</v>
      </c>
      <c r="D193" s="30" t="s">
        <v>1141</v>
      </c>
      <c r="E193" s="30" t="s">
        <v>1142</v>
      </c>
      <c r="F193" s="30" t="s">
        <v>1143</v>
      </c>
      <c r="G193" s="36">
        <v>43191.375</v>
      </c>
      <c r="H193" s="37" t="s">
        <v>120</v>
      </c>
      <c r="I193" s="31">
        <v>18</v>
      </c>
      <c r="J193" s="31" t="s">
        <v>128</v>
      </c>
      <c r="K193" s="31" t="s">
        <v>129</v>
      </c>
    </row>
    <row r="194" spans="1:11" ht="45" customHeight="1">
      <c r="A194" s="31" t="s">
        <v>1144</v>
      </c>
      <c r="B194" s="30" t="s">
        <v>1145</v>
      </c>
      <c r="C194" s="30" t="s">
        <v>1146</v>
      </c>
      <c r="D194" s="30" t="s">
        <v>1147</v>
      </c>
      <c r="E194" s="30" t="s">
        <v>1148</v>
      </c>
      <c r="F194" s="30" t="s">
        <v>1149</v>
      </c>
      <c r="G194" s="36">
        <v>43191.375</v>
      </c>
      <c r="H194" s="37" t="s">
        <v>1150</v>
      </c>
      <c r="I194" s="31">
        <v>24</v>
      </c>
      <c r="J194" s="31" t="s">
        <v>128</v>
      </c>
      <c r="K194" s="31" t="s">
        <v>129</v>
      </c>
    </row>
    <row r="195" spans="1:11" ht="45" customHeight="1">
      <c r="A195" s="31" t="s">
        <v>1151</v>
      </c>
      <c r="B195" s="30" t="s">
        <v>1152</v>
      </c>
      <c r="C195" s="30" t="s">
        <v>1153</v>
      </c>
      <c r="D195" s="30" t="s">
        <v>1154</v>
      </c>
      <c r="E195" s="30" t="s">
        <v>1155</v>
      </c>
      <c r="F195" s="30" t="s">
        <v>675</v>
      </c>
      <c r="G195" s="36">
        <v>43160.375</v>
      </c>
      <c r="H195" s="37" t="s">
        <v>1156</v>
      </c>
      <c r="I195" s="31">
        <v>30</v>
      </c>
      <c r="J195" s="31" t="s">
        <v>128</v>
      </c>
      <c r="K195" s="31" t="s">
        <v>129</v>
      </c>
    </row>
    <row r="196" spans="1:11" ht="45" customHeight="1">
      <c r="A196" s="31" t="s">
        <v>1157</v>
      </c>
      <c r="B196" s="30" t="s">
        <v>1158</v>
      </c>
      <c r="C196" s="30" t="s">
        <v>1159</v>
      </c>
      <c r="D196" s="30" t="s">
        <v>1160</v>
      </c>
      <c r="E196" s="30" t="s">
        <v>1161</v>
      </c>
      <c r="F196" s="30" t="s">
        <v>1162</v>
      </c>
      <c r="G196" s="36">
        <v>43190.375</v>
      </c>
      <c r="H196" s="37" t="s">
        <v>1163</v>
      </c>
      <c r="I196" s="31">
        <v>15</v>
      </c>
      <c r="J196" s="31" t="s">
        <v>128</v>
      </c>
      <c r="K196" s="31" t="s">
        <v>129</v>
      </c>
    </row>
    <row r="197" spans="1:11" ht="45" customHeight="1">
      <c r="A197" s="31" t="s">
        <v>1164</v>
      </c>
      <c r="B197" s="30" t="s">
        <v>1165</v>
      </c>
      <c r="C197" s="30" t="s">
        <v>1166</v>
      </c>
      <c r="D197" s="30" t="s">
        <v>1167</v>
      </c>
      <c r="E197" s="30" t="s">
        <v>1168</v>
      </c>
      <c r="F197" s="30" t="s">
        <v>1162</v>
      </c>
      <c r="G197" s="36">
        <v>43190.375</v>
      </c>
      <c r="H197" s="37" t="s">
        <v>1163</v>
      </c>
      <c r="I197" s="31">
        <v>9</v>
      </c>
      <c r="J197" s="31" t="s">
        <v>128</v>
      </c>
      <c r="K197" s="31" t="s">
        <v>129</v>
      </c>
    </row>
    <row r="198" spans="1:11" ht="45" customHeight="1">
      <c r="A198" s="31" t="s">
        <v>1169</v>
      </c>
      <c r="B198" s="30" t="s">
        <v>1170</v>
      </c>
      <c r="C198" s="30" t="s">
        <v>1171</v>
      </c>
      <c r="D198" s="30" t="s">
        <v>1172</v>
      </c>
      <c r="E198" s="30" t="s">
        <v>1173</v>
      </c>
      <c r="F198" s="30" t="s">
        <v>1174</v>
      </c>
      <c r="G198" s="36">
        <v>43181.375</v>
      </c>
      <c r="H198" s="37" t="s">
        <v>1175</v>
      </c>
      <c r="I198" s="31">
        <v>30</v>
      </c>
      <c r="J198" s="31" t="s">
        <v>30</v>
      </c>
      <c r="K198" s="31">
        <v>4170103107</v>
      </c>
    </row>
    <row r="199" spans="1:11" ht="45" customHeight="1">
      <c r="A199" s="31" t="s">
        <v>1176</v>
      </c>
      <c r="B199" s="30" t="s">
        <v>1177</v>
      </c>
      <c r="C199" s="30" t="s">
        <v>1178</v>
      </c>
      <c r="D199" s="30" t="s">
        <v>1179</v>
      </c>
      <c r="E199" s="30" t="s">
        <v>1180</v>
      </c>
      <c r="F199" s="30" t="s">
        <v>1181</v>
      </c>
      <c r="G199" s="36">
        <v>43252.375</v>
      </c>
      <c r="H199" s="37" t="s">
        <v>120</v>
      </c>
      <c r="I199" s="31">
        <v>8</v>
      </c>
      <c r="J199" s="31" t="s">
        <v>128</v>
      </c>
      <c r="K199" s="31" t="s">
        <v>129</v>
      </c>
    </row>
    <row r="200" spans="1:11" ht="45" customHeight="1">
      <c r="A200" s="31" t="s">
        <v>1182</v>
      </c>
      <c r="B200" s="30" t="s">
        <v>1183</v>
      </c>
      <c r="C200" s="30" t="s">
        <v>1184</v>
      </c>
      <c r="D200" s="30" t="s">
        <v>1185</v>
      </c>
      <c r="E200" s="30" t="s">
        <v>1186</v>
      </c>
      <c r="F200" s="30" t="s">
        <v>1187</v>
      </c>
      <c r="G200" s="36">
        <v>43221.375</v>
      </c>
      <c r="H200" s="37" t="s">
        <v>1188</v>
      </c>
      <c r="I200" s="31">
        <v>4</v>
      </c>
      <c r="J200" s="31" t="s">
        <v>128</v>
      </c>
      <c r="K200" s="31" t="s">
        <v>129</v>
      </c>
    </row>
    <row r="201" spans="1:11" ht="45" customHeight="1">
      <c r="A201" s="31" t="s">
        <v>1189</v>
      </c>
      <c r="B201" s="30" t="s">
        <v>1190</v>
      </c>
      <c r="C201" s="30" t="s">
        <v>1191</v>
      </c>
      <c r="D201" s="30" t="s">
        <v>1192</v>
      </c>
      <c r="E201" s="30" t="s">
        <v>1193</v>
      </c>
      <c r="F201" s="30" t="s">
        <v>1194</v>
      </c>
      <c r="G201" s="36">
        <v>43252.375</v>
      </c>
      <c r="H201" s="37" t="s">
        <v>120</v>
      </c>
      <c r="I201" s="31">
        <v>20</v>
      </c>
      <c r="J201" s="31" t="s">
        <v>128</v>
      </c>
      <c r="K201" s="31" t="s">
        <v>129</v>
      </c>
    </row>
    <row r="202" spans="1:11" ht="45" customHeight="1">
      <c r="A202" s="31" t="s">
        <v>1195</v>
      </c>
      <c r="B202" s="30" t="s">
        <v>1196</v>
      </c>
      <c r="C202" s="30" t="s">
        <v>1197</v>
      </c>
      <c r="D202" s="30" t="s">
        <v>1198</v>
      </c>
      <c r="E202" s="30" t="s">
        <v>1199</v>
      </c>
      <c r="F202" s="30" t="s">
        <v>561</v>
      </c>
      <c r="G202" s="36">
        <v>43235.375</v>
      </c>
      <c r="H202" s="37" t="s">
        <v>1200</v>
      </c>
      <c r="I202" s="31">
        <v>30</v>
      </c>
      <c r="J202" s="31" t="s">
        <v>128</v>
      </c>
      <c r="K202" s="31" t="s">
        <v>129</v>
      </c>
    </row>
    <row r="203" spans="1:11" ht="45" customHeight="1">
      <c r="A203" s="31" t="s">
        <v>1201</v>
      </c>
      <c r="B203" s="30" t="s">
        <v>1202</v>
      </c>
      <c r="C203" s="30" t="s">
        <v>1203</v>
      </c>
      <c r="D203" s="30" t="s">
        <v>1204</v>
      </c>
      <c r="E203" s="30" t="s">
        <v>1205</v>
      </c>
      <c r="F203" s="30" t="s">
        <v>1206</v>
      </c>
      <c r="G203" s="36">
        <v>43270.375</v>
      </c>
      <c r="H203" s="37" t="s">
        <v>120</v>
      </c>
      <c r="I203" s="31">
        <v>20</v>
      </c>
      <c r="J203" s="31" t="s">
        <v>128</v>
      </c>
      <c r="K203" s="31" t="s">
        <v>129</v>
      </c>
    </row>
    <row r="204" spans="1:11" ht="45" customHeight="1">
      <c r="A204" s="31" t="s">
        <v>1207</v>
      </c>
      <c r="B204" s="30" t="s">
        <v>1208</v>
      </c>
      <c r="C204" s="30" t="s">
        <v>1209</v>
      </c>
      <c r="D204" s="30" t="s">
        <v>1210</v>
      </c>
      <c r="E204" s="30" t="s">
        <v>1211</v>
      </c>
      <c r="F204" s="30" t="s">
        <v>1206</v>
      </c>
      <c r="G204" s="36">
        <v>43270.375</v>
      </c>
      <c r="H204" s="37" t="s">
        <v>120</v>
      </c>
      <c r="I204" s="31">
        <v>13</v>
      </c>
      <c r="J204" s="31" t="s">
        <v>128</v>
      </c>
      <c r="K204" s="31" t="s">
        <v>129</v>
      </c>
    </row>
    <row r="205" spans="1:11" ht="45" customHeight="1">
      <c r="A205" s="31" t="s">
        <v>1212</v>
      </c>
      <c r="B205" s="30" t="s">
        <v>1213</v>
      </c>
      <c r="C205" s="30" t="s">
        <v>1214</v>
      </c>
      <c r="D205" s="30" t="s">
        <v>1210</v>
      </c>
      <c r="E205" s="30" t="s">
        <v>1211</v>
      </c>
      <c r="F205" s="30" t="s">
        <v>1206</v>
      </c>
      <c r="G205" s="36">
        <v>43270.375</v>
      </c>
      <c r="H205" s="37" t="s">
        <v>120</v>
      </c>
      <c r="I205" s="31">
        <v>12</v>
      </c>
      <c r="J205" s="31" t="s">
        <v>128</v>
      </c>
      <c r="K205" s="31" t="s">
        <v>129</v>
      </c>
    </row>
    <row r="206" spans="1:11" ht="45" customHeight="1">
      <c r="A206" s="31" t="s">
        <v>1215</v>
      </c>
      <c r="B206" s="30" t="s">
        <v>1216</v>
      </c>
      <c r="C206" s="30" t="s">
        <v>1217</v>
      </c>
      <c r="D206" s="30" t="s">
        <v>1218</v>
      </c>
      <c r="E206" s="30" t="s">
        <v>1219</v>
      </c>
      <c r="F206" s="30" t="s">
        <v>1220</v>
      </c>
      <c r="G206" s="36">
        <v>43271.375</v>
      </c>
      <c r="H206" s="37" t="s">
        <v>1221</v>
      </c>
      <c r="I206" s="31">
        <v>20</v>
      </c>
      <c r="J206" s="31" t="s">
        <v>128</v>
      </c>
      <c r="K206" s="31" t="s">
        <v>129</v>
      </c>
    </row>
    <row r="207" spans="1:11" ht="45" customHeight="1">
      <c r="A207" s="31" t="s">
        <v>1222</v>
      </c>
      <c r="B207" s="30" t="s">
        <v>1223</v>
      </c>
      <c r="C207" s="30" t="s">
        <v>1224</v>
      </c>
      <c r="D207" s="30" t="s">
        <v>1225</v>
      </c>
      <c r="E207" s="30" t="s">
        <v>1226</v>
      </c>
      <c r="F207" s="30" t="s">
        <v>1227</v>
      </c>
      <c r="G207" s="36">
        <v>43279.375</v>
      </c>
      <c r="H207" s="37" t="s">
        <v>1228</v>
      </c>
      <c r="I207" s="31">
        <v>26</v>
      </c>
      <c r="J207" s="31" t="s">
        <v>128</v>
      </c>
      <c r="K207" s="31" t="s">
        <v>129</v>
      </c>
    </row>
    <row r="208" spans="1:11" ht="45" customHeight="1">
      <c r="A208" s="31" t="s">
        <v>1229</v>
      </c>
      <c r="B208" s="30" t="s">
        <v>1230</v>
      </c>
      <c r="C208" s="30" t="s">
        <v>1231</v>
      </c>
      <c r="D208" s="30" t="s">
        <v>1232</v>
      </c>
      <c r="E208" s="30" t="s">
        <v>1233</v>
      </c>
      <c r="F208" s="30" t="s">
        <v>1234</v>
      </c>
      <c r="G208" s="36">
        <v>43313.375</v>
      </c>
      <c r="H208" s="37" t="s">
        <v>1235</v>
      </c>
      <c r="I208" s="31">
        <v>28</v>
      </c>
      <c r="J208" s="31" t="s">
        <v>128</v>
      </c>
      <c r="K208" s="31" t="s">
        <v>129</v>
      </c>
    </row>
    <row r="209" spans="1:11" ht="45" customHeight="1">
      <c r="A209" s="31" t="s">
        <v>1236</v>
      </c>
      <c r="B209" s="30" t="s">
        <v>1237</v>
      </c>
      <c r="C209" s="30" t="s">
        <v>1238</v>
      </c>
      <c r="D209" s="30" t="s">
        <v>133</v>
      </c>
      <c r="E209" s="30" t="s">
        <v>134</v>
      </c>
      <c r="F209" s="30" t="s">
        <v>135</v>
      </c>
      <c r="G209" s="36">
        <v>43313.375</v>
      </c>
      <c r="H209" s="37" t="s">
        <v>120</v>
      </c>
      <c r="I209" s="31">
        <v>15</v>
      </c>
      <c r="J209" s="31" t="s">
        <v>128</v>
      </c>
      <c r="K209" s="31" t="s">
        <v>129</v>
      </c>
    </row>
    <row r="210" spans="1:11" ht="45" customHeight="1">
      <c r="A210" s="31" t="s">
        <v>1239</v>
      </c>
      <c r="B210" s="30" t="s">
        <v>1240</v>
      </c>
      <c r="C210" s="30" t="s">
        <v>1241</v>
      </c>
      <c r="D210" s="30" t="s">
        <v>1242</v>
      </c>
      <c r="E210" s="30" t="s">
        <v>597</v>
      </c>
      <c r="F210" s="30" t="s">
        <v>598</v>
      </c>
      <c r="G210" s="36">
        <v>43405.375</v>
      </c>
      <c r="H210" s="37" t="s">
        <v>1243</v>
      </c>
      <c r="I210" s="31">
        <v>34</v>
      </c>
      <c r="J210" s="31" t="s">
        <v>128</v>
      </c>
      <c r="K210" s="31" t="s">
        <v>129</v>
      </c>
    </row>
    <row r="211" spans="1:11" ht="45" customHeight="1">
      <c r="A211" s="31" t="s">
        <v>1244</v>
      </c>
      <c r="B211" s="30" t="s">
        <v>1245</v>
      </c>
      <c r="C211" s="30" t="s">
        <v>1246</v>
      </c>
      <c r="D211" s="30" t="s">
        <v>1247</v>
      </c>
      <c r="E211" s="30" t="s">
        <v>1248</v>
      </c>
      <c r="F211" s="30" t="s">
        <v>1249</v>
      </c>
      <c r="G211" s="36">
        <v>43419.375</v>
      </c>
      <c r="H211" s="37" t="s">
        <v>1250</v>
      </c>
      <c r="I211" s="31">
        <v>27</v>
      </c>
      <c r="J211" s="31" t="s">
        <v>128</v>
      </c>
      <c r="K211" s="31" t="s">
        <v>129</v>
      </c>
    </row>
    <row r="212" spans="1:11" ht="45" customHeight="1">
      <c r="A212" s="31" t="s">
        <v>1251</v>
      </c>
      <c r="B212" s="30" t="s">
        <v>1252</v>
      </c>
      <c r="C212" s="30" t="s">
        <v>1238</v>
      </c>
      <c r="D212" s="30" t="s">
        <v>133</v>
      </c>
      <c r="E212" s="30" t="s">
        <v>134</v>
      </c>
      <c r="F212" s="30" t="s">
        <v>135</v>
      </c>
      <c r="G212" s="36">
        <v>43497.375</v>
      </c>
      <c r="H212" s="37" t="s">
        <v>120</v>
      </c>
      <c r="I212" s="31">
        <v>15</v>
      </c>
      <c r="J212" s="31" t="s">
        <v>128</v>
      </c>
      <c r="K212" s="31" t="s">
        <v>129</v>
      </c>
    </row>
    <row r="213" spans="1:11" ht="45" customHeight="1">
      <c r="A213" s="31" t="s">
        <v>1253</v>
      </c>
      <c r="B213" s="30" t="s">
        <v>1254</v>
      </c>
      <c r="C213" s="30" t="s">
        <v>1255</v>
      </c>
      <c r="D213" s="30" t="s">
        <v>1256</v>
      </c>
      <c r="E213" s="30" t="s">
        <v>1257</v>
      </c>
      <c r="F213" s="30" t="s">
        <v>1258</v>
      </c>
      <c r="G213" s="36">
        <v>43466.375</v>
      </c>
      <c r="H213" s="37" t="s">
        <v>1259</v>
      </c>
      <c r="I213" s="31">
        <v>16</v>
      </c>
      <c r="J213" s="31" t="s">
        <v>128</v>
      </c>
      <c r="K213" s="31" t="s">
        <v>129</v>
      </c>
    </row>
    <row r="214" spans="1:11" ht="45" customHeight="1">
      <c r="A214" s="31" t="s">
        <v>1260</v>
      </c>
      <c r="B214" s="30" t="s">
        <v>1261</v>
      </c>
      <c r="C214" s="30" t="s">
        <v>1262</v>
      </c>
      <c r="D214" s="30" t="s">
        <v>1263</v>
      </c>
      <c r="E214" s="30" t="s">
        <v>1264</v>
      </c>
      <c r="F214" s="30" t="s">
        <v>1265</v>
      </c>
      <c r="G214" s="36">
        <v>43525.375</v>
      </c>
      <c r="H214" s="37" t="s">
        <v>120</v>
      </c>
      <c r="I214" s="31">
        <v>24</v>
      </c>
      <c r="J214" s="31" t="s">
        <v>128</v>
      </c>
      <c r="K214" s="31" t="s">
        <v>129</v>
      </c>
    </row>
    <row r="215" spans="1:11" ht="45" customHeight="1">
      <c r="A215" s="31" t="s">
        <v>1266</v>
      </c>
      <c r="B215" s="30" t="s">
        <v>1267</v>
      </c>
      <c r="C215" s="30" t="s">
        <v>1268</v>
      </c>
      <c r="D215" s="30" t="s">
        <v>1269</v>
      </c>
      <c r="E215" s="30" t="s">
        <v>1270</v>
      </c>
      <c r="F215" s="30" t="s">
        <v>996</v>
      </c>
      <c r="G215" s="36">
        <v>43525.375</v>
      </c>
      <c r="H215" s="37" t="s">
        <v>1271</v>
      </c>
      <c r="I215" s="31">
        <v>8</v>
      </c>
      <c r="J215" s="31" t="s">
        <v>128</v>
      </c>
      <c r="K215" s="31" t="s">
        <v>129</v>
      </c>
    </row>
    <row r="216" spans="1:11" ht="45" customHeight="1">
      <c r="A216" s="31" t="s">
        <v>1272</v>
      </c>
      <c r="B216" s="30" t="s">
        <v>1273</v>
      </c>
      <c r="C216" s="30" t="s">
        <v>1274</v>
      </c>
      <c r="D216" s="30" t="s">
        <v>1275</v>
      </c>
      <c r="E216" s="30" t="s">
        <v>1276</v>
      </c>
      <c r="F216" s="30" t="s">
        <v>1277</v>
      </c>
      <c r="G216" s="36">
        <v>43525.375</v>
      </c>
      <c r="H216" s="37" t="s">
        <v>1271</v>
      </c>
      <c r="I216" s="31">
        <v>7</v>
      </c>
      <c r="J216" s="31" t="s">
        <v>128</v>
      </c>
      <c r="K216" s="31" t="s">
        <v>129</v>
      </c>
    </row>
    <row r="217" spans="1:11" ht="45" customHeight="1">
      <c r="A217" s="31" t="s">
        <v>1278</v>
      </c>
      <c r="B217" s="30" t="s">
        <v>1279</v>
      </c>
      <c r="C217" s="30" t="s">
        <v>1280</v>
      </c>
      <c r="D217" s="30" t="s">
        <v>1281</v>
      </c>
      <c r="E217" s="30" t="s">
        <v>1282</v>
      </c>
      <c r="F217" s="30" t="s">
        <v>1283</v>
      </c>
      <c r="G217" s="36">
        <v>43525.375</v>
      </c>
      <c r="H217" s="37" t="s">
        <v>1271</v>
      </c>
      <c r="I217" s="31">
        <v>21</v>
      </c>
      <c r="J217" s="31" t="s">
        <v>128</v>
      </c>
      <c r="K217" s="31" t="s">
        <v>129</v>
      </c>
    </row>
    <row r="218" spans="1:11" ht="45" customHeight="1">
      <c r="A218" s="31" t="s">
        <v>1284</v>
      </c>
      <c r="B218" s="30" t="s">
        <v>1285</v>
      </c>
      <c r="C218" s="30" t="s">
        <v>1286</v>
      </c>
      <c r="D218" s="30" t="s">
        <v>1287</v>
      </c>
      <c r="E218" s="30" t="s">
        <v>1288</v>
      </c>
      <c r="F218" s="30" t="s">
        <v>1289</v>
      </c>
      <c r="G218" s="36">
        <v>43556.375</v>
      </c>
      <c r="H218" s="37" t="s">
        <v>1290</v>
      </c>
      <c r="I218" s="31">
        <v>19</v>
      </c>
      <c r="J218" s="31" t="s">
        <v>128</v>
      </c>
      <c r="K218" s="31" t="s">
        <v>129</v>
      </c>
    </row>
    <row r="219" spans="1:11" ht="45" customHeight="1">
      <c r="A219" s="31" t="s">
        <v>1291</v>
      </c>
      <c r="B219" s="30" t="s">
        <v>1292</v>
      </c>
      <c r="C219" s="30" t="s">
        <v>1293</v>
      </c>
      <c r="D219" s="30" t="s">
        <v>1294</v>
      </c>
      <c r="E219" s="30" t="s">
        <v>1295</v>
      </c>
      <c r="F219" s="30" t="s">
        <v>1091</v>
      </c>
      <c r="G219" s="36">
        <v>43556.375</v>
      </c>
      <c r="H219" s="37" t="s">
        <v>120</v>
      </c>
      <c r="I219" s="31">
        <v>25</v>
      </c>
      <c r="J219" s="31" t="s">
        <v>128</v>
      </c>
      <c r="K219" s="31" t="s">
        <v>129</v>
      </c>
    </row>
    <row r="220" spans="1:11" ht="45" customHeight="1">
      <c r="A220" s="31" t="s">
        <v>1296</v>
      </c>
      <c r="B220" s="30" t="s">
        <v>1297</v>
      </c>
      <c r="C220" s="30" t="s">
        <v>1298</v>
      </c>
      <c r="D220" s="30" t="s">
        <v>1299</v>
      </c>
      <c r="E220" s="30" t="s">
        <v>1300</v>
      </c>
      <c r="F220" s="30" t="s">
        <v>1301</v>
      </c>
      <c r="G220" s="36">
        <v>43617.375</v>
      </c>
      <c r="H220" s="37" t="s">
        <v>1302</v>
      </c>
      <c r="I220" s="31">
        <v>16</v>
      </c>
      <c r="J220" s="31" t="s">
        <v>128</v>
      </c>
      <c r="K220" s="31" t="s">
        <v>129</v>
      </c>
    </row>
    <row r="221" spans="1:11" ht="45" customHeight="1">
      <c r="A221" s="31" t="s">
        <v>1303</v>
      </c>
      <c r="B221" s="30" t="s">
        <v>1304</v>
      </c>
      <c r="C221" s="30" t="s">
        <v>406</v>
      </c>
      <c r="D221" s="30" t="s">
        <v>407</v>
      </c>
      <c r="E221" s="30" t="s">
        <v>408</v>
      </c>
      <c r="F221" s="30" t="s">
        <v>1305</v>
      </c>
      <c r="G221" s="36">
        <v>43617.375</v>
      </c>
      <c r="H221" s="37" t="s">
        <v>1302</v>
      </c>
      <c r="I221" s="31">
        <v>30</v>
      </c>
      <c r="J221" s="31" t="s">
        <v>30</v>
      </c>
      <c r="K221" s="31">
        <v>4172000269</v>
      </c>
    </row>
    <row r="222" spans="1:11" ht="45" customHeight="1">
      <c r="A222" s="31" t="s">
        <v>1306</v>
      </c>
      <c r="B222" s="30" t="s">
        <v>1307</v>
      </c>
      <c r="C222" s="30" t="s">
        <v>1308</v>
      </c>
      <c r="D222" s="30" t="s">
        <v>1309</v>
      </c>
      <c r="E222" s="30" t="s">
        <v>1310</v>
      </c>
      <c r="F222" s="30" t="s">
        <v>1311</v>
      </c>
      <c r="G222" s="36">
        <v>43647.375</v>
      </c>
      <c r="H222" s="37" t="s">
        <v>1312</v>
      </c>
      <c r="I222" s="31">
        <v>29</v>
      </c>
      <c r="J222" s="31" t="s">
        <v>128</v>
      </c>
      <c r="K222" s="31" t="s">
        <v>129</v>
      </c>
    </row>
    <row r="223" spans="1:11" ht="45" customHeight="1">
      <c r="A223" s="31" t="s">
        <v>1313</v>
      </c>
      <c r="B223" s="30" t="s">
        <v>1314</v>
      </c>
      <c r="C223" s="30" t="s">
        <v>1315</v>
      </c>
      <c r="D223" s="30" t="s">
        <v>1316</v>
      </c>
      <c r="E223" s="30" t="s">
        <v>1317</v>
      </c>
      <c r="F223" s="30" t="s">
        <v>1318</v>
      </c>
      <c r="G223" s="36">
        <v>43647.375</v>
      </c>
      <c r="H223" s="37" t="s">
        <v>1312</v>
      </c>
      <c r="I223" s="31">
        <v>51</v>
      </c>
      <c r="J223" s="31" t="s">
        <v>128</v>
      </c>
      <c r="K223" s="31" t="s">
        <v>129</v>
      </c>
    </row>
    <row r="224" spans="1:11" ht="45" customHeight="1">
      <c r="A224" s="31" t="s">
        <v>1319</v>
      </c>
      <c r="B224" s="30" t="s">
        <v>1320</v>
      </c>
      <c r="C224" s="30" t="s">
        <v>1321</v>
      </c>
      <c r="D224" s="30" t="s">
        <v>1322</v>
      </c>
      <c r="E224" s="30" t="s">
        <v>1323</v>
      </c>
      <c r="F224" s="30" t="s">
        <v>1324</v>
      </c>
      <c r="G224" s="36">
        <v>43647.375</v>
      </c>
      <c r="H224" s="37" t="s">
        <v>1312</v>
      </c>
      <c r="I224" s="31">
        <v>20</v>
      </c>
      <c r="J224" s="31" t="s">
        <v>128</v>
      </c>
      <c r="K224" s="31" t="s">
        <v>129</v>
      </c>
    </row>
    <row r="225" spans="1:11" ht="45" customHeight="1">
      <c r="A225" s="31" t="s">
        <v>1325</v>
      </c>
      <c r="B225" s="30" t="s">
        <v>1326</v>
      </c>
      <c r="C225" s="30" t="s">
        <v>1327</v>
      </c>
      <c r="D225" s="30" t="s">
        <v>1328</v>
      </c>
      <c r="E225" s="30" t="s">
        <v>1329</v>
      </c>
      <c r="F225" s="30" t="s">
        <v>1117</v>
      </c>
      <c r="G225" s="36">
        <v>43654.375</v>
      </c>
      <c r="H225" s="37" t="s">
        <v>1330</v>
      </c>
      <c r="I225" s="31">
        <v>42</v>
      </c>
      <c r="J225" s="31" t="s">
        <v>128</v>
      </c>
      <c r="K225" s="31" t="s">
        <v>129</v>
      </c>
    </row>
    <row r="226" spans="1:11" ht="45" customHeight="1">
      <c r="A226" s="31" t="s">
        <v>1331</v>
      </c>
      <c r="B226" s="30" t="s">
        <v>1332</v>
      </c>
      <c r="C226" s="30" t="s">
        <v>1333</v>
      </c>
      <c r="D226" s="30" t="s">
        <v>1334</v>
      </c>
      <c r="E226" s="30" t="s">
        <v>1335</v>
      </c>
      <c r="F226" s="30" t="s">
        <v>1336</v>
      </c>
      <c r="G226" s="36">
        <v>43678.375</v>
      </c>
      <c r="H226" s="37" t="s">
        <v>1337</v>
      </c>
      <c r="I226" s="31">
        <v>30</v>
      </c>
      <c r="J226" s="31" t="s">
        <v>128</v>
      </c>
      <c r="K226" s="31" t="s">
        <v>129</v>
      </c>
    </row>
    <row r="227" spans="1:11" ht="45" customHeight="1">
      <c r="A227" s="31" t="s">
        <v>1338</v>
      </c>
      <c r="B227" s="30" t="s">
        <v>1339</v>
      </c>
      <c r="C227" s="30" t="s">
        <v>1340</v>
      </c>
      <c r="D227" s="30" t="s">
        <v>1341</v>
      </c>
      <c r="E227" s="30" t="s">
        <v>1342</v>
      </c>
      <c r="F227" s="30" t="s">
        <v>1343</v>
      </c>
      <c r="G227" s="36">
        <v>43678.375</v>
      </c>
      <c r="H227" s="37" t="s">
        <v>120</v>
      </c>
      <c r="I227" s="31">
        <v>18</v>
      </c>
      <c r="J227" s="31" t="s">
        <v>128</v>
      </c>
      <c r="K227" s="31" t="s">
        <v>129</v>
      </c>
    </row>
    <row r="228" spans="1:11" ht="45" customHeight="1">
      <c r="A228" s="31" t="s">
        <v>1344</v>
      </c>
      <c r="B228" s="30" t="s">
        <v>1345</v>
      </c>
      <c r="C228" s="30" t="s">
        <v>1346</v>
      </c>
      <c r="D228" s="30" t="s">
        <v>1347</v>
      </c>
      <c r="E228" s="30" t="s">
        <v>1348</v>
      </c>
      <c r="F228" s="30" t="s">
        <v>1349</v>
      </c>
      <c r="G228" s="36">
        <v>43709.375</v>
      </c>
      <c r="H228" s="37" t="s">
        <v>1350</v>
      </c>
      <c r="I228" s="31">
        <v>13</v>
      </c>
      <c r="J228" s="31" t="s">
        <v>128</v>
      </c>
      <c r="K228" s="31" t="s">
        <v>129</v>
      </c>
    </row>
    <row r="229" spans="1:11" ht="45" customHeight="1">
      <c r="A229" s="31" t="s">
        <v>1351</v>
      </c>
      <c r="B229" s="30" t="s">
        <v>1352</v>
      </c>
      <c r="C229" s="30" t="s">
        <v>1353</v>
      </c>
      <c r="D229" s="30" t="s">
        <v>1354</v>
      </c>
      <c r="E229" s="30" t="s">
        <v>1355</v>
      </c>
      <c r="F229" s="30" t="s">
        <v>1356</v>
      </c>
      <c r="G229" s="36">
        <v>43678.375</v>
      </c>
      <c r="H229" s="37" t="s">
        <v>120</v>
      </c>
      <c r="I229" s="31">
        <v>14</v>
      </c>
      <c r="J229" s="31" t="s">
        <v>128</v>
      </c>
      <c r="K229" s="31" t="s">
        <v>129</v>
      </c>
    </row>
    <row r="230" spans="1:11" ht="45" customHeight="1">
      <c r="A230" s="31" t="s">
        <v>1357</v>
      </c>
      <c r="B230" s="30" t="s">
        <v>1358</v>
      </c>
      <c r="C230" s="30" t="s">
        <v>1359</v>
      </c>
      <c r="D230" s="30" t="s">
        <v>1360</v>
      </c>
      <c r="E230" s="30" t="s">
        <v>1361</v>
      </c>
      <c r="F230" s="30" t="s">
        <v>1362</v>
      </c>
      <c r="G230" s="36">
        <v>43770.375</v>
      </c>
      <c r="H230" s="37" t="s">
        <v>1363</v>
      </c>
      <c r="I230" s="31">
        <v>9</v>
      </c>
      <c r="J230" s="31" t="s">
        <v>128</v>
      </c>
      <c r="K230" s="31" t="s">
        <v>129</v>
      </c>
    </row>
    <row r="231" spans="1:11" ht="45" customHeight="1">
      <c r="A231" s="31" t="s">
        <v>1364</v>
      </c>
      <c r="B231" s="30" t="s">
        <v>1365</v>
      </c>
      <c r="C231" s="30" t="s">
        <v>1366</v>
      </c>
      <c r="D231" s="30" t="s">
        <v>1367</v>
      </c>
      <c r="E231" s="30" t="s">
        <v>1368</v>
      </c>
      <c r="F231" s="30" t="s">
        <v>1369</v>
      </c>
      <c r="G231" s="36">
        <v>43770.375</v>
      </c>
      <c r="H231" s="37" t="s">
        <v>120</v>
      </c>
      <c r="I231" s="31">
        <v>16</v>
      </c>
      <c r="J231" s="31" t="s">
        <v>128</v>
      </c>
      <c r="K231" s="31" t="s">
        <v>129</v>
      </c>
    </row>
    <row r="232" spans="1:11" ht="45" customHeight="1">
      <c r="A232" s="31" t="s">
        <v>1370</v>
      </c>
      <c r="B232" s="30" t="s">
        <v>1371</v>
      </c>
      <c r="C232" s="30" t="s">
        <v>1372</v>
      </c>
      <c r="D232" s="30" t="s">
        <v>1373</v>
      </c>
      <c r="E232" s="30" t="s">
        <v>1374</v>
      </c>
      <c r="F232" s="30" t="s">
        <v>1375</v>
      </c>
      <c r="G232" s="36">
        <v>43800.375</v>
      </c>
      <c r="H232" s="37" t="s">
        <v>1376</v>
      </c>
      <c r="I232" s="31">
        <v>26</v>
      </c>
      <c r="J232" s="31" t="s">
        <v>30</v>
      </c>
      <c r="K232" s="31">
        <v>4170103313</v>
      </c>
    </row>
    <row r="233" spans="1:11" ht="45" customHeight="1">
      <c r="A233" s="31" t="s">
        <v>1377</v>
      </c>
      <c r="B233" s="30" t="s">
        <v>1378</v>
      </c>
      <c r="C233" s="30" t="s">
        <v>1379</v>
      </c>
      <c r="D233" s="30" t="s">
        <v>1380</v>
      </c>
      <c r="E233" s="30" t="s">
        <v>1381</v>
      </c>
      <c r="F233" s="30" t="s">
        <v>1382</v>
      </c>
      <c r="G233" s="36">
        <v>43831.375</v>
      </c>
      <c r="H233" s="37" t="s">
        <v>1383</v>
      </c>
      <c r="I233" s="31">
        <v>25</v>
      </c>
      <c r="J233" s="31" t="s">
        <v>30</v>
      </c>
      <c r="K233" s="31">
        <v>4170103354</v>
      </c>
    </row>
    <row r="234" spans="1:11" ht="45" customHeight="1">
      <c r="A234" s="31" t="s">
        <v>1384</v>
      </c>
      <c r="B234" s="30" t="s">
        <v>1385</v>
      </c>
      <c r="C234" s="30" t="s">
        <v>1386</v>
      </c>
      <c r="D234" s="30" t="s">
        <v>1387</v>
      </c>
      <c r="E234" s="30" t="s">
        <v>1388</v>
      </c>
      <c r="F234" s="30" t="s">
        <v>1389</v>
      </c>
      <c r="G234" s="36">
        <v>43864.375</v>
      </c>
      <c r="H234" s="37" t="s">
        <v>120</v>
      </c>
      <c r="I234" s="31">
        <v>25</v>
      </c>
      <c r="J234" s="31" t="s">
        <v>128</v>
      </c>
      <c r="K234" s="31" t="s">
        <v>129</v>
      </c>
    </row>
    <row r="235" spans="1:11" ht="45" customHeight="1">
      <c r="A235" s="31" t="s">
        <v>1390</v>
      </c>
      <c r="B235" s="30" t="s">
        <v>1391</v>
      </c>
      <c r="C235" s="30" t="s">
        <v>1392</v>
      </c>
      <c r="D235" s="30" t="s">
        <v>1393</v>
      </c>
      <c r="E235" s="30" t="s">
        <v>1394</v>
      </c>
      <c r="F235" s="30" t="s">
        <v>1395</v>
      </c>
      <c r="G235" s="36">
        <v>43922.375</v>
      </c>
      <c r="H235" s="37" t="s">
        <v>1396</v>
      </c>
      <c r="I235" s="31">
        <v>30</v>
      </c>
      <c r="J235" s="31" t="s">
        <v>128</v>
      </c>
      <c r="K235" s="31" t="s">
        <v>129</v>
      </c>
    </row>
    <row r="236" spans="1:11" ht="45" customHeight="1">
      <c r="A236" s="31" t="s">
        <v>1397</v>
      </c>
      <c r="B236" s="30" t="s">
        <v>1398</v>
      </c>
      <c r="C236" s="30" t="s">
        <v>1399</v>
      </c>
      <c r="D236" s="30" t="s">
        <v>1400</v>
      </c>
      <c r="E236" s="30" t="s">
        <v>1401</v>
      </c>
      <c r="F236" s="30" t="s">
        <v>1402</v>
      </c>
      <c r="G236" s="36">
        <v>43922.375</v>
      </c>
      <c r="H236" s="37" t="s">
        <v>1396</v>
      </c>
      <c r="I236" s="31">
        <v>15</v>
      </c>
      <c r="J236" s="31" t="s">
        <v>128</v>
      </c>
      <c r="K236" s="31" t="s">
        <v>129</v>
      </c>
    </row>
    <row r="237" spans="1:11" ht="45" customHeight="1">
      <c r="A237" s="31" t="s">
        <v>1403</v>
      </c>
      <c r="B237" s="30" t="s">
        <v>1404</v>
      </c>
      <c r="C237" s="30" t="s">
        <v>1405</v>
      </c>
      <c r="D237" s="30" t="s">
        <v>1406</v>
      </c>
      <c r="E237" s="30" t="s">
        <v>1407</v>
      </c>
      <c r="F237" s="30" t="s">
        <v>252</v>
      </c>
      <c r="G237" s="36">
        <v>43971.375</v>
      </c>
      <c r="H237" s="37" t="s">
        <v>1408</v>
      </c>
      <c r="I237" s="31">
        <v>32</v>
      </c>
      <c r="J237" s="31" t="s">
        <v>128</v>
      </c>
      <c r="K237" s="31" t="s">
        <v>129</v>
      </c>
    </row>
    <row r="238" spans="1:11" ht="45" customHeight="1">
      <c r="A238" s="31" t="s">
        <v>1409</v>
      </c>
      <c r="B238" s="30" t="s">
        <v>1410</v>
      </c>
      <c r="C238" s="30" t="s">
        <v>1411</v>
      </c>
      <c r="D238" s="30" t="s">
        <v>1412</v>
      </c>
      <c r="E238" s="30" t="s">
        <v>1413</v>
      </c>
      <c r="F238" s="30" t="s">
        <v>343</v>
      </c>
      <c r="G238" s="36">
        <v>43983.375</v>
      </c>
      <c r="H238" s="37" t="s">
        <v>1414</v>
      </c>
      <c r="I238" s="31">
        <v>56</v>
      </c>
      <c r="J238" s="31" t="s">
        <v>128</v>
      </c>
      <c r="K238" s="31" t="s">
        <v>129</v>
      </c>
    </row>
    <row r="239" spans="1:11" ht="45" customHeight="1">
      <c r="A239" s="31" t="s">
        <v>1415</v>
      </c>
      <c r="B239" s="30" t="s">
        <v>1416</v>
      </c>
      <c r="C239" s="30" t="s">
        <v>1417</v>
      </c>
      <c r="D239" s="30" t="s">
        <v>1418</v>
      </c>
      <c r="E239" s="30" t="s">
        <v>1419</v>
      </c>
      <c r="F239" s="30" t="s">
        <v>1420</v>
      </c>
      <c r="G239" s="36">
        <v>44044.375</v>
      </c>
      <c r="H239" s="37" t="s">
        <v>120</v>
      </c>
      <c r="I239" s="31">
        <v>24</v>
      </c>
      <c r="J239" s="31" t="s">
        <v>128</v>
      </c>
      <c r="K239" s="31" t="s">
        <v>129</v>
      </c>
    </row>
    <row r="240" spans="1:11" ht="45" customHeight="1">
      <c r="A240" s="31" t="s">
        <v>1421</v>
      </c>
      <c r="B240" s="30" t="s">
        <v>1422</v>
      </c>
      <c r="C240" s="30" t="s">
        <v>1423</v>
      </c>
      <c r="D240" s="30" t="s">
        <v>1424</v>
      </c>
      <c r="E240" s="30" t="s">
        <v>1425</v>
      </c>
      <c r="F240" s="30" t="s">
        <v>1426</v>
      </c>
      <c r="G240" s="36">
        <v>44075.375</v>
      </c>
      <c r="H240" s="37" t="s">
        <v>1427</v>
      </c>
      <c r="I240" s="31">
        <v>40</v>
      </c>
      <c r="J240" s="31" t="s">
        <v>128</v>
      </c>
      <c r="K240" s="31" t="s">
        <v>129</v>
      </c>
    </row>
    <row r="241" spans="1:11" ht="45" customHeight="1">
      <c r="A241" s="31" t="s">
        <v>1428</v>
      </c>
      <c r="B241" s="30" t="s">
        <v>1429</v>
      </c>
      <c r="C241" s="30" t="s">
        <v>1430</v>
      </c>
      <c r="D241" s="30" t="s">
        <v>1431</v>
      </c>
      <c r="E241" s="30" t="s">
        <v>1432</v>
      </c>
      <c r="F241" s="30" t="s">
        <v>1433</v>
      </c>
      <c r="G241" s="36">
        <v>44151.375</v>
      </c>
      <c r="H241" s="37" t="s">
        <v>120</v>
      </c>
      <c r="I241" s="31">
        <v>16</v>
      </c>
      <c r="J241" s="31" t="s">
        <v>128</v>
      </c>
      <c r="K241" s="31" t="s">
        <v>129</v>
      </c>
    </row>
    <row r="242" spans="1:11" ht="45" customHeight="1">
      <c r="A242" s="31" t="s">
        <v>1434</v>
      </c>
      <c r="B242" s="30" t="s">
        <v>1435</v>
      </c>
      <c r="C242" s="30" t="s">
        <v>1436</v>
      </c>
      <c r="D242" s="30" t="s">
        <v>1437</v>
      </c>
      <c r="E242" s="30" t="s">
        <v>1438</v>
      </c>
      <c r="F242" s="30" t="s">
        <v>1439</v>
      </c>
      <c r="G242" s="36">
        <v>44228.375</v>
      </c>
      <c r="H242" s="37" t="s">
        <v>1440</v>
      </c>
      <c r="I242" s="31">
        <v>18</v>
      </c>
      <c r="J242" s="31" t="s">
        <v>128</v>
      </c>
      <c r="K242" s="31" t="s">
        <v>129</v>
      </c>
    </row>
    <row r="243" spans="1:11" ht="45" customHeight="1">
      <c r="A243" s="31" t="s">
        <v>1441</v>
      </c>
      <c r="B243" s="30" t="s">
        <v>1442</v>
      </c>
      <c r="C243" s="30" t="s">
        <v>1443</v>
      </c>
      <c r="D243" s="30" t="s">
        <v>1444</v>
      </c>
      <c r="E243" s="30" t="s">
        <v>1445</v>
      </c>
      <c r="F243" s="30" t="s">
        <v>1446</v>
      </c>
      <c r="G243" s="36">
        <v>44256.375</v>
      </c>
      <c r="H243" s="37" t="s">
        <v>1447</v>
      </c>
      <c r="I243" s="31">
        <v>17</v>
      </c>
      <c r="J243" s="31" t="s">
        <v>128</v>
      </c>
      <c r="K243" s="31" t="s">
        <v>129</v>
      </c>
    </row>
    <row r="244" spans="1:11" ht="45" customHeight="1">
      <c r="A244" s="31" t="s">
        <v>1448</v>
      </c>
      <c r="B244" s="30" t="s">
        <v>1449</v>
      </c>
      <c r="C244" s="30" t="s">
        <v>1450</v>
      </c>
      <c r="D244" s="30" t="s">
        <v>1451</v>
      </c>
      <c r="E244" s="30" t="s">
        <v>1452</v>
      </c>
      <c r="F244" s="30" t="s">
        <v>1453</v>
      </c>
      <c r="G244" s="36">
        <v>44256.375</v>
      </c>
      <c r="H244" s="37" t="s">
        <v>1447</v>
      </c>
      <c r="I244" s="31">
        <v>33</v>
      </c>
      <c r="J244" s="31" t="s">
        <v>128</v>
      </c>
      <c r="K244" s="31" t="s">
        <v>129</v>
      </c>
    </row>
    <row r="245" spans="1:11" ht="45" customHeight="1">
      <c r="A245" s="31" t="s">
        <v>1454</v>
      </c>
      <c r="B245" s="30" t="s">
        <v>1455</v>
      </c>
      <c r="C245" s="30" t="s">
        <v>1456</v>
      </c>
      <c r="D245" s="30" t="s">
        <v>1457</v>
      </c>
      <c r="E245" s="30" t="s">
        <v>217</v>
      </c>
      <c r="F245" s="30" t="s">
        <v>1458</v>
      </c>
      <c r="G245" s="36">
        <v>44287.375</v>
      </c>
      <c r="H245" s="37" t="s">
        <v>1459</v>
      </c>
      <c r="I245" s="31">
        <v>39</v>
      </c>
      <c r="J245" s="31" t="s">
        <v>128</v>
      </c>
      <c r="K245" s="31" t="s">
        <v>129</v>
      </c>
    </row>
    <row r="246" spans="1:11" ht="45" customHeight="1">
      <c r="A246" s="31" t="s">
        <v>1460</v>
      </c>
      <c r="B246" s="30" t="s">
        <v>1461</v>
      </c>
      <c r="C246" s="30" t="s">
        <v>1462</v>
      </c>
      <c r="D246" s="30" t="s">
        <v>1463</v>
      </c>
      <c r="E246" s="30" t="s">
        <v>1464</v>
      </c>
      <c r="F246" s="30" t="s">
        <v>1465</v>
      </c>
      <c r="G246" s="36">
        <v>44287.375</v>
      </c>
      <c r="H246" s="37" t="s">
        <v>1459</v>
      </c>
      <c r="I246" s="31">
        <v>9</v>
      </c>
      <c r="J246" s="31" t="s">
        <v>128</v>
      </c>
      <c r="K246" s="31" t="s">
        <v>129</v>
      </c>
    </row>
    <row r="247" spans="1:11" ht="45" customHeight="1">
      <c r="A247" s="31" t="s">
        <v>1466</v>
      </c>
      <c r="B247" s="30" t="s">
        <v>1467</v>
      </c>
      <c r="C247" s="30" t="s">
        <v>1468</v>
      </c>
      <c r="D247" s="30" t="s">
        <v>1469</v>
      </c>
      <c r="E247" s="30" t="s">
        <v>1470</v>
      </c>
      <c r="F247" s="30" t="s">
        <v>1471</v>
      </c>
      <c r="G247" s="36">
        <v>44287.375</v>
      </c>
      <c r="H247" s="37" t="s">
        <v>1459</v>
      </c>
      <c r="I247" s="31">
        <v>22</v>
      </c>
      <c r="J247" s="31" t="s">
        <v>128</v>
      </c>
      <c r="K247" s="31" t="s">
        <v>129</v>
      </c>
    </row>
    <row r="248" spans="1:11" ht="45" customHeight="1">
      <c r="A248" s="31" t="s">
        <v>1472</v>
      </c>
      <c r="B248" s="30" t="s">
        <v>1473</v>
      </c>
      <c r="C248" s="30" t="s">
        <v>1474</v>
      </c>
      <c r="D248" s="30" t="s">
        <v>1475</v>
      </c>
      <c r="E248" s="30" t="s">
        <v>1476</v>
      </c>
      <c r="F248" s="30" t="s">
        <v>1477</v>
      </c>
      <c r="G248" s="36">
        <v>44317.375</v>
      </c>
      <c r="H248" s="37" t="s">
        <v>1478</v>
      </c>
      <c r="I248" s="31">
        <v>10</v>
      </c>
      <c r="J248" s="31" t="s">
        <v>128</v>
      </c>
      <c r="K248" s="31" t="s">
        <v>129</v>
      </c>
    </row>
    <row r="249" spans="1:11" ht="45" customHeight="1">
      <c r="A249" s="31" t="s">
        <v>1479</v>
      </c>
      <c r="B249" s="30" t="s">
        <v>1480</v>
      </c>
      <c r="C249" s="30" t="s">
        <v>1481</v>
      </c>
      <c r="D249" s="30" t="s">
        <v>1482</v>
      </c>
      <c r="E249" s="30" t="s">
        <v>129</v>
      </c>
      <c r="F249" s="30" t="s">
        <v>541</v>
      </c>
      <c r="G249" s="36">
        <v>44317.375</v>
      </c>
      <c r="H249" s="37" t="s">
        <v>1478</v>
      </c>
      <c r="I249" s="31">
        <v>30</v>
      </c>
      <c r="J249" s="31" t="s">
        <v>30</v>
      </c>
      <c r="K249" s="31">
        <v>4170103503</v>
      </c>
    </row>
    <row r="250" spans="1:11" ht="45" customHeight="1">
      <c r="A250" s="31" t="s">
        <v>1483</v>
      </c>
      <c r="B250" s="30" t="s">
        <v>1484</v>
      </c>
      <c r="C250" s="30" t="s">
        <v>1485</v>
      </c>
      <c r="D250" s="30" t="s">
        <v>814</v>
      </c>
      <c r="E250" s="30" t="s">
        <v>1486</v>
      </c>
      <c r="F250" s="30" t="s">
        <v>1487</v>
      </c>
      <c r="G250" s="36">
        <v>44348.375</v>
      </c>
      <c r="H250" s="37" t="s">
        <v>1488</v>
      </c>
      <c r="I250" s="31">
        <v>40</v>
      </c>
      <c r="J250" s="31" t="s">
        <v>128</v>
      </c>
      <c r="K250" s="31" t="s">
        <v>129</v>
      </c>
    </row>
    <row r="251" spans="1:11" ht="45" customHeight="1">
      <c r="A251" s="31" t="s">
        <v>1489</v>
      </c>
      <c r="B251" s="30" t="s">
        <v>1490</v>
      </c>
      <c r="C251" s="30" t="s">
        <v>1491</v>
      </c>
      <c r="D251" s="30" t="s">
        <v>1492</v>
      </c>
      <c r="E251" s="30" t="s">
        <v>1493</v>
      </c>
      <c r="F251" s="30" t="s">
        <v>1356</v>
      </c>
      <c r="G251" s="36">
        <v>44348.375</v>
      </c>
      <c r="H251" s="37" t="s">
        <v>120</v>
      </c>
      <c r="I251" s="31">
        <v>20</v>
      </c>
      <c r="J251" s="31" t="s">
        <v>128</v>
      </c>
      <c r="K251" s="31" t="s">
        <v>129</v>
      </c>
    </row>
    <row r="252" spans="1:11" ht="45" customHeight="1">
      <c r="A252" s="31" t="s">
        <v>1494</v>
      </c>
      <c r="B252" s="30" t="s">
        <v>1495</v>
      </c>
      <c r="C252" s="30" t="s">
        <v>1496</v>
      </c>
      <c r="D252" s="30" t="s">
        <v>1497</v>
      </c>
      <c r="E252" s="30" t="s">
        <v>1498</v>
      </c>
      <c r="F252" s="30" t="s">
        <v>1499</v>
      </c>
      <c r="G252" s="36">
        <v>44361.375</v>
      </c>
      <c r="H252" s="37" t="s">
        <v>1500</v>
      </c>
      <c r="I252" s="31">
        <v>9</v>
      </c>
      <c r="J252" s="31" t="s">
        <v>128</v>
      </c>
      <c r="K252" s="31" t="s">
        <v>129</v>
      </c>
    </row>
    <row r="253" spans="1:11" ht="45" customHeight="1">
      <c r="A253" s="31" t="s">
        <v>1501</v>
      </c>
      <c r="B253" s="30" t="s">
        <v>1502</v>
      </c>
      <c r="C253" s="30" t="s">
        <v>1503</v>
      </c>
      <c r="D253" s="30" t="s">
        <v>1504</v>
      </c>
      <c r="E253" s="30" t="s">
        <v>1505</v>
      </c>
      <c r="F253" s="30" t="s">
        <v>1506</v>
      </c>
      <c r="G253" s="36">
        <v>44378.375</v>
      </c>
      <c r="H253" s="37" t="s">
        <v>120</v>
      </c>
      <c r="I253" s="31">
        <v>20</v>
      </c>
      <c r="J253" s="31" t="s">
        <v>128</v>
      </c>
      <c r="K253" s="31" t="s">
        <v>129</v>
      </c>
    </row>
    <row r="254" spans="1:11" ht="45" customHeight="1">
      <c r="A254" s="31" t="s">
        <v>1507</v>
      </c>
      <c r="B254" s="30" t="s">
        <v>1508</v>
      </c>
      <c r="C254" s="30" t="s">
        <v>1509</v>
      </c>
      <c r="D254" s="30" t="s">
        <v>1510</v>
      </c>
      <c r="E254" s="30" t="s">
        <v>1511</v>
      </c>
      <c r="F254" s="30" t="s">
        <v>1512</v>
      </c>
      <c r="G254" s="36">
        <v>44378.375</v>
      </c>
      <c r="H254" s="37" t="s">
        <v>1513</v>
      </c>
      <c r="I254" s="31">
        <v>15</v>
      </c>
      <c r="J254" s="31" t="s">
        <v>128</v>
      </c>
      <c r="K254" s="31" t="s">
        <v>129</v>
      </c>
    </row>
    <row r="255" spans="1:11" ht="45" customHeight="1">
      <c r="A255" s="31" t="s">
        <v>1514</v>
      </c>
      <c r="B255" s="30" t="s">
        <v>1515</v>
      </c>
      <c r="C255" s="30" t="s">
        <v>1516</v>
      </c>
      <c r="D255" s="30" t="s">
        <v>1517</v>
      </c>
      <c r="E255" s="30" t="s">
        <v>1518</v>
      </c>
      <c r="F255" s="30" t="s">
        <v>1519</v>
      </c>
      <c r="G255" s="36">
        <v>44409.375</v>
      </c>
      <c r="H255" s="37" t="s">
        <v>1520</v>
      </c>
      <c r="I255" s="31">
        <v>5</v>
      </c>
      <c r="J255" s="31" t="s">
        <v>128</v>
      </c>
      <c r="K255" s="31" t="s">
        <v>129</v>
      </c>
    </row>
    <row r="256" spans="1:11" ht="45" customHeight="1">
      <c r="A256" s="31" t="s">
        <v>1521</v>
      </c>
      <c r="B256" s="30" t="s">
        <v>1522</v>
      </c>
      <c r="C256" s="30" t="s">
        <v>1523</v>
      </c>
      <c r="D256" s="30" t="s">
        <v>1524</v>
      </c>
      <c r="E256" s="30" t="s">
        <v>1525</v>
      </c>
      <c r="F256" s="30" t="s">
        <v>873</v>
      </c>
      <c r="G256" s="36">
        <v>44440.375</v>
      </c>
      <c r="H256" s="37" t="s">
        <v>120</v>
      </c>
      <c r="I256" s="31">
        <v>20</v>
      </c>
      <c r="J256" s="31" t="s">
        <v>128</v>
      </c>
      <c r="K256" s="31" t="s">
        <v>129</v>
      </c>
    </row>
    <row r="257" spans="1:11" ht="45" customHeight="1">
      <c r="A257" s="31" t="s">
        <v>1526</v>
      </c>
      <c r="B257" s="30" t="s">
        <v>1527</v>
      </c>
      <c r="C257" s="30" t="s">
        <v>1528</v>
      </c>
      <c r="D257" s="30" t="s">
        <v>1529</v>
      </c>
      <c r="E257" s="30" t="s">
        <v>1530</v>
      </c>
      <c r="F257" s="30" t="s">
        <v>1531</v>
      </c>
      <c r="G257" s="36">
        <v>44440.375</v>
      </c>
      <c r="H257" s="37" t="s">
        <v>1532</v>
      </c>
      <c r="I257" s="31">
        <v>8</v>
      </c>
      <c r="J257" s="31" t="s">
        <v>128</v>
      </c>
      <c r="K257" s="31" t="s">
        <v>129</v>
      </c>
    </row>
    <row r="258" spans="1:11" ht="45" customHeight="1">
      <c r="A258" s="31" t="s">
        <v>1533</v>
      </c>
      <c r="B258" s="30" t="s">
        <v>1534</v>
      </c>
      <c r="C258" s="30" t="s">
        <v>1535</v>
      </c>
      <c r="D258" s="30" t="s">
        <v>1536</v>
      </c>
      <c r="E258" s="30" t="s">
        <v>604</v>
      </c>
      <c r="F258" s="30" t="s">
        <v>605</v>
      </c>
      <c r="G258" s="36">
        <v>44440.375</v>
      </c>
      <c r="H258" s="37" t="s">
        <v>120</v>
      </c>
      <c r="I258" s="31">
        <v>6</v>
      </c>
      <c r="J258" s="31" t="s">
        <v>128</v>
      </c>
      <c r="K258" s="31" t="s">
        <v>129</v>
      </c>
    </row>
    <row r="259" spans="1:11" ht="45" customHeight="1">
      <c r="A259" s="31" t="s">
        <v>1537</v>
      </c>
      <c r="B259" s="30" t="s">
        <v>1538</v>
      </c>
      <c r="C259" s="30" t="s">
        <v>1539</v>
      </c>
      <c r="D259" s="30" t="s">
        <v>1192</v>
      </c>
      <c r="E259" s="30" t="s">
        <v>129</v>
      </c>
      <c r="F259" s="30" t="s">
        <v>1356</v>
      </c>
      <c r="G259" s="36">
        <v>44440.375</v>
      </c>
      <c r="H259" s="37" t="s">
        <v>120</v>
      </c>
      <c r="I259" s="31">
        <v>20</v>
      </c>
      <c r="J259" s="31" t="s">
        <v>128</v>
      </c>
      <c r="K259" s="31" t="s">
        <v>129</v>
      </c>
    </row>
    <row r="260" spans="1:11" ht="45" customHeight="1">
      <c r="A260" s="31" t="s">
        <v>1540</v>
      </c>
      <c r="B260" s="30" t="s">
        <v>1541</v>
      </c>
      <c r="C260" s="30" t="s">
        <v>1542</v>
      </c>
      <c r="D260" s="30" t="s">
        <v>1543</v>
      </c>
      <c r="E260" s="30" t="s">
        <v>1544</v>
      </c>
      <c r="F260" s="30" t="s">
        <v>1545</v>
      </c>
      <c r="G260" s="36">
        <v>44440.375</v>
      </c>
      <c r="H260" s="37" t="s">
        <v>1532</v>
      </c>
      <c r="I260" s="31">
        <v>15</v>
      </c>
      <c r="J260" s="31" t="s">
        <v>128</v>
      </c>
      <c r="K260" s="31" t="s">
        <v>129</v>
      </c>
    </row>
    <row r="261" spans="1:11" ht="45" customHeight="1">
      <c r="A261" s="31" t="s">
        <v>1546</v>
      </c>
      <c r="B261" s="30" t="s">
        <v>1547</v>
      </c>
      <c r="C261" s="30" t="s">
        <v>1548</v>
      </c>
      <c r="D261" s="30" t="s">
        <v>1549</v>
      </c>
      <c r="E261" s="30" t="s">
        <v>1550</v>
      </c>
      <c r="F261" s="30" t="s">
        <v>1551</v>
      </c>
      <c r="G261" s="36">
        <v>44470.375</v>
      </c>
      <c r="H261" s="37" t="s">
        <v>1552</v>
      </c>
      <c r="I261" s="31">
        <v>30</v>
      </c>
      <c r="J261" s="31" t="s">
        <v>30</v>
      </c>
      <c r="K261" s="31">
        <v>4170103537</v>
      </c>
    </row>
    <row r="262" spans="1:11" ht="45" customHeight="1">
      <c r="A262" s="31" t="s">
        <v>1553</v>
      </c>
      <c r="B262" s="30" t="s">
        <v>1554</v>
      </c>
      <c r="C262" s="30" t="s">
        <v>1555</v>
      </c>
      <c r="D262" s="30" t="s">
        <v>1556</v>
      </c>
      <c r="E262" s="30" t="s">
        <v>1557</v>
      </c>
      <c r="F262" s="30" t="s">
        <v>1558</v>
      </c>
      <c r="G262" s="36">
        <v>44501.375</v>
      </c>
      <c r="H262" s="37" t="s">
        <v>1559</v>
      </c>
      <c r="I262" s="31">
        <v>3</v>
      </c>
      <c r="J262" s="31" t="s">
        <v>128</v>
      </c>
      <c r="K262" s="31" t="s">
        <v>129</v>
      </c>
    </row>
    <row r="263" spans="1:11" ht="45" customHeight="1">
      <c r="A263" s="31" t="s">
        <v>1560</v>
      </c>
      <c r="B263" s="30" t="s">
        <v>1561</v>
      </c>
      <c r="C263" s="30" t="s">
        <v>1562</v>
      </c>
      <c r="D263" s="30" t="s">
        <v>1563</v>
      </c>
      <c r="E263" s="30" t="s">
        <v>1564</v>
      </c>
      <c r="F263" s="30" t="s">
        <v>1565</v>
      </c>
      <c r="G263" s="36">
        <v>44501.375</v>
      </c>
      <c r="H263" s="37" t="s">
        <v>1559</v>
      </c>
      <c r="I263" s="31">
        <v>24</v>
      </c>
      <c r="J263" s="31" t="s">
        <v>128</v>
      </c>
      <c r="K263" s="31" t="s">
        <v>129</v>
      </c>
    </row>
    <row r="264" spans="1:11" ht="45" customHeight="1">
      <c r="A264" s="31" t="s">
        <v>1566</v>
      </c>
      <c r="B264" s="30" t="s">
        <v>1567</v>
      </c>
      <c r="C264" s="30" t="s">
        <v>1568</v>
      </c>
      <c r="D264" s="30" t="s">
        <v>1569</v>
      </c>
      <c r="E264" s="30" t="s">
        <v>1570</v>
      </c>
      <c r="F264" s="30" t="s">
        <v>343</v>
      </c>
      <c r="G264" s="36">
        <v>44531.375</v>
      </c>
      <c r="H264" s="37" t="s">
        <v>1571</v>
      </c>
      <c r="I264" s="31">
        <v>30</v>
      </c>
      <c r="J264" s="31" t="s">
        <v>30</v>
      </c>
      <c r="K264" s="31">
        <v>4170103545</v>
      </c>
    </row>
    <row r="265" spans="1:11" ht="45" customHeight="1">
      <c r="A265" s="31" t="s">
        <v>1572</v>
      </c>
      <c r="B265" s="30" t="s">
        <v>1573</v>
      </c>
      <c r="C265" s="30" t="s">
        <v>1574</v>
      </c>
      <c r="D265" s="30" t="s">
        <v>1575</v>
      </c>
      <c r="E265" s="30" t="s">
        <v>1576</v>
      </c>
      <c r="F265" s="30" t="s">
        <v>1577</v>
      </c>
      <c r="G265" s="36">
        <v>44562.375</v>
      </c>
      <c r="H265" s="37" t="s">
        <v>1578</v>
      </c>
      <c r="I265" s="31">
        <v>9</v>
      </c>
      <c r="J265" s="31" t="s">
        <v>128</v>
      </c>
      <c r="K265" s="31" t="s">
        <v>129</v>
      </c>
    </row>
    <row r="266" spans="1:11" ht="45" customHeight="1">
      <c r="A266" s="31" t="s">
        <v>1579</v>
      </c>
      <c r="B266" s="30" t="s">
        <v>1580</v>
      </c>
      <c r="C266" s="30" t="s">
        <v>1581</v>
      </c>
      <c r="D266" s="30" t="s">
        <v>1582</v>
      </c>
      <c r="E266" s="30" t="s">
        <v>1583</v>
      </c>
      <c r="F266" s="30" t="s">
        <v>1584</v>
      </c>
      <c r="G266" s="36">
        <v>44593.375</v>
      </c>
      <c r="H266" s="37" t="s">
        <v>1585</v>
      </c>
      <c r="I266" s="31">
        <v>40</v>
      </c>
      <c r="J266" s="31" t="s">
        <v>128</v>
      </c>
      <c r="K266" s="31" t="s">
        <v>129</v>
      </c>
    </row>
    <row r="267" spans="1:11" ht="45" customHeight="1">
      <c r="A267" s="31" t="s">
        <v>1586</v>
      </c>
      <c r="B267" s="30" t="s">
        <v>1587</v>
      </c>
      <c r="C267" s="30" t="s">
        <v>1588</v>
      </c>
      <c r="D267" s="30" t="s">
        <v>1589</v>
      </c>
      <c r="E267" s="30" t="s">
        <v>1590</v>
      </c>
      <c r="F267" s="30" t="s">
        <v>1591</v>
      </c>
      <c r="G267" s="36">
        <v>44652.375</v>
      </c>
      <c r="H267" s="37" t="s">
        <v>1592</v>
      </c>
      <c r="I267" s="31">
        <v>4</v>
      </c>
      <c r="J267" s="31" t="s">
        <v>128</v>
      </c>
      <c r="K267" s="31" t="s">
        <v>129</v>
      </c>
    </row>
    <row r="268" spans="1:11" ht="45" customHeight="1">
      <c r="A268" s="31" t="s">
        <v>1593</v>
      </c>
      <c r="B268" s="30" t="s">
        <v>1594</v>
      </c>
      <c r="C268" s="30" t="s">
        <v>1595</v>
      </c>
      <c r="D268" s="30" t="s">
        <v>1596</v>
      </c>
      <c r="E268" s="30" t="s">
        <v>1597</v>
      </c>
      <c r="F268" s="30" t="s">
        <v>1598</v>
      </c>
      <c r="G268" s="36">
        <v>44727.375</v>
      </c>
      <c r="H268" s="37" t="s">
        <v>1599</v>
      </c>
      <c r="I268" s="31">
        <v>4</v>
      </c>
      <c r="J268" s="31" t="s">
        <v>128</v>
      </c>
      <c r="K268" s="31" t="s">
        <v>129</v>
      </c>
    </row>
    <row r="269" spans="1:11" ht="45" customHeight="1">
      <c r="A269" s="31" t="s">
        <v>1600</v>
      </c>
      <c r="B269" s="30" t="s">
        <v>1601</v>
      </c>
      <c r="C269" s="30" t="s">
        <v>1602</v>
      </c>
      <c r="D269" s="30" t="s">
        <v>1603</v>
      </c>
      <c r="E269" s="30" t="s">
        <v>1604</v>
      </c>
      <c r="F269" s="30" t="s">
        <v>1605</v>
      </c>
      <c r="G269" s="36">
        <v>44743.375</v>
      </c>
      <c r="H269" s="37" t="s">
        <v>1606</v>
      </c>
      <c r="I269" s="31">
        <v>25</v>
      </c>
      <c r="J269" s="31" t="s">
        <v>128</v>
      </c>
      <c r="K269" s="31" t="s">
        <v>129</v>
      </c>
    </row>
    <row r="270" spans="1:11" ht="45" customHeight="1">
      <c r="A270" s="31" t="s">
        <v>1607</v>
      </c>
      <c r="B270" s="30" t="s">
        <v>1608</v>
      </c>
      <c r="C270" s="30" t="s">
        <v>1609</v>
      </c>
      <c r="D270" s="30" t="s">
        <v>1610</v>
      </c>
      <c r="E270" s="30" t="s">
        <v>1603</v>
      </c>
      <c r="F270" s="30" t="s">
        <v>1605</v>
      </c>
      <c r="G270" s="36">
        <v>44743.375</v>
      </c>
      <c r="H270" s="37" t="s">
        <v>1606</v>
      </c>
      <c r="I270" s="31">
        <v>25</v>
      </c>
      <c r="J270" s="31" t="s">
        <v>128</v>
      </c>
      <c r="K270" s="31" t="s">
        <v>129</v>
      </c>
    </row>
    <row r="271" spans="1:11" ht="45" customHeight="1">
      <c r="A271" s="31" t="s">
        <v>1611</v>
      </c>
      <c r="B271" s="30" t="s">
        <v>1612</v>
      </c>
      <c r="C271" s="30" t="s">
        <v>1613</v>
      </c>
      <c r="D271" s="30" t="s">
        <v>1614</v>
      </c>
      <c r="E271" s="30" t="s">
        <v>1615</v>
      </c>
      <c r="F271" s="30" t="s">
        <v>1605</v>
      </c>
      <c r="G271" s="36">
        <v>44743.375</v>
      </c>
      <c r="H271" s="37" t="s">
        <v>1606</v>
      </c>
      <c r="I271" s="31">
        <v>24</v>
      </c>
      <c r="J271" s="31" t="s">
        <v>128</v>
      </c>
      <c r="K271" s="31" t="s">
        <v>129</v>
      </c>
    </row>
    <row r="272" spans="1:11" ht="45" customHeight="1">
      <c r="A272" s="31" t="s">
        <v>1616</v>
      </c>
      <c r="B272" s="30" t="s">
        <v>1617</v>
      </c>
      <c r="C272" s="30" t="s">
        <v>1618</v>
      </c>
      <c r="D272" s="30" t="s">
        <v>1619</v>
      </c>
      <c r="E272" s="30" t="s">
        <v>1620</v>
      </c>
      <c r="F272" s="30" t="s">
        <v>1621</v>
      </c>
      <c r="G272" s="36">
        <v>44757.375</v>
      </c>
      <c r="H272" s="37" t="s">
        <v>120</v>
      </c>
      <c r="I272" s="31">
        <v>10</v>
      </c>
      <c r="J272" s="31" t="s">
        <v>128</v>
      </c>
      <c r="K272" s="31" t="s">
        <v>129</v>
      </c>
    </row>
    <row r="273" spans="1:11" ht="45" customHeight="1">
      <c r="A273" s="31" t="s">
        <v>1622</v>
      </c>
      <c r="B273" s="30" t="s">
        <v>1623</v>
      </c>
      <c r="C273" s="30" t="s">
        <v>1624</v>
      </c>
      <c r="D273" s="30" t="s">
        <v>1625</v>
      </c>
      <c r="E273" s="30" t="s">
        <v>1626</v>
      </c>
      <c r="F273" s="30" t="s">
        <v>1627</v>
      </c>
      <c r="G273" s="36">
        <v>44774.375</v>
      </c>
      <c r="H273" s="37" t="s">
        <v>120</v>
      </c>
      <c r="I273" s="31">
        <v>20</v>
      </c>
      <c r="J273" s="31" t="s">
        <v>128</v>
      </c>
      <c r="K273" s="31" t="s">
        <v>129</v>
      </c>
    </row>
    <row r="274" spans="1:11" ht="45" customHeight="1">
      <c r="A274" s="31" t="s">
        <v>1628</v>
      </c>
      <c r="B274" s="30" t="s">
        <v>1629</v>
      </c>
      <c r="C274" s="30" t="s">
        <v>1630</v>
      </c>
      <c r="D274" s="30" t="s">
        <v>1631</v>
      </c>
      <c r="E274" s="30" t="s">
        <v>1632</v>
      </c>
      <c r="F274" s="30" t="s">
        <v>1471</v>
      </c>
      <c r="G274" s="36">
        <v>44774.375</v>
      </c>
      <c r="H274" s="37" t="s">
        <v>1633</v>
      </c>
      <c r="I274" s="31">
        <v>23</v>
      </c>
      <c r="J274" s="31" t="s">
        <v>128</v>
      </c>
      <c r="K274" s="31" t="s">
        <v>129</v>
      </c>
    </row>
    <row r="275" spans="1:11" ht="45" customHeight="1">
      <c r="A275" s="31" t="s">
        <v>1634</v>
      </c>
      <c r="B275" s="30" t="s">
        <v>1635</v>
      </c>
      <c r="C275" s="30" t="s">
        <v>1636</v>
      </c>
      <c r="D275" s="30" t="s">
        <v>1637</v>
      </c>
      <c r="E275" s="30" t="s">
        <v>1637</v>
      </c>
      <c r="F275" s="30" t="s">
        <v>1638</v>
      </c>
      <c r="G275" s="36">
        <v>44805.375</v>
      </c>
      <c r="H275" s="37" t="s">
        <v>1639</v>
      </c>
      <c r="I275" s="31">
        <v>25</v>
      </c>
      <c r="J275" s="31" t="s">
        <v>128</v>
      </c>
      <c r="K275" s="31" t="s">
        <v>129</v>
      </c>
    </row>
    <row r="276" spans="1:11" ht="45" customHeight="1">
      <c r="A276" s="31" t="s">
        <v>1640</v>
      </c>
      <c r="B276" s="30" t="s">
        <v>1641</v>
      </c>
      <c r="C276" s="30" t="s">
        <v>1642</v>
      </c>
      <c r="D276" s="30" t="s">
        <v>1643</v>
      </c>
      <c r="E276" s="30" t="s">
        <v>1643</v>
      </c>
      <c r="F276" s="30" t="s">
        <v>1644</v>
      </c>
      <c r="G276" s="36">
        <v>44774.375</v>
      </c>
      <c r="H276" s="37" t="s">
        <v>1633</v>
      </c>
      <c r="I276" s="31">
        <v>7</v>
      </c>
      <c r="J276" s="31" t="s">
        <v>128</v>
      </c>
      <c r="K276" s="31" t="s">
        <v>129</v>
      </c>
    </row>
    <row r="277" spans="1:11" ht="45" customHeight="1">
      <c r="A277" s="31" t="s">
        <v>1645</v>
      </c>
      <c r="B277" s="30" t="s">
        <v>1646</v>
      </c>
      <c r="C277" s="30" t="s">
        <v>1647</v>
      </c>
      <c r="D277" s="30" t="s">
        <v>1648</v>
      </c>
      <c r="E277" s="30" t="s">
        <v>1649</v>
      </c>
      <c r="F277" s="30" t="s">
        <v>1650</v>
      </c>
      <c r="G277" s="36">
        <v>44866.375</v>
      </c>
      <c r="H277" s="37" t="s">
        <v>1651</v>
      </c>
      <c r="I277" s="31">
        <v>15</v>
      </c>
      <c r="J277" s="31" t="s">
        <v>128</v>
      </c>
      <c r="K277" s="31" t="s">
        <v>129</v>
      </c>
    </row>
    <row r="278" spans="1:11" ht="45" customHeight="1">
      <c r="A278" s="31" t="s">
        <v>1652</v>
      </c>
      <c r="B278" s="30" t="s">
        <v>1653</v>
      </c>
      <c r="C278" s="30" t="s">
        <v>1654</v>
      </c>
      <c r="D278" s="30" t="s">
        <v>1655</v>
      </c>
      <c r="E278" s="30" t="s">
        <v>129</v>
      </c>
      <c r="F278" s="30" t="s">
        <v>598</v>
      </c>
      <c r="G278" s="36">
        <v>44866.375</v>
      </c>
      <c r="H278" s="37" t="s">
        <v>1651</v>
      </c>
      <c r="I278" s="31">
        <v>50</v>
      </c>
      <c r="J278" s="31" t="s">
        <v>128</v>
      </c>
      <c r="K278" s="31" t="s">
        <v>129</v>
      </c>
    </row>
    <row r="279" spans="1:11" ht="45" customHeight="1">
      <c r="A279" s="31" t="s">
        <v>1656</v>
      </c>
      <c r="B279" s="30" t="s">
        <v>1657</v>
      </c>
      <c r="C279" s="30" t="s">
        <v>1658</v>
      </c>
      <c r="D279" s="30" t="s">
        <v>1659</v>
      </c>
      <c r="E279" s="30" t="s">
        <v>1660</v>
      </c>
      <c r="F279" s="30" t="s">
        <v>1661</v>
      </c>
      <c r="G279" s="36">
        <v>44682.375</v>
      </c>
      <c r="H279" s="37" t="s">
        <v>120</v>
      </c>
      <c r="I279" s="31">
        <v>12</v>
      </c>
      <c r="J279" s="31" t="s">
        <v>128</v>
      </c>
      <c r="K279" s="31" t="s">
        <v>129</v>
      </c>
    </row>
    <row r="280" spans="1:11" ht="45" customHeight="1">
      <c r="A280" s="31" t="s">
        <v>1662</v>
      </c>
      <c r="B280" s="30" t="s">
        <v>1663</v>
      </c>
      <c r="C280" s="30" t="s">
        <v>1664</v>
      </c>
      <c r="D280" s="30" t="s">
        <v>1665</v>
      </c>
      <c r="E280" s="30" t="s">
        <v>1438</v>
      </c>
      <c r="F280" s="30" t="s">
        <v>1439</v>
      </c>
      <c r="G280" s="36">
        <v>44896.375</v>
      </c>
      <c r="H280" s="37" t="s">
        <v>1666</v>
      </c>
      <c r="I280" s="31">
        <v>13</v>
      </c>
      <c r="J280" s="31" t="s">
        <v>128</v>
      </c>
      <c r="K280" s="31" t="s">
        <v>129</v>
      </c>
    </row>
    <row r="281" spans="1:11" ht="45" customHeight="1">
      <c r="A281" s="31" t="s">
        <v>1667</v>
      </c>
      <c r="B281" s="30" t="s">
        <v>1668</v>
      </c>
      <c r="C281" s="30" t="s">
        <v>1669</v>
      </c>
      <c r="D281" s="30" t="s">
        <v>1670</v>
      </c>
      <c r="E281" s="30" t="s">
        <v>1671</v>
      </c>
      <c r="F281" s="30" t="s">
        <v>1672</v>
      </c>
      <c r="G281" s="36">
        <v>44896.375</v>
      </c>
      <c r="H281" s="37" t="s">
        <v>1666</v>
      </c>
      <c r="I281" s="31">
        <v>29</v>
      </c>
      <c r="J281" s="31" t="s">
        <v>128</v>
      </c>
      <c r="K281" s="31" t="s">
        <v>129</v>
      </c>
    </row>
    <row r="282" spans="1:11" ht="45" customHeight="1">
      <c r="A282" s="31" t="s">
        <v>1673</v>
      </c>
      <c r="B282" s="30" t="s">
        <v>1674</v>
      </c>
      <c r="C282" s="30" t="s">
        <v>1675</v>
      </c>
      <c r="D282" s="30" t="s">
        <v>1676</v>
      </c>
      <c r="E282" s="30" t="s">
        <v>1677</v>
      </c>
      <c r="F282" s="30" t="s">
        <v>1678</v>
      </c>
      <c r="G282" s="36">
        <v>44952.375</v>
      </c>
      <c r="H282" s="37" t="s">
        <v>1679</v>
      </c>
      <c r="I282" s="31">
        <v>22</v>
      </c>
      <c r="J282" s="31" t="s">
        <v>128</v>
      </c>
      <c r="K282" s="31" t="s">
        <v>129</v>
      </c>
    </row>
    <row r="283" spans="1:11" ht="45" customHeight="1">
      <c r="A283" s="31" t="s">
        <v>1680</v>
      </c>
      <c r="B283" s="30" t="s">
        <v>1681</v>
      </c>
      <c r="C283" s="30" t="s">
        <v>1682</v>
      </c>
      <c r="D283" s="30" t="s">
        <v>1683</v>
      </c>
      <c r="E283" s="30" t="s">
        <v>1684</v>
      </c>
      <c r="F283" s="30" t="s">
        <v>1685</v>
      </c>
      <c r="G283" s="36">
        <v>44927.375</v>
      </c>
      <c r="H283" s="37" t="s">
        <v>1686</v>
      </c>
      <c r="I283" s="31">
        <v>31</v>
      </c>
      <c r="J283" s="31" t="s">
        <v>128</v>
      </c>
      <c r="K283" s="31" t="s">
        <v>129</v>
      </c>
    </row>
    <row r="284" spans="1:11" ht="45" customHeight="1">
      <c r="A284" s="31" t="s">
        <v>1687</v>
      </c>
      <c r="B284" s="30" t="s">
        <v>1688</v>
      </c>
      <c r="C284" s="30" t="s">
        <v>1689</v>
      </c>
      <c r="D284" s="30" t="s">
        <v>1690</v>
      </c>
      <c r="E284" s="30" t="s">
        <v>1691</v>
      </c>
      <c r="F284" s="30" t="s">
        <v>1692</v>
      </c>
      <c r="G284" s="36">
        <v>44958.375</v>
      </c>
      <c r="H284" s="37" t="s">
        <v>1693</v>
      </c>
      <c r="I284" s="31">
        <v>40</v>
      </c>
      <c r="J284" s="31" t="s">
        <v>128</v>
      </c>
      <c r="K284" s="31" t="s">
        <v>129</v>
      </c>
    </row>
    <row r="285" spans="1:11" ht="45" customHeight="1">
      <c r="A285" s="31" t="s">
        <v>1694</v>
      </c>
      <c r="B285" s="30" t="s">
        <v>1695</v>
      </c>
      <c r="C285" s="30" t="s">
        <v>1696</v>
      </c>
      <c r="D285" s="30" t="s">
        <v>1697</v>
      </c>
      <c r="E285" s="30" t="s">
        <v>1698</v>
      </c>
      <c r="F285" s="30" t="s">
        <v>1382</v>
      </c>
      <c r="G285" s="36">
        <v>45017.375</v>
      </c>
      <c r="H285" s="37" t="s">
        <v>1699</v>
      </c>
      <c r="I285" s="31">
        <v>30</v>
      </c>
      <c r="J285" s="31" t="s">
        <v>30</v>
      </c>
      <c r="K285" s="31">
        <v>4170103628</v>
      </c>
    </row>
    <row r="286" spans="1:11" ht="45" customHeight="1">
      <c r="A286" s="31" t="s">
        <v>1700</v>
      </c>
      <c r="B286" s="30" t="s">
        <v>1701</v>
      </c>
      <c r="C286" s="30" t="s">
        <v>1702</v>
      </c>
      <c r="D286" s="30" t="s">
        <v>1703</v>
      </c>
      <c r="E286" s="30" t="s">
        <v>1704</v>
      </c>
      <c r="F286" s="30" t="s">
        <v>1705</v>
      </c>
      <c r="G286" s="36">
        <v>45017.375</v>
      </c>
      <c r="H286" s="37" t="s">
        <v>120</v>
      </c>
      <c r="I286" s="31">
        <v>24</v>
      </c>
      <c r="J286" s="31" t="s">
        <v>30</v>
      </c>
      <c r="K286" s="31">
        <v>4190700239</v>
      </c>
    </row>
    <row r="287" spans="1:11" ht="45" customHeight="1">
      <c r="A287" s="31" t="s">
        <v>1706</v>
      </c>
      <c r="B287" s="30" t="s">
        <v>1707</v>
      </c>
      <c r="C287" s="30" t="s">
        <v>1708</v>
      </c>
      <c r="D287" s="30" t="s">
        <v>1709</v>
      </c>
      <c r="E287" s="30" t="s">
        <v>1710</v>
      </c>
      <c r="F287" s="30" t="s">
        <v>1137</v>
      </c>
      <c r="G287" s="36">
        <v>45078.375</v>
      </c>
      <c r="H287" s="37" t="s">
        <v>120</v>
      </c>
      <c r="I287" s="31">
        <v>15</v>
      </c>
      <c r="J287" s="31" t="s">
        <v>128</v>
      </c>
      <c r="K287" s="31" t="s">
        <v>129</v>
      </c>
    </row>
    <row r="288" spans="1:11" ht="45" customHeight="1">
      <c r="A288" s="31" t="s">
        <v>1711</v>
      </c>
      <c r="B288" s="30" t="s">
        <v>1712</v>
      </c>
      <c r="C288" s="30" t="s">
        <v>1713</v>
      </c>
      <c r="D288" s="30" t="s">
        <v>1714</v>
      </c>
      <c r="E288" s="30" t="s">
        <v>129</v>
      </c>
      <c r="F288" s="30" t="s">
        <v>1715</v>
      </c>
      <c r="G288" s="36">
        <v>45019.375</v>
      </c>
      <c r="H288" s="37" t="s">
        <v>120</v>
      </c>
      <c r="I288" s="31">
        <v>20</v>
      </c>
      <c r="J288" s="31" t="s">
        <v>128</v>
      </c>
      <c r="K288" s="31" t="s">
        <v>129</v>
      </c>
    </row>
    <row r="289" spans="1:11" ht="45" customHeight="1">
      <c r="A289" s="31" t="s">
        <v>1716</v>
      </c>
      <c r="B289" s="30" t="s">
        <v>1717</v>
      </c>
      <c r="C289" s="30" t="s">
        <v>1718</v>
      </c>
      <c r="D289" s="30" t="s">
        <v>1719</v>
      </c>
      <c r="E289" s="30" t="s">
        <v>1720</v>
      </c>
      <c r="F289" s="30" t="s">
        <v>1721</v>
      </c>
      <c r="G289" s="36">
        <v>44682.375</v>
      </c>
      <c r="H289" s="37" t="s">
        <v>1722</v>
      </c>
      <c r="I289" s="31">
        <v>25</v>
      </c>
      <c r="J289" s="31" t="s">
        <v>128</v>
      </c>
      <c r="K289" s="31" t="s">
        <v>129</v>
      </c>
    </row>
    <row r="290" spans="1:11" ht="45" customHeight="1">
      <c r="A290" s="31" t="s">
        <v>1723</v>
      </c>
      <c r="B290" s="30" t="s">
        <v>1724</v>
      </c>
      <c r="C290" s="30" t="s">
        <v>1725</v>
      </c>
      <c r="D290" s="30" t="s">
        <v>1726</v>
      </c>
      <c r="E290" s="30" t="s">
        <v>1727</v>
      </c>
      <c r="F290" s="30" t="s">
        <v>1728</v>
      </c>
      <c r="G290" s="36">
        <v>45139.375</v>
      </c>
      <c r="H290" s="37" t="s">
        <v>120</v>
      </c>
      <c r="I290" s="31">
        <v>24</v>
      </c>
      <c r="J290" s="31" t="s">
        <v>128</v>
      </c>
      <c r="K290" s="31" t="s">
        <v>129</v>
      </c>
    </row>
    <row r="291" spans="1:11" ht="45" customHeight="1">
      <c r="A291" s="31" t="s">
        <v>1729</v>
      </c>
      <c r="B291" s="30" t="s">
        <v>1730</v>
      </c>
      <c r="C291" s="30" t="s">
        <v>1731</v>
      </c>
      <c r="D291" s="30" t="s">
        <v>1732</v>
      </c>
      <c r="E291" s="30" t="s">
        <v>1733</v>
      </c>
      <c r="F291" s="30" t="s">
        <v>1734</v>
      </c>
      <c r="G291" s="36">
        <v>45139.375</v>
      </c>
      <c r="H291" s="37" t="s">
        <v>120</v>
      </c>
      <c r="I291" s="31">
        <v>6</v>
      </c>
      <c r="J291" s="31" t="s">
        <v>128</v>
      </c>
      <c r="K291" s="31" t="s">
        <v>129</v>
      </c>
    </row>
    <row r="292" spans="1:11" ht="45" customHeight="1">
      <c r="A292" s="31" t="s">
        <v>1735</v>
      </c>
      <c r="B292" s="30" t="s">
        <v>1736</v>
      </c>
      <c r="C292" s="30" t="s">
        <v>1737</v>
      </c>
      <c r="D292" s="30" t="s">
        <v>1738</v>
      </c>
      <c r="E292" s="30" t="s">
        <v>1739</v>
      </c>
      <c r="F292" s="30" t="s">
        <v>1740</v>
      </c>
      <c r="G292" s="36">
        <v>45170.375</v>
      </c>
      <c r="H292" s="37" t="s">
        <v>1741</v>
      </c>
      <c r="I292" s="31">
        <v>20</v>
      </c>
      <c r="J292" s="31" t="s">
        <v>128</v>
      </c>
      <c r="K292" s="31" t="s">
        <v>129</v>
      </c>
    </row>
    <row r="293" spans="1:11" ht="45" customHeight="1">
      <c r="A293" s="31" t="s">
        <v>1742</v>
      </c>
      <c r="B293" s="30" t="s">
        <v>1743</v>
      </c>
      <c r="C293" s="30" t="s">
        <v>1744</v>
      </c>
      <c r="D293" s="30" t="s">
        <v>1745</v>
      </c>
      <c r="E293" s="30" t="s">
        <v>1746</v>
      </c>
      <c r="F293" s="30" t="s">
        <v>1747</v>
      </c>
      <c r="G293" s="36">
        <v>45200.375</v>
      </c>
      <c r="H293" s="37" t="s">
        <v>1748</v>
      </c>
      <c r="I293" s="31">
        <v>9</v>
      </c>
      <c r="J293" s="31" t="s">
        <v>128</v>
      </c>
      <c r="K293" s="31" t="s">
        <v>129</v>
      </c>
    </row>
    <row r="294" spans="1:11" ht="45" customHeight="1">
      <c r="A294" s="31" t="s">
        <v>1749</v>
      </c>
      <c r="B294" s="30" t="s">
        <v>1750</v>
      </c>
      <c r="C294" s="30" t="s">
        <v>1751</v>
      </c>
      <c r="D294" s="30" t="s">
        <v>1752</v>
      </c>
      <c r="E294" s="30" t="s">
        <v>1753</v>
      </c>
      <c r="F294" s="30" t="s">
        <v>996</v>
      </c>
      <c r="G294" s="36">
        <v>45292.375</v>
      </c>
      <c r="H294" s="37" t="s">
        <v>1754</v>
      </c>
      <c r="I294" s="31">
        <v>16</v>
      </c>
      <c r="J294" s="31" t="s">
        <v>128</v>
      </c>
      <c r="K294" s="31" t="s">
        <v>129</v>
      </c>
    </row>
    <row r="295" spans="1:11" ht="45" customHeight="1">
      <c r="A295" s="31" t="s">
        <v>1755</v>
      </c>
      <c r="B295" s="30" t="s">
        <v>1756</v>
      </c>
      <c r="C295" s="30" t="s">
        <v>1751</v>
      </c>
      <c r="D295" s="30" t="s">
        <v>1752</v>
      </c>
      <c r="E295" s="30" t="s">
        <v>1753</v>
      </c>
      <c r="F295" s="30" t="s">
        <v>996</v>
      </c>
      <c r="G295" s="36">
        <v>45292.375</v>
      </c>
      <c r="H295" s="37" t="s">
        <v>1754</v>
      </c>
      <c r="I295" s="31">
        <v>16</v>
      </c>
      <c r="J295" s="31" t="s">
        <v>128</v>
      </c>
      <c r="K295" s="31" t="s">
        <v>129</v>
      </c>
    </row>
    <row r="296" spans="1:11" ht="45" customHeight="1">
      <c r="A296" s="31" t="s">
        <v>1757</v>
      </c>
      <c r="B296" s="30" t="s">
        <v>1758</v>
      </c>
      <c r="C296" s="30" t="s">
        <v>1759</v>
      </c>
      <c r="D296" s="30" t="s">
        <v>1760</v>
      </c>
      <c r="E296" s="30" t="s">
        <v>129</v>
      </c>
      <c r="F296" s="30" t="s">
        <v>1761</v>
      </c>
      <c r="G296" s="36">
        <v>45323.375</v>
      </c>
      <c r="H296" s="37" t="s">
        <v>1762</v>
      </c>
      <c r="I296" s="31">
        <v>16</v>
      </c>
      <c r="J296" s="31" t="s">
        <v>128</v>
      </c>
      <c r="K296" s="31" t="s">
        <v>129</v>
      </c>
    </row>
    <row r="297" spans="1:11" ht="45" customHeight="1">
      <c r="A297" s="31" t="s">
        <v>1763</v>
      </c>
      <c r="B297" s="30" t="s">
        <v>1764</v>
      </c>
      <c r="C297" s="30" t="s">
        <v>1765</v>
      </c>
      <c r="D297" s="30" t="s">
        <v>1766</v>
      </c>
      <c r="E297" s="30" t="s">
        <v>1767</v>
      </c>
      <c r="F297" s="30" t="s">
        <v>1768</v>
      </c>
      <c r="G297" s="36">
        <v>45139.375</v>
      </c>
      <c r="H297" s="37" t="s">
        <v>1769</v>
      </c>
      <c r="I297" s="31">
        <v>36</v>
      </c>
      <c r="J297" s="31" t="s">
        <v>128</v>
      </c>
      <c r="K297" s="31" t="s">
        <v>129</v>
      </c>
    </row>
    <row r="298" spans="1:11" ht="45" customHeight="1">
      <c r="A298" s="31" t="s">
        <v>1770</v>
      </c>
      <c r="B298" s="30" t="s">
        <v>1771</v>
      </c>
      <c r="C298" s="30" t="s">
        <v>1772</v>
      </c>
      <c r="D298" s="30" t="s">
        <v>1773</v>
      </c>
      <c r="E298" s="30" t="s">
        <v>1774</v>
      </c>
      <c r="F298" s="30" t="s">
        <v>1775</v>
      </c>
      <c r="G298" s="36">
        <v>45323.375</v>
      </c>
      <c r="H298" s="37" t="s">
        <v>1762</v>
      </c>
      <c r="I298" s="31">
        <v>21</v>
      </c>
      <c r="J298" s="31" t="s">
        <v>128</v>
      </c>
      <c r="K298" s="31" t="s">
        <v>129</v>
      </c>
    </row>
    <row r="299" spans="1:11" ht="45" customHeight="1">
      <c r="A299" s="31" t="s">
        <v>1776</v>
      </c>
      <c r="B299" s="30" t="s">
        <v>1777</v>
      </c>
      <c r="C299" s="30" t="s">
        <v>1778</v>
      </c>
      <c r="D299" s="30" t="s">
        <v>1779</v>
      </c>
      <c r="E299" s="30" t="s">
        <v>1780</v>
      </c>
      <c r="F299" s="30" t="s">
        <v>1781</v>
      </c>
      <c r="G299" s="36">
        <v>45352.375</v>
      </c>
      <c r="H299" s="37" t="s">
        <v>1782</v>
      </c>
      <c r="I299" s="31">
        <v>12</v>
      </c>
      <c r="J299" s="31" t="s">
        <v>128</v>
      </c>
      <c r="K299" s="31" t="s">
        <v>129</v>
      </c>
    </row>
    <row r="300" spans="1:11" ht="45" customHeight="1">
      <c r="A300" s="31" t="s">
        <v>1783</v>
      </c>
      <c r="B300" s="30" t="s">
        <v>1784</v>
      </c>
      <c r="C300" s="30" t="s">
        <v>1785</v>
      </c>
      <c r="D300" s="30" t="s">
        <v>1786</v>
      </c>
      <c r="E300" s="30" t="s">
        <v>1787</v>
      </c>
      <c r="F300" s="30" t="s">
        <v>1512</v>
      </c>
      <c r="G300" s="36">
        <v>45383.375</v>
      </c>
      <c r="H300" s="37" t="s">
        <v>1788</v>
      </c>
      <c r="I300" s="31">
        <v>18</v>
      </c>
      <c r="J300" s="31" t="s">
        <v>128</v>
      </c>
      <c r="K300" s="31" t="s">
        <v>129</v>
      </c>
    </row>
    <row r="301" spans="1:11" ht="45" customHeight="1">
      <c r="A301" s="31" t="s">
        <v>1789</v>
      </c>
      <c r="B301" s="30" t="s">
        <v>1790</v>
      </c>
      <c r="C301" s="30" t="s">
        <v>1791</v>
      </c>
      <c r="D301" s="30" t="s">
        <v>1792</v>
      </c>
      <c r="E301" s="30" t="s">
        <v>1793</v>
      </c>
      <c r="F301" s="30" t="s">
        <v>1794</v>
      </c>
      <c r="G301" s="36">
        <v>45047.375</v>
      </c>
      <c r="H301" s="37" t="s">
        <v>1795</v>
      </c>
      <c r="I301" s="31">
        <v>14</v>
      </c>
      <c r="J301" s="31" t="s">
        <v>128</v>
      </c>
      <c r="K301" s="31" t="s">
        <v>129</v>
      </c>
    </row>
    <row r="302" spans="1:11" ht="45" customHeight="1">
      <c r="A302" s="31" t="s">
        <v>1796</v>
      </c>
      <c r="B302" s="30" t="s">
        <v>1797</v>
      </c>
      <c r="C302" s="30" t="s">
        <v>1798</v>
      </c>
      <c r="D302" s="30" t="s">
        <v>1799</v>
      </c>
      <c r="E302" s="30" t="s">
        <v>1800</v>
      </c>
      <c r="F302" s="30" t="s">
        <v>1801</v>
      </c>
      <c r="G302" s="36">
        <v>45139.375</v>
      </c>
      <c r="H302" s="37" t="s">
        <v>1769</v>
      </c>
      <c r="I302" s="31">
        <v>54</v>
      </c>
      <c r="J302" s="31" t="s">
        <v>128</v>
      </c>
      <c r="K302" s="31" t="s">
        <v>129</v>
      </c>
    </row>
    <row r="303" spans="1:11" ht="45" customHeight="1">
      <c r="A303" s="31" t="s">
        <v>1918</v>
      </c>
      <c r="B303" s="30" t="s">
        <v>1919</v>
      </c>
      <c r="C303" s="30" t="s">
        <v>1920</v>
      </c>
      <c r="D303" s="30" t="s">
        <v>1921</v>
      </c>
      <c r="E303" s="30" t="s">
        <v>1921</v>
      </c>
      <c r="F303" s="30" t="s">
        <v>1922</v>
      </c>
      <c r="G303" s="36">
        <v>45367.375</v>
      </c>
      <c r="H303" s="37" t="s">
        <v>120</v>
      </c>
      <c r="I303" s="31">
        <v>9</v>
      </c>
      <c r="J303" s="31" t="s">
        <v>128</v>
      </c>
      <c r="K303" s="31" t="s">
        <v>129</v>
      </c>
    </row>
    <row r="304" spans="1:11" ht="45" customHeight="1">
      <c r="A304" s="31" t="s">
        <v>1923</v>
      </c>
      <c r="B304" s="30" t="s">
        <v>1924</v>
      </c>
      <c r="C304" s="30" t="s">
        <v>1925</v>
      </c>
      <c r="D304" s="30" t="s">
        <v>1926</v>
      </c>
      <c r="E304" s="30" t="s">
        <v>1926</v>
      </c>
      <c r="F304" s="30" t="s">
        <v>1927</v>
      </c>
      <c r="G304" s="36">
        <v>45505.375</v>
      </c>
      <c r="H304" s="37" t="s">
        <v>1928</v>
      </c>
      <c r="I304" s="31">
        <v>47</v>
      </c>
      <c r="J304" s="31" t="s">
        <v>128</v>
      </c>
      <c r="K304" s="31" t="s">
        <v>129</v>
      </c>
    </row>
    <row r="305" spans="1:11" ht="45" customHeight="1">
      <c r="A305" s="31" t="s">
        <v>1935</v>
      </c>
      <c r="B305" s="30" t="s">
        <v>1936</v>
      </c>
      <c r="C305" s="30" t="s">
        <v>1937</v>
      </c>
      <c r="D305" s="30" t="s">
        <v>1938</v>
      </c>
      <c r="E305" s="30" t="s">
        <v>1939</v>
      </c>
      <c r="F305" s="30" t="s">
        <v>1940</v>
      </c>
      <c r="G305" s="36">
        <v>45505.375</v>
      </c>
      <c r="H305" s="37" t="s">
        <v>1928</v>
      </c>
      <c r="I305" s="31">
        <v>25</v>
      </c>
      <c r="J305" s="31" t="s">
        <v>128</v>
      </c>
      <c r="K305" s="31" t="s">
        <v>129</v>
      </c>
    </row>
    <row r="306" spans="1:11" ht="45" customHeight="1">
      <c r="A306" s="31" t="s">
        <v>1941</v>
      </c>
      <c r="B306" s="30" t="s">
        <v>1942</v>
      </c>
      <c r="C306" s="30" t="s">
        <v>1943</v>
      </c>
      <c r="D306" s="30" t="s">
        <v>1944</v>
      </c>
      <c r="E306" s="30" t="s">
        <v>1945</v>
      </c>
      <c r="F306" s="30" t="s">
        <v>1946</v>
      </c>
      <c r="G306" s="36">
        <v>45717.375</v>
      </c>
      <c r="H306" s="37" t="s">
        <v>1947</v>
      </c>
      <c r="I306" s="31">
        <v>4</v>
      </c>
      <c r="J306" s="31" t="s">
        <v>128</v>
      </c>
      <c r="K306" s="31" t="s">
        <v>129</v>
      </c>
    </row>
    <row r="307" spans="1:11" ht="45" customHeight="1">
      <c r="A307" s="31" t="s">
        <v>1948</v>
      </c>
      <c r="B307" s="30" t="s">
        <v>1949</v>
      </c>
      <c r="C307" s="30" t="s">
        <v>901</v>
      </c>
      <c r="D307" s="30" t="s">
        <v>1950</v>
      </c>
      <c r="E307" s="30" t="s">
        <v>1951</v>
      </c>
      <c r="F307" s="30" t="s">
        <v>904</v>
      </c>
      <c r="G307" s="36">
        <v>45748.375</v>
      </c>
      <c r="H307" s="37" t="s">
        <v>1952</v>
      </c>
      <c r="I307" s="31">
        <v>9</v>
      </c>
      <c r="J307" s="31" t="s">
        <v>128</v>
      </c>
      <c r="K307" s="31" t="s">
        <v>129</v>
      </c>
    </row>
    <row r="308" spans="1:11" ht="45" customHeight="1">
      <c r="A308" s="31" t="s">
        <v>1953</v>
      </c>
      <c r="B308" s="30" t="s">
        <v>1954</v>
      </c>
      <c r="C308" s="30" t="s">
        <v>1955</v>
      </c>
      <c r="D308" s="30" t="s">
        <v>1956</v>
      </c>
      <c r="E308" s="30" t="s">
        <v>1957</v>
      </c>
      <c r="F308" s="30" t="s">
        <v>1958</v>
      </c>
      <c r="G308" s="36">
        <v>45748.375</v>
      </c>
      <c r="H308" s="37" t="s">
        <v>1952</v>
      </c>
      <c r="I308" s="31">
        <v>26</v>
      </c>
      <c r="J308" s="31" t="s">
        <v>30</v>
      </c>
      <c r="K308" s="31">
        <v>4170102893</v>
      </c>
    </row>
    <row r="309" spans="1:11" ht="45" customHeight="1">
      <c r="A309" s="31" t="s">
        <v>1959</v>
      </c>
      <c r="B309" s="30" t="s">
        <v>1960</v>
      </c>
      <c r="C309" s="30" t="s">
        <v>1961</v>
      </c>
      <c r="D309" s="30" t="s">
        <v>1962</v>
      </c>
      <c r="E309" s="30" t="s">
        <v>1963</v>
      </c>
      <c r="F309" s="30" t="s">
        <v>1964</v>
      </c>
      <c r="G309" s="36">
        <v>45748.375</v>
      </c>
      <c r="H309" s="37" t="s">
        <v>1952</v>
      </c>
      <c r="I309" s="31">
        <v>18</v>
      </c>
      <c r="J309" s="31" t="s">
        <v>30</v>
      </c>
      <c r="K309" s="31">
        <v>4170102216</v>
      </c>
    </row>
    <row r="310" spans="1:11" ht="45" customHeight="1">
      <c r="A310" s="31" t="s">
        <v>1970</v>
      </c>
      <c r="B310" s="30" t="s">
        <v>1971</v>
      </c>
      <c r="C310" s="30" t="s">
        <v>1972</v>
      </c>
      <c r="D310" s="30" t="s">
        <v>1973</v>
      </c>
      <c r="E310" s="30" t="s">
        <v>1974</v>
      </c>
      <c r="F310" s="30" t="s">
        <v>1975</v>
      </c>
      <c r="G310" s="36">
        <v>45778.375</v>
      </c>
      <c r="H310" s="37" t="s">
        <v>120</v>
      </c>
      <c r="I310" s="31">
        <v>5</v>
      </c>
      <c r="J310" s="31" t="s">
        <v>128</v>
      </c>
      <c r="K310" s="31" t="s">
        <v>129</v>
      </c>
    </row>
    <row r="311" spans="1:11" ht="45" customHeight="1">
      <c r="A311" s="31" t="s">
        <v>1976</v>
      </c>
      <c r="B311" s="30" t="s">
        <v>1977</v>
      </c>
      <c r="C311" s="30" t="s">
        <v>1978</v>
      </c>
      <c r="D311" s="30" t="s">
        <v>1979</v>
      </c>
      <c r="E311" s="30" t="s">
        <v>1980</v>
      </c>
      <c r="F311" s="30" t="s">
        <v>938</v>
      </c>
      <c r="G311" s="36">
        <v>45778.375</v>
      </c>
      <c r="H311" s="37" t="s">
        <v>120</v>
      </c>
      <c r="I311" s="31">
        <v>19</v>
      </c>
      <c r="J311" s="31" t="s">
        <v>128</v>
      </c>
      <c r="K311" s="31" t="s">
        <v>129</v>
      </c>
    </row>
    <row r="312" spans="1:11" ht="45" customHeight="1">
      <c r="A312" s="31" t="s">
        <v>1981</v>
      </c>
      <c r="B312" s="30" t="s">
        <v>1982</v>
      </c>
      <c r="C312" s="30" t="s">
        <v>1983</v>
      </c>
      <c r="D312" s="30" t="s">
        <v>1984</v>
      </c>
      <c r="E312" s="30" t="s">
        <v>1985</v>
      </c>
      <c r="F312" s="30" t="s">
        <v>1986</v>
      </c>
      <c r="G312" s="36">
        <v>45748.375</v>
      </c>
      <c r="H312" s="37" t="s">
        <v>1952</v>
      </c>
      <c r="I312" s="31">
        <v>64</v>
      </c>
      <c r="J312" s="31" t="s">
        <v>128</v>
      </c>
      <c r="K312" s="31" t="s">
        <v>129</v>
      </c>
    </row>
    <row r="313" spans="1:11" ht="45" customHeight="1">
      <c r="A313" s="31" t="s">
        <v>1987</v>
      </c>
      <c r="B313" s="30" t="s">
        <v>1988</v>
      </c>
      <c r="C313" s="30" t="s">
        <v>1989</v>
      </c>
      <c r="D313" s="30" t="s">
        <v>1990</v>
      </c>
      <c r="E313" s="30" t="s">
        <v>1991</v>
      </c>
      <c r="F313" s="30" t="s">
        <v>1992</v>
      </c>
      <c r="G313" s="36">
        <v>45627.375</v>
      </c>
      <c r="H313" s="37" t="s">
        <v>120</v>
      </c>
      <c r="I313" s="31">
        <v>18</v>
      </c>
      <c r="J313" s="31" t="s">
        <v>128</v>
      </c>
      <c r="K313" s="31" t="s">
        <v>129</v>
      </c>
    </row>
    <row r="314" spans="1:11" ht="45" customHeight="1">
      <c r="A314" s="31" t="s">
        <v>1993</v>
      </c>
      <c r="B314" s="30" t="s">
        <v>1994</v>
      </c>
      <c r="C314" s="30" t="s">
        <v>1995</v>
      </c>
      <c r="D314" s="30" t="s">
        <v>1996</v>
      </c>
      <c r="E314" s="30" t="s">
        <v>1997</v>
      </c>
      <c r="F314" s="30" t="s">
        <v>1992</v>
      </c>
      <c r="G314" s="36">
        <v>45627.375</v>
      </c>
      <c r="H314" s="37" t="s">
        <v>1998</v>
      </c>
      <c r="I314" s="31">
        <v>18</v>
      </c>
      <c r="J314" s="31" t="s">
        <v>128</v>
      </c>
      <c r="K314" s="31" t="s">
        <v>129</v>
      </c>
    </row>
    <row r="315" spans="1:11" ht="45" customHeight="1">
      <c r="A315" s="31" t="s">
        <v>1999</v>
      </c>
      <c r="B315" s="30" t="s">
        <v>2000</v>
      </c>
      <c r="C315" s="30" t="s">
        <v>2001</v>
      </c>
      <c r="D315" s="30" t="s">
        <v>2002</v>
      </c>
      <c r="E315" s="30" t="s">
        <v>2003</v>
      </c>
      <c r="F315" s="30" t="s">
        <v>2004</v>
      </c>
      <c r="G315" s="36">
        <v>45444.375</v>
      </c>
      <c r="H315" s="37" t="s">
        <v>2005</v>
      </c>
      <c r="I315" s="31">
        <v>35</v>
      </c>
      <c r="J315" s="31" t="s">
        <v>128</v>
      </c>
      <c r="K315" s="31" t="s">
        <v>129</v>
      </c>
    </row>
    <row r="316" spans="1:11" ht="45" customHeight="1">
      <c r="A316" s="38" t="s">
        <v>2007</v>
      </c>
      <c r="B316" s="39"/>
      <c r="C316" s="39"/>
      <c r="D316" s="39"/>
      <c r="E316" s="39"/>
      <c r="F316" s="39"/>
      <c r="G316" s="40"/>
      <c r="H316" s="41"/>
      <c r="I316" s="42"/>
      <c r="J316" s="42"/>
      <c r="K316" s="43"/>
    </row>
    <row r="317" spans="1:11" ht="45" customHeight="1">
      <c r="A317" s="31" t="s">
        <v>1802</v>
      </c>
      <c r="B317" s="30" t="s">
        <v>1803</v>
      </c>
      <c r="C317" s="30" t="s">
        <v>1804</v>
      </c>
      <c r="D317" s="30" t="s">
        <v>902</v>
      </c>
      <c r="E317" s="30" t="s">
        <v>903</v>
      </c>
      <c r="F317" s="30" t="s">
        <v>1805</v>
      </c>
      <c r="G317" s="36">
        <v>40960.375</v>
      </c>
      <c r="H317" s="37" t="s">
        <v>1806</v>
      </c>
      <c r="I317" s="31">
        <v>40</v>
      </c>
      <c r="J317" s="44" t="s">
        <v>1807</v>
      </c>
      <c r="K317" s="31" t="s">
        <v>129</v>
      </c>
    </row>
    <row r="318" spans="1:11" ht="45" customHeight="1">
      <c r="A318" s="31" t="s">
        <v>1808</v>
      </c>
      <c r="B318" s="30" t="s">
        <v>1809</v>
      </c>
      <c r="C318" s="30" t="s">
        <v>1810</v>
      </c>
      <c r="D318" s="30" t="s">
        <v>1811</v>
      </c>
      <c r="E318" s="30" t="s">
        <v>1812</v>
      </c>
      <c r="F318" s="30" t="s">
        <v>964</v>
      </c>
      <c r="G318" s="36">
        <v>41000.375</v>
      </c>
      <c r="H318" s="37" t="s">
        <v>403</v>
      </c>
      <c r="I318" s="31">
        <v>60</v>
      </c>
      <c r="J318" s="44" t="s">
        <v>1807</v>
      </c>
      <c r="K318" s="31" t="s">
        <v>129</v>
      </c>
    </row>
    <row r="319" spans="1:11" ht="45" customHeight="1">
      <c r="A319" s="31" t="s">
        <v>1813</v>
      </c>
      <c r="B319" s="30" t="s">
        <v>1814</v>
      </c>
      <c r="C319" s="30" t="s">
        <v>1815</v>
      </c>
      <c r="D319" s="30" t="s">
        <v>1816</v>
      </c>
      <c r="E319" s="30" t="s">
        <v>1817</v>
      </c>
      <c r="F319" s="30" t="s">
        <v>1818</v>
      </c>
      <c r="G319" s="36">
        <v>41091.375</v>
      </c>
      <c r="H319" s="37" t="s">
        <v>1819</v>
      </c>
      <c r="I319" s="31">
        <v>30</v>
      </c>
      <c r="J319" s="46" t="s">
        <v>1820</v>
      </c>
      <c r="K319" s="31">
        <v>4170300901</v>
      </c>
    </row>
    <row r="320" spans="1:11" ht="45" customHeight="1">
      <c r="A320" s="31" t="s">
        <v>1821</v>
      </c>
      <c r="B320" s="30" t="s">
        <v>1822</v>
      </c>
      <c r="C320" s="30" t="s">
        <v>1823</v>
      </c>
      <c r="D320" s="30" t="s">
        <v>1824</v>
      </c>
      <c r="E320" s="30" t="s">
        <v>1825</v>
      </c>
      <c r="F320" s="30" t="s">
        <v>1826</v>
      </c>
      <c r="G320" s="36">
        <v>41091.375</v>
      </c>
      <c r="H320" s="37" t="s">
        <v>1819</v>
      </c>
      <c r="I320" s="31">
        <v>19</v>
      </c>
      <c r="J320" s="45" t="s">
        <v>1807</v>
      </c>
      <c r="K320" s="31" t="s">
        <v>129</v>
      </c>
    </row>
    <row r="321" spans="1:11" ht="45" customHeight="1">
      <c r="A321" s="31" t="s">
        <v>1827</v>
      </c>
      <c r="B321" s="30" t="s">
        <v>1828</v>
      </c>
      <c r="C321" s="30" t="s">
        <v>1829</v>
      </c>
      <c r="D321" s="30" t="s">
        <v>1830</v>
      </c>
      <c r="E321" s="30" t="s">
        <v>1831</v>
      </c>
      <c r="F321" s="30" t="s">
        <v>1832</v>
      </c>
      <c r="G321" s="36">
        <v>41100.375</v>
      </c>
      <c r="H321" s="37" t="s">
        <v>1833</v>
      </c>
      <c r="I321" s="31">
        <v>51</v>
      </c>
      <c r="J321" s="45" t="s">
        <v>1807</v>
      </c>
      <c r="K321" s="31" t="s">
        <v>129</v>
      </c>
    </row>
    <row r="322" spans="1:11" ht="45" customHeight="1">
      <c r="A322" s="31" t="s">
        <v>1834</v>
      </c>
      <c r="B322" s="30" t="s">
        <v>1835</v>
      </c>
      <c r="C322" s="30" t="s">
        <v>1836</v>
      </c>
      <c r="D322" s="30" t="s">
        <v>1837</v>
      </c>
      <c r="E322" s="30" t="s">
        <v>1838</v>
      </c>
      <c r="F322" s="30" t="s">
        <v>1839</v>
      </c>
      <c r="G322" s="36">
        <v>41487.375</v>
      </c>
      <c r="H322" s="37" t="s">
        <v>567</v>
      </c>
      <c r="I322" s="31">
        <v>17</v>
      </c>
      <c r="J322" s="46" t="s">
        <v>1820</v>
      </c>
      <c r="K322" s="31">
        <v>4170400370</v>
      </c>
    </row>
    <row r="323" spans="1:11" ht="45" customHeight="1">
      <c r="A323" s="31" t="s">
        <v>1840</v>
      </c>
      <c r="B323" s="30" t="s">
        <v>1841</v>
      </c>
      <c r="C323" s="30" t="s">
        <v>1842</v>
      </c>
      <c r="D323" s="30" t="s">
        <v>1843</v>
      </c>
      <c r="E323" s="30" t="s">
        <v>1844</v>
      </c>
      <c r="F323" s="30" t="s">
        <v>1845</v>
      </c>
      <c r="G323" s="36">
        <v>41579.375</v>
      </c>
      <c r="H323" s="37" t="s">
        <v>1846</v>
      </c>
      <c r="I323" s="31">
        <v>23</v>
      </c>
      <c r="J323" s="45" t="s">
        <v>1807</v>
      </c>
      <c r="K323" s="31" t="s">
        <v>129</v>
      </c>
    </row>
    <row r="324" spans="1:11" ht="45" customHeight="1">
      <c r="A324" s="31" t="s">
        <v>1847</v>
      </c>
      <c r="B324" s="30" t="s">
        <v>1848</v>
      </c>
      <c r="C324" s="30" t="s">
        <v>1849</v>
      </c>
      <c r="D324" s="30" t="s">
        <v>1850</v>
      </c>
      <c r="E324" s="30" t="s">
        <v>1851</v>
      </c>
      <c r="F324" s="30" t="s">
        <v>1852</v>
      </c>
      <c r="G324" s="36">
        <v>41609.375</v>
      </c>
      <c r="H324" s="37" t="s">
        <v>1853</v>
      </c>
      <c r="I324" s="31">
        <v>36</v>
      </c>
      <c r="J324" s="45" t="s">
        <v>1807</v>
      </c>
      <c r="K324" s="31" t="s">
        <v>129</v>
      </c>
    </row>
    <row r="325" spans="1:11" ht="45" customHeight="1">
      <c r="A325" s="31" t="s">
        <v>1854</v>
      </c>
      <c r="B325" s="30" t="s">
        <v>1855</v>
      </c>
      <c r="C325" s="30" t="s">
        <v>1856</v>
      </c>
      <c r="D325" s="30" t="s">
        <v>1857</v>
      </c>
      <c r="E325" s="30" t="s">
        <v>1858</v>
      </c>
      <c r="F325" s="30" t="s">
        <v>1859</v>
      </c>
      <c r="G325" s="36">
        <v>41588.375</v>
      </c>
      <c r="H325" s="37" t="s">
        <v>1860</v>
      </c>
      <c r="I325" s="31">
        <v>27</v>
      </c>
      <c r="J325" s="45" t="s">
        <v>1807</v>
      </c>
      <c r="K325" s="31" t="s">
        <v>129</v>
      </c>
    </row>
    <row r="326" spans="1:11" ht="45" customHeight="1">
      <c r="A326" s="31" t="s">
        <v>1861</v>
      </c>
      <c r="B326" s="30" t="s">
        <v>1862</v>
      </c>
      <c r="C326" s="30" t="s">
        <v>1863</v>
      </c>
      <c r="D326" s="30" t="s">
        <v>1864</v>
      </c>
      <c r="E326" s="30" t="s">
        <v>1865</v>
      </c>
      <c r="F326" s="30" t="s">
        <v>1866</v>
      </c>
      <c r="G326" s="36">
        <v>41609.375</v>
      </c>
      <c r="H326" s="37" t="s">
        <v>1853</v>
      </c>
      <c r="I326" s="31">
        <v>34</v>
      </c>
      <c r="J326" s="45" t="s">
        <v>1807</v>
      </c>
      <c r="K326" s="31" t="s">
        <v>129</v>
      </c>
    </row>
    <row r="327" spans="1:11" ht="45" customHeight="1">
      <c r="A327" s="31" t="s">
        <v>2006</v>
      </c>
      <c r="B327" s="30" t="s">
        <v>1965</v>
      </c>
      <c r="C327" s="30" t="s">
        <v>1966</v>
      </c>
      <c r="D327" s="30" t="s">
        <v>1967</v>
      </c>
      <c r="E327" s="30" t="s">
        <v>1968</v>
      </c>
      <c r="F327" s="30" t="s">
        <v>1969</v>
      </c>
      <c r="G327" s="36">
        <v>45748.375</v>
      </c>
      <c r="H327" s="37" t="s">
        <v>1952</v>
      </c>
      <c r="I327" s="31">
        <v>32</v>
      </c>
      <c r="J327" s="45" t="s">
        <v>1807</v>
      </c>
      <c r="K327" s="31" t="s">
        <v>129</v>
      </c>
    </row>
    <row r="328" spans="1:11" ht="45" customHeight="1">
      <c r="A328" s="31" t="s">
        <v>1867</v>
      </c>
      <c r="B328" s="30" t="s">
        <v>1868</v>
      </c>
      <c r="C328" s="30" t="s">
        <v>1869</v>
      </c>
      <c r="D328" s="30" t="s">
        <v>1870</v>
      </c>
      <c r="E328" s="30" t="s">
        <v>1871</v>
      </c>
      <c r="F328" s="30" t="s">
        <v>422</v>
      </c>
      <c r="G328" s="36">
        <v>41990.375</v>
      </c>
      <c r="H328" s="37" t="s">
        <v>1872</v>
      </c>
      <c r="I328" s="31">
        <v>36</v>
      </c>
      <c r="J328" s="45" t="s">
        <v>1807</v>
      </c>
      <c r="K328" s="31" t="s">
        <v>129</v>
      </c>
    </row>
    <row r="329" spans="1:11" ht="45" customHeight="1">
      <c r="A329" s="31" t="s">
        <v>1873</v>
      </c>
      <c r="B329" s="30" t="s">
        <v>1874</v>
      </c>
      <c r="C329" s="30" t="s">
        <v>1875</v>
      </c>
      <c r="D329" s="30" t="s">
        <v>1876</v>
      </c>
      <c r="E329" s="30" t="s">
        <v>1877</v>
      </c>
      <c r="F329" s="30" t="s">
        <v>1878</v>
      </c>
      <c r="G329" s="36">
        <v>42309.375</v>
      </c>
      <c r="H329" s="37" t="s">
        <v>886</v>
      </c>
      <c r="I329" s="31">
        <v>15</v>
      </c>
      <c r="J329" s="45" t="s">
        <v>1807</v>
      </c>
      <c r="K329" s="31" t="s">
        <v>129</v>
      </c>
    </row>
    <row r="330" spans="1:11" ht="45" customHeight="1">
      <c r="A330" s="31" t="s">
        <v>1879</v>
      </c>
      <c r="B330" s="30" t="s">
        <v>1880</v>
      </c>
      <c r="C330" s="30" t="s">
        <v>1881</v>
      </c>
      <c r="D330" s="30" t="s">
        <v>1882</v>
      </c>
      <c r="E330" s="30" t="s">
        <v>1883</v>
      </c>
      <c r="F330" s="30" t="s">
        <v>1884</v>
      </c>
      <c r="G330" s="36">
        <v>42352.375</v>
      </c>
      <c r="H330" s="37" t="s">
        <v>1885</v>
      </c>
      <c r="I330" s="31">
        <v>11</v>
      </c>
      <c r="J330" s="45" t="s">
        <v>1807</v>
      </c>
      <c r="K330" s="31" t="s">
        <v>129</v>
      </c>
    </row>
    <row r="331" spans="1:11" ht="45" customHeight="1">
      <c r="A331" s="31" t="s">
        <v>1886</v>
      </c>
      <c r="B331" s="30" t="s">
        <v>1887</v>
      </c>
      <c r="C331" s="30" t="s">
        <v>1888</v>
      </c>
      <c r="D331" s="30" t="s">
        <v>1360</v>
      </c>
      <c r="E331" s="30" t="s">
        <v>1889</v>
      </c>
      <c r="F331" s="30" t="s">
        <v>1362</v>
      </c>
      <c r="G331" s="36">
        <v>42461.375</v>
      </c>
      <c r="H331" s="37" t="s">
        <v>919</v>
      </c>
      <c r="I331" s="31">
        <v>20</v>
      </c>
      <c r="J331" s="45" t="s">
        <v>1807</v>
      </c>
      <c r="K331" s="31" t="s">
        <v>129</v>
      </c>
    </row>
    <row r="332" spans="1:11" ht="45" customHeight="1">
      <c r="A332" s="31" t="s">
        <v>1890</v>
      </c>
      <c r="B332" s="30" t="s">
        <v>1891</v>
      </c>
      <c r="C332" s="30" t="s">
        <v>1892</v>
      </c>
      <c r="D332" s="30" t="s">
        <v>1893</v>
      </c>
      <c r="E332" s="30" t="s">
        <v>1894</v>
      </c>
      <c r="F332" s="30" t="s">
        <v>1895</v>
      </c>
      <c r="G332" s="36">
        <v>42644.375</v>
      </c>
      <c r="H332" s="37" t="s">
        <v>1896</v>
      </c>
      <c r="I332" s="31">
        <v>25</v>
      </c>
      <c r="J332" s="45" t="s">
        <v>1807</v>
      </c>
      <c r="K332" s="31" t="s">
        <v>129</v>
      </c>
    </row>
    <row r="333" spans="1:11" ht="45" customHeight="1">
      <c r="A333" s="31" t="s">
        <v>1897</v>
      </c>
      <c r="B333" s="30" t="s">
        <v>1898</v>
      </c>
      <c r="C333" s="30" t="s">
        <v>1899</v>
      </c>
      <c r="D333" s="30" t="s">
        <v>1900</v>
      </c>
      <c r="E333" s="30" t="s">
        <v>1901</v>
      </c>
      <c r="F333" s="30" t="s">
        <v>1902</v>
      </c>
      <c r="G333" s="36">
        <v>42640.375</v>
      </c>
      <c r="H333" s="37" t="s">
        <v>1903</v>
      </c>
      <c r="I333" s="31">
        <v>12</v>
      </c>
      <c r="J333" s="45" t="s">
        <v>1807</v>
      </c>
      <c r="K333" s="31" t="s">
        <v>129</v>
      </c>
    </row>
    <row r="334" spans="1:11" ht="45" customHeight="1">
      <c r="A334" s="31" t="s">
        <v>1904</v>
      </c>
      <c r="B334" s="30" t="s">
        <v>1905</v>
      </c>
      <c r="C334" s="30" t="s">
        <v>1906</v>
      </c>
      <c r="D334" s="30" t="s">
        <v>1907</v>
      </c>
      <c r="E334" s="30" t="s">
        <v>1908</v>
      </c>
      <c r="F334" s="30" t="s">
        <v>1909</v>
      </c>
      <c r="G334" s="36">
        <v>42675.375</v>
      </c>
      <c r="H334" s="37" t="s">
        <v>1910</v>
      </c>
      <c r="I334" s="31">
        <v>23</v>
      </c>
      <c r="J334" s="45" t="s">
        <v>1807</v>
      </c>
      <c r="K334" s="31" t="s">
        <v>129</v>
      </c>
    </row>
    <row r="335" spans="1:11" ht="45" customHeight="1">
      <c r="A335" s="31" t="s">
        <v>1911</v>
      </c>
      <c r="B335" s="30" t="s">
        <v>1912</v>
      </c>
      <c r="C335" s="30" t="s">
        <v>1913</v>
      </c>
      <c r="D335" s="30" t="s">
        <v>1914</v>
      </c>
      <c r="E335" s="30" t="s">
        <v>1915</v>
      </c>
      <c r="F335" s="30" t="s">
        <v>1916</v>
      </c>
      <c r="G335" s="36">
        <v>42752.375</v>
      </c>
      <c r="H335" s="37" t="s">
        <v>1917</v>
      </c>
      <c r="I335" s="31">
        <v>16</v>
      </c>
      <c r="J335" s="45" t="s">
        <v>1807</v>
      </c>
      <c r="K335" s="31" t="s">
        <v>129</v>
      </c>
    </row>
  </sheetData>
  <mergeCells count="2">
    <mergeCell ref="A7:B7"/>
    <mergeCell ref="A12:B12"/>
  </mergeCells>
  <phoneticPr fontId="2"/>
  <pageMargins left="0.7" right="0.7" top="0.75" bottom="0.75" header="0.3" footer="0.3"/>
  <pageSetup paperSize="9" scale="77" orientation="landscape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将大（健康福祉政策課）</dc:creator>
  <cp:lastModifiedBy>山下　茂（長寿社会課）</cp:lastModifiedBy>
  <cp:lastPrinted>2025-08-21T07:06:59Z</cp:lastPrinted>
  <dcterms:created xsi:type="dcterms:W3CDTF">2024-06-11T08:11:32Z</dcterms:created>
  <dcterms:modified xsi:type="dcterms:W3CDTF">2025-09-04T04:48:00Z</dcterms:modified>
</cp:coreProperties>
</file>