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255DFC7B-3E69-46C8-9F8E-5E4D6FE6EC43}"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O34"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alcChain>
</file>

<file path=xl/sharedStrings.xml><?xml version="1.0" encoding="utf-8"?>
<sst xmlns="http://schemas.openxmlformats.org/spreadsheetml/2006/main" count="1130" uniqueCount="598">
  <si>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</si>
  <si>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</si>
  <si>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</si>
  <si>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</si>
  <si>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</si>
  <si>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</si>
  <si>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</si>
  <si>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</si>
  <si>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</si>
  <si>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</si>
  <si>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</si>
  <si>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</si>
  <si>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</si>
  <si>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</si>
  <si>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</si>
  <si>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</si>
  <si>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</si>
  <si>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</si>
  <si>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</si>
  <si>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</si>
  <si>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</si>
  <si>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</si>
  <si>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</si>
  <si>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</si>
  <si>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</si>
  <si>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</si>
  <si>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</si>
  <si>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</si>
  <si>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</si>
  <si>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</si>
  <si>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</si>
  <si>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</si>
  <si>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</si>
  <si>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</si>
  <si>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</si>
  <si>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</si>
  <si>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</si>
  <si>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</si>
  <si>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</si>
  <si>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</si>
  <si>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</si>
  <si>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</si>
  <si>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</si>
  <si>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</si>
  <si>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</si>
  <si>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</si>
  <si>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</si>
  <si>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</si>
  <si>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</si>
  <si>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</si>
  <si>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</si>
  <si>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</si>
  <si>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</si>
  <si>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</si>
  <si>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</si>
  <si>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</si>
  <si>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</si>
  <si>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</si>
  <si>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</si>
  <si>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</si>
  <si>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</si>
  <si>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</si>
  <si>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</si>
  <si>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</si>
  <si>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</si>
  <si>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</si>
  <si>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</si>
  <si>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</si>
  <si>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</si>
  <si>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</si>
  <si>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</si>
  <si>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</si>
  <si>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</si>
  <si>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</si>
  <si>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</si>
  <si>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</si>
  <si>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</si>
  <si>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</si>
  <si>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</si>
  <si>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</si>
  <si>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</si>
  <si>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</si>
  <si>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</si>
  <si>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</si>
  <si>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</si>
  <si>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</si>
  <si>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</si>
  <si>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</si>
  <si>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</si>
  <si>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</si>
  <si>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</si>
  <si>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</si>
  <si>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</si>
  <si>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</si>
  <si>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</si>
  <si>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</si>
  <si>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</si>
  <si>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</si>
  <si>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</si>
  <si>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</si>
  <si>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</si>
  <si>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</si>
  <si>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</si>
  <si>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</si>
  <si>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</si>
  <si>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</si>
  <si>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</si>
  <si>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</si>
  <si>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</si>
  <si>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</si>
  <si>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</si>
  <si>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</si>
  <si>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</si>
  <si>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</si>
  <si>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</si>
  <si>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</si>
  <si>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</si>
  <si>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</si>
  <si>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</si>
  <si>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</si>
  <si>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</si>
  <si>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</si>
  <si>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</si>
  <si>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</si>
  <si>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</si>
  <si>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</si>
  <si>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</si>
  <si>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</si>
  <si>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</si>
  <si>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</si>
  <si>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</si>
  <si>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</si>
  <si>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</si>
  <si>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</si>
  <si>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</si>
  <si>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</si>
  <si>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</si>
  <si>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</si>
  <si>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</si>
  <si>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</si>
  <si>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</si>
  <si>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</si>
  <si>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</si>
  <si>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</si>
  <si>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</si>
  <si>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</si>
  <si>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</si>
  <si>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</si>
  <si>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</si>
  <si>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</si>
  <si>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</si>
  <si>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</si>
  <si>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</si>
  <si>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</si>
  <si>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</si>
  <si>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</si>
  <si>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</si>
  <si>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</si>
  <si>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</si>
  <si>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</si>
  <si>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</si>
  <si>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</si>
  <si>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</si>
  <si>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</si>
  <si>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</si>
  <si>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</si>
  <si>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</si>
  <si>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</si>
  <si>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</si>
  <si>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</si>
  <si>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</si>
  <si>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</si>
  <si>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</si>
  <si>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</si>
  <si>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</si>
  <si>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</si>
  <si>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</si>
  <si>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</si>
  <si>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</si>
  <si>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</si>
  <si>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</si>
  <si>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</si>
  <si>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</si>
  <si>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</si>
  <si>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</si>
  <si>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</si>
  <si>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</si>
  <si>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</si>
  <si>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</si>
  <si>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</si>
  <si>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</si>
  <si>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</si>
  <si>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</si>
  <si>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</si>
  <si>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</si>
  <si>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</si>
  <si>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</si>
  <si>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</si>
  <si>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</si>
  <si>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</si>
  <si>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</si>
  <si>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</si>
  <si>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</si>
  <si>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</si>
  <si>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</si>
  <si>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</si>
  <si>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</si>
  <si>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</si>
  <si>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</si>
  <si>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</si>
  <si>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</si>
  <si>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</si>
  <si>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</si>
  <si>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佐賀県玄海町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</si>
  <si>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</si>
  <si>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</si>
  <si>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</si>
  <si>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</si>
  <si>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</si>
  <si>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</si>
  <si>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</si>
  <si>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</si>
  <si>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</si>
  <si>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</si>
  <si>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</si>
  <si>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</si>
  <si>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</si>
  <si>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</si>
  <si>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</si>
  <si>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</si>
  <si>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</si>
  <si>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</si>
  <si>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</si>
  <si>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</si>
  <si>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</si>
  <si>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</si>
  <si>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</si>
  <si>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</si>
  <si>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</si>
  <si>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</si>
  <si>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</si>
  <si>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</si>
  <si>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</si>
  <si>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</si>
  <si>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</si>
  <si>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</si>
  <si>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</si>
  <si>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</si>
  <si>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</si>
  <si>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</si>
  <si>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</si>
  <si>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</si>
  <si>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</si>
  <si>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</si>
  <si>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</si>
  <si>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</si>
  <si>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</si>
  <si>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</si>
  <si>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</si>
  <si>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</si>
  <si>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</si>
  <si>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</si>
  <si>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</si>
  <si>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</si>
  <si>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</si>
  <si>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</si>
  <si>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</si>
  <si>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</si>
  <si>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</si>
  <si>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</si>
  <si>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</si>
  <si>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</si>
  <si>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</si>
  <si>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</si>
  <si>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</si>
  <si>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</si>
  <si>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</si>
  <si>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</si>
  <si>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</si>
  <si>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</si>
  <si>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</si>
  <si>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</si>
  <si>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</si>
  <si>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</si>
  <si>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</si>
  <si>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</si>
  <si>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</si>
  <si>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</si>
  <si>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</si>
  <si>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</si>
  <si>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</si>
  <si>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</si>
  <si>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</si>
  <si>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</si>
  <si>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</si>
  <si>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</si>
  <si>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</si>
  <si>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</si>
  <si>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</si>
  <si>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</si>
  <si>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</si>
  <si>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</si>
  <si>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</si>
  <si>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</si>
  <si>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</si>
  <si>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</si>
  <si>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</si>
  <si>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</si>
  <si>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</si>
  <si>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</si>
  <si>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</si>
  <si>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</si>
  <si>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</si>
  <si>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</si>
  <si>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</si>
  <si>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</si>
  <si>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</si>
  <si>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</si>
  <si>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</si>
  <si>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</si>
  <si>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</si>
  <si>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</si>
  <si>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</si>
  <si>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</si>
  <si>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</si>
  <si>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</si>
  <si>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</si>
  <si>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</si>
  <si>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</si>
  <si>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</si>
  <si>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</si>
  <si>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</si>
  <si>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</si>
  <si>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</si>
  <si>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</si>
  <si>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</si>
  <si>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</si>
  <si>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</si>
  <si>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</si>
  <si>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</si>
  <si>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</si>
  <si>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</si>
  <si>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</si>
  <si>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</si>
  <si>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</si>
  <si>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</si>
  <si>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</si>
  <si>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</si>
  <si>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</si>
  <si>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</si>
  <si>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</si>
  <si>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</si>
  <si>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</si>
  <si>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</si>
  <si>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</si>
  <si>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</si>
  <si>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</si>
  <si>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</si>
  <si>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</si>
  <si>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</si>
  <si>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</si>
  <si>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</si>
  <si>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</si>
  <si>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佐賀県玄海町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</si>
  <si>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</si>
  <si>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</si>
  <si>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</si>
  <si>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</si>
  <si>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</si>
  <si>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</si>
  <si>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</si>
  <si>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</si>
  <si>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</si>
  <si>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</si>
  <si>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</si>
  <si>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</si>
  <si>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</si>
  <si>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</si>
  <si>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</si>
  <si>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</si>
  <si>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</si>
  <si>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</si>
  <si>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</si>
  <si>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</si>
  <si>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</si>
  <si>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</si>
  <si>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</si>
  <si>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</si>
  <si>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</si>
  <si>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</si>
  <si>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</si>
  <si>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</si>
  <si>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</si>
  <si>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</si>
  <si>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</si>
  <si>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</si>
  <si>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</si>
  <si>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</si>
  <si>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</si>
  <si>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</si>
  <si>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</si>
  <si>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</si>
  <si>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</si>
  <si>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</si>
  <si>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</si>
  <si>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</si>
  <si>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</si>
  <si>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</si>
  <si>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</si>
  <si>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</si>
  <si>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</si>
  <si>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</si>
  <si>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</si>
  <si>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</si>
  <si>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</si>
  <si>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</si>
  <si>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</si>
  <si>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</si>
  <si>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</si>
  <si>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</si>
  <si>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</si>
  <si>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</si>
  <si>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</si>
  <si>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</si>
  <si>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</si>
  <si>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</si>
  <si>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</si>
  <si>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</si>
  <si>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</si>
  <si>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t>
    <phoneticPr fontId="5"/>
  </si>
  <si>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</si>
  <si>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</si>
  <si>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</si>
  <si>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</si>
  <si>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</si>
  <si>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</si>
  <si>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</si>
  <si>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</si>
  <si>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</si>
  <si>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</si>
  <si>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</si>
  <si>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</si>
  <si>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</si>
  <si>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</si>
  <si>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</si>
  <si>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</si>
  <si>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</si>
  <si>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</si>
  <si>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</si>
  <si>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</si>
  <si>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</si>
  <si>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</si>
  <si>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</si>
  <si>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</si>
  <si>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</si>
  <si>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</si>
  <si>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</si>
  <si>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</si>
  <si>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</si>
  <si>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</si>
  <si>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</si>
  <si>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</si>
  <si>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</si>
  <si>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</si>
  <si>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</si>
  <si>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</si>
  <si>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</si>
  <si>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</si>
  <si>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</si>
  <si>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</si>
  <si>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</si>
  <si>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</si>
  <si>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</si>
  <si>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</si>
  <si>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</si>
  <si>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</si>
  <si>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</si>
  <si>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</si>
  <si>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</si>
  <si>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</si>
  <si>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</si>
  <si>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</si>
  <si>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</si>
  <si>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</si>
  <si>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</si>
  <si>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</si>
  <si>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</si>
  <si>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</si>
  <si>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</si>
  <si>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</si>
  <si>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</si>
  <si>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</si>
  <si>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</si>
  <si>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</si>
  <si>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</si>
  <si>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</si>
  <si>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</si>
  <si>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</si>
  <si>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</si>
  <si>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</si>
  <si>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</si>
  <si>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</si>
  <si>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</si>
  <si>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</si>
  <si>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</si>
  <si>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</si>
  <si>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</si>
  <si>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</si>
  <si>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</si>
  <si>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</si>
  <si>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</si>
  <si>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</si>
  <si>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</si>
  <si>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</si>
  <si>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</si>
  <si>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</si>
  <si>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</si>
  <si>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</si>
  <si>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</si>
  <si>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</si>
  <si>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</si>
  <si>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</si>
  <si>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</si>
  <si>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</si>
  <si>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</si>
  <si>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</si>
  <si>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</si>
  <si>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</si>
  <si>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</si>
  <si>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</si>
  <si>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</si>
  <si>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</si>
  <si>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</si>
  <si>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</si>
  <si>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</si>
  <si>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</si>
  <si>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</si>
  <si>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</si>
  <si>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</si>
  <si>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</si>
  <si>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</si>
  <si>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</si>
  <si>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</si>
  <si>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</si>
  <si>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</si>
  <si>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</si>
  <si>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</si>
  <si>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</si>
  <si>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</si>
  <si>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</si>
  <si>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</si>
  <si>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</si>
  <si>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</si>
  <si>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</si>
  <si>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</si>
  <si>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</si>
  <si>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</si>
  <si>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</si>
  <si>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21.60</t>
  </si>
  <si>
    <t>水道事業会計</t>
  </si>
  <si>
    <t>一般会計</t>
  </si>
  <si>
    <t>国民健康保険特別会計</t>
  </si>
  <si>
    <t>介護保険特別会計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</si>
  <si>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</si>
  <si>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</si>
  <si>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</si>
  <si>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</si>
  <si>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</si>
  <si>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</si>
  <si>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</si>
  <si>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</si>
  <si>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</si>
  <si>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</si>
  <si>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</si>
  <si>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佐賀県後期高齢者医療広域連合(医療)(特別会計)</t>
    <rPh sb="15" eb="17">
      <t>イリョウ</t>
    </rPh>
    <rPh sb="19" eb="21">
      <t>トクベツ</t>
    </rPh>
    <phoneticPr fontId="2"/>
  </si>
  <si>
    <t>佐賀県市町総合事務組合(交通災害)(特別会計)</t>
    <rPh sb="12" eb="14">
      <t>コウツウ</t>
    </rPh>
    <rPh sb="14" eb="16">
      <t>サイガイ</t>
    </rPh>
    <rPh sb="18" eb="20">
      <t>トクベツ</t>
    </rPh>
    <rPh sb="20" eb="22">
      <t>カイケイ</t>
    </rPh>
    <phoneticPr fontId="2"/>
  </si>
  <si>
    <t>公共施設整備基金</t>
    <rPh sb="0" eb="2">
      <t>コウキョウ</t>
    </rPh>
    <rPh sb="2" eb="4">
      <t>シセツ</t>
    </rPh>
    <rPh sb="4" eb="6">
      <t>セイビ</t>
    </rPh>
    <rPh sb="6" eb="8">
      <t>キキン</t>
    </rPh>
    <phoneticPr fontId="18"/>
  </si>
  <si>
    <t>ふるさと応援寄附金基金</t>
    <rPh sb="4" eb="6">
      <t>オウエン</t>
    </rPh>
    <rPh sb="6" eb="9">
      <t>キフキン</t>
    </rPh>
    <rPh sb="9" eb="11">
      <t>キキン</t>
    </rPh>
    <phoneticPr fontId="18"/>
  </si>
  <si>
    <t>電源立地地域対策交付金基金</t>
    <rPh sb="0" eb="2">
      <t>デンゲン</t>
    </rPh>
    <rPh sb="2" eb="4">
      <t>リッチ</t>
    </rPh>
    <rPh sb="4" eb="6">
      <t>チイキ</t>
    </rPh>
    <rPh sb="6" eb="8">
      <t>タイサク</t>
    </rPh>
    <rPh sb="8" eb="11">
      <t>コウフキン</t>
    </rPh>
    <rPh sb="11" eb="13">
      <t>キキン</t>
    </rPh>
    <phoneticPr fontId="18"/>
  </si>
  <si>
    <t>発電用施設周辺地域整備事業施設維持基金</t>
    <rPh sb="0" eb="3">
      <t>ハツデンヨウ</t>
    </rPh>
    <rPh sb="3" eb="5">
      <t>シセツ</t>
    </rPh>
    <rPh sb="5" eb="7">
      <t>シュウヘン</t>
    </rPh>
    <rPh sb="7" eb="9">
      <t>チイキ</t>
    </rPh>
    <rPh sb="9" eb="11">
      <t>セイビ</t>
    </rPh>
    <rPh sb="11" eb="13">
      <t>ジギョウ</t>
    </rPh>
    <rPh sb="13" eb="15">
      <t>シセツ</t>
    </rPh>
    <rPh sb="15" eb="17">
      <t>イジ</t>
    </rPh>
    <rPh sb="17" eb="19">
      <t>キキン</t>
    </rPh>
    <phoneticPr fontId="18"/>
  </si>
  <si>
    <t>地域づくり基金</t>
    <rPh sb="0" eb="2">
      <t>チイキ</t>
    </rPh>
    <rPh sb="5" eb="7">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</si>
  <si>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</si>
  <si>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</si>
  <si>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</si>
  <si>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充当可能財源が将来負担額を上回っているため、比率無しの状況が続いている。今後も、新たな起債等、将来負担額が増えるような財政的見込みが無いため、比率無しの状況が続く見込である。
　有形固定資産減価償却率については、全国平均を下回っているが、H28年度以降は有形固定資産減価償却率が高くなっているため、公共施設等総合計画に基づき、今後、老朽化対策に積極的に取り組んでいく。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</si>
  <si>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</si>
  <si>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</si>
  <si>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</si>
  <si>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</si>
  <si>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</si>
  <si>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</si>
  <si>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</si>
  <si>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</si>
  <si>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充当可能財源が将来負担額を上回っているため、比率無しの状況が続いている。今後も、新たな起債等、将来負担額が増えるような財政的見込みが無いため、比率無しの状況が続く見込である。
　実質公債比率については、類似団体内平均値と比べ低い水準となっている。今後も、新たな起債等、実質的な公債費が増える見込みが無いため、同程度で推移していくことが見込まれる。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</si>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</sst>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CF71-431E-9FEF-91439B965F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894296</c:v>
                </c:pt>
                <c:pt idx="1">
                  <c:v>215888</c:v>
                </c:pt>
                <c:pt idx="2">
                  <c:v>254215</c:v>
                </c:pt>
                <c:pt idx="3">
                  <c:v>406859</c:v>
                </c:pt>
                <c:pt idx="4">
                  <c:v>295493</c:v>
                </c:pt>
              </c:numCache>
            </c:numRef>
          </c:val>
          <c:smooth val="0"/>
          <c:extLst>
            <c:ext xmlns:c16="http://schemas.microsoft.com/office/drawing/2014/chart" uri="{C3380CC4-5D6E-409C-BE32-E72D297353CC}">
              <c16:uniqueId val="{00000001-CF71-431E-9FEF-91439B965FE2}"/>
            </c:ext>
          </c:extLst>
        </c:ser>
        <c:dLbls>
          <c:showLegendKey val="0"/>
          <c:showVal val="0"/>
          <c:showCatName val="0"/>
          <c:showSerName val="0"/>
          <c:showPercent val="0"/>
          <c:showBubbleSize val="0"/>
        </c:dLbls>
        <c:marker val="1"/>
        <c:smooth val="0"/>
        <c:axId val="150677736"/>
        <c:axId val="150677344"/>
      </c:lineChart>
      <c:catAx>
        <c:axId val="150677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77344"/>
        <c:crosses val="autoZero"/>
        <c:auto val="1"/>
        <c:lblAlgn val="ctr"/>
        <c:lblOffset val="100"/>
        <c:tickLblSkip val="1"/>
        <c:tickMarkSkip val="1"/>
        <c:noMultiLvlLbl val="0"/>
      </c:catAx>
      <c:valAx>
        <c:axId val="15067734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77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7.03</c:v>
                </c:pt>
                <c:pt idx="1">
                  <c:v>8.14</c:v>
                </c:pt>
                <c:pt idx="2">
                  <c:v>9.83</c:v>
                </c:pt>
                <c:pt idx="3">
                  <c:v>5.86</c:v>
                </c:pt>
                <c:pt idx="4">
                  <c:v>6.82</c:v>
                </c:pt>
              </c:numCache>
            </c:numRef>
          </c:val>
          <c:extLst>
            <c:ext xmlns:c16="http://schemas.microsoft.com/office/drawing/2014/chart" uri="{C3380CC4-5D6E-409C-BE32-E72D297353CC}">
              <c16:uniqueId val="{00000000-2354-4679-890C-E3A73E0BAC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105.15</c:v>
                </c:pt>
                <c:pt idx="1">
                  <c:v>109.42</c:v>
                </c:pt>
                <c:pt idx="2">
                  <c:v>116.39</c:v>
                </c:pt>
                <c:pt idx="3">
                  <c:v>125</c:v>
                </c:pt>
                <c:pt idx="4">
                  <c:v>130.27000000000001</c:v>
                </c:pt>
              </c:numCache>
            </c:numRef>
          </c:val>
          <c:extLst>
            <c:ext xmlns:c16="http://schemas.microsoft.com/office/drawing/2014/chart" uri="{C3380CC4-5D6E-409C-BE32-E72D297353CC}">
              <c16:uniqueId val="{00000001-2354-4679-890C-E3A73E0BAC74}"/>
            </c:ext>
          </c:extLst>
        </c:ser>
        <c:dLbls>
          <c:showLegendKey val="0"/>
          <c:showVal val="0"/>
          <c:showCatName val="0"/>
          <c:showSerName val="0"/>
          <c:showPercent val="0"/>
          <c:showBubbleSize val="0"/>
        </c:dLbls>
        <c:gapWidth val="250"/>
        <c:overlap val="100"/>
        <c:axId val="150675776"/>
        <c:axId val="150674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-21.6</c:v>
                </c:pt>
                <c:pt idx="1">
                  <c:v>4.33</c:v>
                </c:pt>
                <c:pt idx="2">
                  <c:v>5.36</c:v>
                </c:pt>
                <c:pt idx="3">
                  <c:v>1.73</c:v>
                </c:pt>
                <c:pt idx="4">
                  <c:v>3.9</c:v>
                </c:pt>
              </c:numCache>
            </c:numRef>
          </c:val>
          <c:smooth val="0"/>
          <c:extLst>
            <c:ext xmlns:c16="http://schemas.microsoft.com/office/drawing/2014/chart" uri="{C3380CC4-5D6E-409C-BE32-E72D297353CC}">
              <c16:uniqueId val="{00000002-2354-4679-890C-E3A73E0BAC74}"/>
            </c:ext>
          </c:extLst>
        </c:ser>
        <c:dLbls>
          <c:showLegendKey val="0"/>
          <c:showVal val="0"/>
          <c:showCatName val="0"/>
          <c:showSerName val="0"/>
          <c:showPercent val="0"/>
          <c:showBubbleSize val="0"/>
        </c:dLbls>
        <c:marker val="1"/>
        <c:smooth val="0"/>
        <c:axId val="150675776"/>
        <c:axId val="150674600"/>
      </c:lineChart>
      <c:catAx>
        <c:axId val="15067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674600"/>
        <c:crosses val="autoZero"/>
        <c:auto val="1"/>
        <c:lblAlgn val="ctr"/>
        <c:lblOffset val="100"/>
        <c:tickLblSkip val="1"/>
        <c:tickMarkSkip val="1"/>
        <c:noMultiLvlLbl val="0"/>
      </c:catAx>
      <c:valAx>
        <c:axId val="150674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7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F4-4D6A-964B-567F6BCF0C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4-4D6A-964B-567F6BCF0C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F4-4D6A-964B-567F6BCF0C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FF4-4D6A-964B-567F6BCF0C7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FF4-4D6A-964B-567F6BCF0C7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5-DFF4-4D6A-964B-567F6BCF0C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0.52</c:v>
                </c:pt>
                <c:pt idx="4">
                  <c:v>#N/A</c:v>
                </c:pt>
                <c:pt idx="5">
                  <c:v>0.51</c:v>
                </c:pt>
                <c:pt idx="6">
                  <c:v>#N/A</c:v>
                </c:pt>
                <c:pt idx="7">
                  <c:v>0.72</c:v>
                </c:pt>
                <c:pt idx="8">
                  <c:v>#N/A</c:v>
                </c:pt>
                <c:pt idx="9">
                  <c:v>0.28999999999999998</c:v>
                </c:pt>
              </c:numCache>
            </c:numRef>
          </c:val>
          <c:extLst>
            <c:ext xmlns:c16="http://schemas.microsoft.com/office/drawing/2014/chart" uri="{C3380CC4-5D6E-409C-BE32-E72D297353CC}">
              <c16:uniqueId val="{00000006-DFF4-4D6A-964B-567F6BCF0C7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1.95</c:v>
                </c:pt>
                <c:pt idx="2">
                  <c:v>#N/A</c:v>
                </c:pt>
                <c:pt idx="3">
                  <c:v>0.83</c:v>
                </c:pt>
                <c:pt idx="4">
                  <c:v>#N/A</c:v>
                </c:pt>
                <c:pt idx="5">
                  <c:v>2.31</c:v>
                </c:pt>
                <c:pt idx="6">
                  <c:v>#N/A</c:v>
                </c:pt>
                <c:pt idx="7">
                  <c:v>1.1299999999999999</c:v>
                </c:pt>
                <c:pt idx="8">
                  <c:v>#N/A</c:v>
                </c:pt>
                <c:pt idx="9">
                  <c:v>1.06</c:v>
                </c:pt>
              </c:numCache>
            </c:numRef>
          </c:val>
          <c:extLst>
            <c:ext xmlns:c16="http://schemas.microsoft.com/office/drawing/2014/chart" uri="{C3380CC4-5D6E-409C-BE32-E72D297353CC}">
              <c16:uniqueId val="{00000007-DFF4-4D6A-964B-567F6BCF0C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7.03</c:v>
                </c:pt>
                <c:pt idx="2">
                  <c:v>#N/A</c:v>
                </c:pt>
                <c:pt idx="3">
                  <c:v>8.1300000000000008</c:v>
                </c:pt>
                <c:pt idx="4">
                  <c:v>#N/A</c:v>
                </c:pt>
                <c:pt idx="5">
                  <c:v>9.83</c:v>
                </c:pt>
                <c:pt idx="6">
                  <c:v>#N/A</c:v>
                </c:pt>
                <c:pt idx="7">
                  <c:v>5.86</c:v>
                </c:pt>
                <c:pt idx="8">
                  <c:v>#N/A</c:v>
                </c:pt>
                <c:pt idx="9">
                  <c:v>6.82</c:v>
                </c:pt>
              </c:numCache>
            </c:numRef>
          </c:val>
          <c:extLst>
            <c:ext xmlns:c16="http://schemas.microsoft.com/office/drawing/2014/chart" uri="{C3380CC4-5D6E-409C-BE32-E72D297353CC}">
              <c16:uniqueId val="{00000008-DFF4-4D6A-964B-567F6BCF0C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10.23</c:v>
                </c:pt>
                <c:pt idx="2">
                  <c:v>#N/A</c:v>
                </c:pt>
                <c:pt idx="3">
                  <c:v>10.32</c:v>
                </c:pt>
                <c:pt idx="4">
                  <c:v>#N/A</c:v>
                </c:pt>
                <c:pt idx="5">
                  <c:v>10.43</c:v>
                </c:pt>
                <c:pt idx="6">
                  <c:v>#N/A</c:v>
                </c:pt>
                <c:pt idx="7">
                  <c:v>9.84</c:v>
                </c:pt>
                <c:pt idx="8">
                  <c:v>#N/A</c:v>
                </c:pt>
                <c:pt idx="9">
                  <c:v>8.99</c:v>
                </c:pt>
              </c:numCache>
            </c:numRef>
          </c:val>
          <c:extLst>
            <c:ext xmlns:c16="http://schemas.microsoft.com/office/drawing/2014/chart" uri="{C3380CC4-5D6E-409C-BE32-E72D297353CC}">
              <c16:uniqueId val="{00000009-DFF4-4D6A-964B-567F6BCF0C7E}"/>
            </c:ext>
          </c:extLst>
        </c:ser>
        <c:dLbls>
          <c:showLegendKey val="0"/>
          <c:showVal val="0"/>
          <c:showCatName val="0"/>
          <c:showSerName val="0"/>
          <c:showPercent val="0"/>
          <c:showBubbleSize val="0"/>
        </c:dLbls>
        <c:gapWidth val="150"/>
        <c:overlap val="100"/>
        <c:axId val="150670288"/>
        <c:axId val="150674208"/>
      </c:barChart>
      <c:catAx>
        <c:axId val="15067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74208"/>
        <c:crosses val="autoZero"/>
        <c:auto val="1"/>
        <c:lblAlgn val="ctr"/>
        <c:lblOffset val="100"/>
        <c:tickLblSkip val="1"/>
        <c:tickMarkSkip val="1"/>
        <c:noMultiLvlLbl val="0"/>
      </c:catAx>
      <c:valAx>
        <c:axId val="1506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7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c:v>
                </c:pt>
                <c:pt idx="5">
                  <c:v>153</c:v>
                </c:pt>
                <c:pt idx="8">
                  <c:v>154</c:v>
                </c:pt>
                <c:pt idx="11">
                  <c:v>214</c:v>
                </c:pt>
                <c:pt idx="14">
                  <c:v>205</c:v>
                </c:pt>
              </c:numCache>
            </c:numRef>
          </c:val>
          <c:extLst>
            <c:ext xmlns:c16="http://schemas.microsoft.com/office/drawing/2014/chart" uri="{C3380CC4-5D6E-409C-BE32-E72D297353CC}">
              <c16:uniqueId val="{00000000-392A-4B72-8356-CD4C1827FC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2A-4B72-8356-CD4C1827FC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c:v>
                </c:pt>
                <c:pt idx="3">
                  <c:v>110</c:v>
                </c:pt>
                <c:pt idx="6">
                  <c:v>31</c:v>
                </c:pt>
                <c:pt idx="9">
                  <c:v>4</c:v>
                </c:pt>
                <c:pt idx="12">
                  <c:v>1</c:v>
                </c:pt>
              </c:numCache>
            </c:numRef>
          </c:val>
          <c:extLst>
            <c:ext xmlns:c16="http://schemas.microsoft.com/office/drawing/2014/chart" uri="{C3380CC4-5D6E-409C-BE32-E72D297353CC}">
              <c16:uniqueId val="{00000002-392A-4B72-8356-CD4C1827FC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2A-4B72-8356-CD4C1827FC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159</c:v>
                </c:pt>
                <c:pt idx="3">
                  <c:v>211</c:v>
                </c:pt>
                <c:pt idx="6">
                  <c:v>206</c:v>
                </c:pt>
                <c:pt idx="9">
                  <c:v>213</c:v>
                </c:pt>
                <c:pt idx="12">
                  <c:v>213</c:v>
                </c:pt>
              </c:numCache>
            </c:numRef>
          </c:val>
          <c:extLst>
            <c:ext xmlns:c16="http://schemas.microsoft.com/office/drawing/2014/chart" uri="{C3380CC4-5D6E-409C-BE32-E72D297353CC}">
              <c16:uniqueId val="{00000004-392A-4B72-8356-CD4C1827FC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2A-4B72-8356-CD4C1827FC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2A-4B72-8356-CD4C1827FC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c:v>
                </c:pt>
                <c:pt idx="3">
                  <c:v>12</c:v>
                </c:pt>
                <c:pt idx="6">
                  <c:v>12</c:v>
                </c:pt>
                <c:pt idx="9">
                  <c:v>12</c:v>
                </c:pt>
                <c:pt idx="12">
                  <c:v>6</c:v>
                </c:pt>
              </c:numCache>
            </c:numRef>
          </c:val>
          <c:extLst>
            <c:ext xmlns:c16="http://schemas.microsoft.com/office/drawing/2014/chart" uri="{C3380CC4-5D6E-409C-BE32-E72D297353CC}">
              <c16:uniqueId val="{00000007-392A-4B72-8356-CD4C1827FC70}"/>
            </c:ext>
          </c:extLst>
        </c:ser>
        <c:dLbls>
          <c:showLegendKey val="0"/>
          <c:showVal val="0"/>
          <c:showCatName val="0"/>
          <c:showSerName val="0"/>
          <c:showPercent val="0"/>
          <c:showBubbleSize val="0"/>
        </c:dLbls>
        <c:gapWidth val="100"/>
        <c:overlap val="100"/>
        <c:axId val="150675384"/>
        <c:axId val="15067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c:v>
                </c:pt>
                <c:pt idx="2">
                  <c:v>#N/A</c:v>
                </c:pt>
                <c:pt idx="3">
                  <c:v>#N/A</c:v>
                </c:pt>
                <c:pt idx="4">
                  <c:v>180</c:v>
                </c:pt>
                <c:pt idx="5">
                  <c:v>#N/A</c:v>
                </c:pt>
                <c:pt idx="6">
                  <c:v>#N/A</c:v>
                </c:pt>
                <c:pt idx="7">
                  <c:v>95</c:v>
                </c:pt>
                <c:pt idx="8">
                  <c:v>#N/A</c:v>
                </c:pt>
                <c:pt idx="9">
                  <c:v>#N/A</c:v>
                </c:pt>
                <c:pt idx="10">
                  <c:v>15</c:v>
                </c:pt>
                <c:pt idx="11">
                  <c:v>#N/A</c:v>
                </c:pt>
                <c:pt idx="12">
                  <c:v>#N/A</c:v>
                </c:pt>
                <c:pt idx="13">
                  <c:v>15</c:v>
                </c:pt>
                <c:pt idx="14">
                  <c:v>#N/A</c:v>
                </c:pt>
              </c:numCache>
            </c:numRef>
          </c:val>
          <c:smooth val="0"/>
          <c:extLst>
            <c:ext xmlns:c16="http://schemas.microsoft.com/office/drawing/2014/chart" uri="{C3380CC4-5D6E-409C-BE32-E72D297353CC}">
              <c16:uniqueId val="{00000008-392A-4B72-8356-CD4C1827FC70}"/>
            </c:ext>
          </c:extLst>
        </c:ser>
        <c:dLbls>
          <c:showLegendKey val="0"/>
          <c:showVal val="0"/>
          <c:showCatName val="0"/>
          <c:showSerName val="0"/>
          <c:showPercent val="0"/>
          <c:showBubbleSize val="0"/>
        </c:dLbls>
        <c:marker val="1"/>
        <c:smooth val="0"/>
        <c:axId val="150675384"/>
        <c:axId val="150671072"/>
      </c:lineChart>
      <c:catAx>
        <c:axId val="15067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71072"/>
        <c:crosses val="autoZero"/>
        <c:auto val="1"/>
        <c:lblAlgn val="ctr"/>
        <c:lblOffset val="100"/>
        <c:tickLblSkip val="1"/>
        <c:tickMarkSkip val="1"/>
        <c:noMultiLvlLbl val="0"/>
      </c:catAx>
      <c:valAx>
        <c:axId val="15067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7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2474</c:v>
                </c:pt>
                <c:pt idx="5">
                  <c:v>2290</c:v>
                </c:pt>
                <c:pt idx="8">
                  <c:v>2109</c:v>
                </c:pt>
                <c:pt idx="11">
                  <c:v>1895</c:v>
                </c:pt>
                <c:pt idx="14">
                  <c:v>1828</c:v>
                </c:pt>
              </c:numCache>
            </c:numRef>
          </c:val>
          <c:extLst>
            <c:ext xmlns:c16="http://schemas.microsoft.com/office/drawing/2014/chart" uri="{C3380CC4-5D6E-409C-BE32-E72D297353CC}">
              <c16:uniqueId val="{00000000-D51F-4039-99FF-53D688E6A7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51F-4039-99FF-53D688E6A7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8608</c:v>
                </c:pt>
                <c:pt idx="5">
                  <c:v>8833</c:v>
                </c:pt>
                <c:pt idx="8">
                  <c:v>8993</c:v>
                </c:pt>
                <c:pt idx="11">
                  <c:v>9391</c:v>
                </c:pt>
                <c:pt idx="14">
                  <c:v>9575</c:v>
                </c:pt>
              </c:numCache>
            </c:numRef>
          </c:val>
          <c:extLst>
            <c:ext xmlns:c16="http://schemas.microsoft.com/office/drawing/2014/chart" uri="{C3380CC4-5D6E-409C-BE32-E72D297353CC}">
              <c16:uniqueId val="{00000002-D51F-4039-99FF-53D688E6A7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1F-4039-99FF-53D688E6A7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1F-4039-99FF-53D688E6A7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1F-4039-99FF-53D688E6A7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392</c:v>
                </c:pt>
                <c:pt idx="3">
                  <c:v>498</c:v>
                </c:pt>
                <c:pt idx="6">
                  <c:v>720</c:v>
                </c:pt>
                <c:pt idx="9">
                  <c:v>537</c:v>
                </c:pt>
                <c:pt idx="12">
                  <c:v>535</c:v>
                </c:pt>
              </c:numCache>
            </c:numRef>
          </c:val>
          <c:extLst>
            <c:ext xmlns:c16="http://schemas.microsoft.com/office/drawing/2014/chart" uri="{C3380CC4-5D6E-409C-BE32-E72D297353CC}">
              <c16:uniqueId val="{00000006-D51F-4039-99FF-53D688E6A7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51F-4039-99FF-53D688E6A7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2671</c:v>
                </c:pt>
                <c:pt idx="3">
                  <c:v>2733</c:v>
                </c:pt>
                <c:pt idx="6">
                  <c:v>2800</c:v>
                </c:pt>
                <c:pt idx="9">
                  <c:v>2863</c:v>
                </c:pt>
                <c:pt idx="12">
                  <c:v>2848</c:v>
                </c:pt>
              </c:numCache>
            </c:numRef>
          </c:val>
          <c:extLst>
            <c:ext xmlns:c16="http://schemas.microsoft.com/office/drawing/2014/chart" uri="{C3380CC4-5D6E-409C-BE32-E72D297353CC}">
              <c16:uniqueId val="{00000008-D51F-4039-99FF-53D688E6A7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147</c:v>
                </c:pt>
                <c:pt idx="3">
                  <c:v>33</c:v>
                </c:pt>
                <c:pt idx="6">
                  <c:v>6</c:v>
                </c:pt>
                <c:pt idx="9">
                  <c:v>1</c:v>
                </c:pt>
                <c:pt idx="12">
                  <c:v>0</c:v>
                </c:pt>
              </c:numCache>
            </c:numRef>
          </c:val>
          <c:extLst>
            <c:ext xmlns:c16="http://schemas.microsoft.com/office/drawing/2014/chart" uri="{C3380CC4-5D6E-409C-BE32-E72D297353CC}">
              <c16:uniqueId val="{00000009-D51F-4039-99FF-53D688E6A7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c:v>
                </c:pt>
                <c:pt idx="3">
                  <c:v>28</c:v>
                </c:pt>
                <c:pt idx="6">
                  <c:v>17</c:v>
                </c:pt>
                <c:pt idx="9">
                  <c:v>6</c:v>
                </c:pt>
                <c:pt idx="12">
                  <c:v>0</c:v>
                </c:pt>
              </c:numCache>
            </c:numRef>
          </c:val>
          <c:extLst>
            <c:ext xmlns:c16="http://schemas.microsoft.com/office/drawing/2014/chart" uri="{C3380CC4-5D6E-409C-BE32-E72D297353CC}">
              <c16:uniqueId val="{0000000A-D51F-4039-99FF-53D688E6A729}"/>
            </c:ext>
          </c:extLst>
        </c:ser>
        <c:dLbls>
          <c:showLegendKey val="0"/>
          <c:showVal val="0"/>
          <c:showCatName val="0"/>
          <c:showSerName val="0"/>
          <c:showPercent val="0"/>
          <c:showBubbleSize val="0"/>
        </c:dLbls>
        <c:gapWidth val="100"/>
        <c:overlap val="100"/>
        <c:axId val="150676560"/>
        <c:axId val="150671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1F-4039-99FF-53D688E6A729}"/>
            </c:ext>
          </c:extLst>
        </c:ser>
        <c:dLbls>
          <c:showLegendKey val="0"/>
          <c:showVal val="0"/>
          <c:showCatName val="0"/>
          <c:showSerName val="0"/>
          <c:showPercent val="0"/>
          <c:showBubbleSize val="0"/>
        </c:dLbls>
        <c:marker val="1"/>
        <c:smooth val="0"/>
        <c:axId val="150676560"/>
        <c:axId val="150671464"/>
      </c:lineChart>
      <c:catAx>
        <c:axId val="15067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671464"/>
        <c:crosses val="autoZero"/>
        <c:auto val="1"/>
        <c:lblAlgn val="ctr"/>
        <c:lblOffset val="100"/>
        <c:tickLblSkip val="1"/>
        <c:tickMarkSkip val="1"/>
        <c:noMultiLvlLbl val="0"/>
      </c:catAx>
      <c:valAx>
        <c:axId val="150671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7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3175</c:v>
                </c:pt>
                <c:pt idx="1">
                  <c:v>3333</c:v>
                </c:pt>
                <c:pt idx="2">
                  <c:v>3413</c:v>
                </c:pt>
              </c:numCache>
            </c:numRef>
          </c:val>
          <c:extLst>
            <c:ext xmlns:c16="http://schemas.microsoft.com/office/drawing/2014/chart" uri="{C3380CC4-5D6E-409C-BE32-E72D297353CC}">
              <c16:uniqueId val="{00000000-7B5F-4486-A98B-CD51967525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13</c:v>
                </c:pt>
                <c:pt idx="2">
                  <c:v>7</c:v>
                </c:pt>
              </c:numCache>
            </c:numRef>
          </c:val>
          <c:extLst>
            <c:ext xmlns:c16="http://schemas.microsoft.com/office/drawing/2014/chart" uri="{C3380CC4-5D6E-409C-BE32-E72D297353CC}">
              <c16:uniqueId val="{00000001-7B5F-4486-A98B-CD51967525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8774</c:v>
                </c:pt>
                <c:pt idx="1">
                  <c:v>8433</c:v>
                </c:pt>
                <c:pt idx="2">
                  <c:v>8544</c:v>
                </c:pt>
              </c:numCache>
            </c:numRef>
          </c:val>
          <c:extLst>
            <c:ext xmlns:c16="http://schemas.microsoft.com/office/drawing/2014/chart" uri="{C3380CC4-5D6E-409C-BE32-E72D297353CC}">
              <c16:uniqueId val="{00000002-7B5F-4486-A98B-CD519675257F}"/>
            </c:ext>
          </c:extLst>
        </c:ser>
        <c:dLbls>
          <c:showLegendKey val="0"/>
          <c:showVal val="0"/>
          <c:showCatName val="0"/>
          <c:showSerName val="0"/>
          <c:showPercent val="0"/>
          <c:showBubbleSize val="0"/>
        </c:dLbls>
        <c:gapWidth val="120"/>
        <c:overlap val="100"/>
        <c:axId val="308052072"/>
        <c:axId val="308059128"/>
      </c:barChart>
      <c:catAx>
        <c:axId val="30805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8059128"/>
        <c:crosses val="autoZero"/>
        <c:auto val="1"/>
        <c:lblAlgn val="ctr"/>
        <c:lblOffset val="100"/>
        <c:tickLblSkip val="1"/>
        <c:tickMarkSkip val="1"/>
        <c:noMultiLvlLbl val="0"/>
      </c:catAx>
      <c:valAx>
        <c:axId val="308059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805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{50CCCC71-B1B6-4710-A212-E0FB3D93B39C}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86F-4A0F-87B8-4E556E533E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{73BFC845-E0A7-4EF3-9C3B-84C3F5AFDE5D}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F-4A0F-87B8-4E556E533E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{B7314C8A-B509-4B9A-8A3D-8A5776439096}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F-4A0F-87B8-4E556E533E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{2CAD6173-E6D0-4003-9B2D-CC552D9A1F15}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F-4A0F-87B8-4E556E533E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{B5B334A9-51B0-43A1-BCC5-C4589D2C0EFE}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F-4A0F-87B8-4E556E533ED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{35F5EE99-6CE1-4474-8844-0D26E6EEE1E1}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86F-4A0F-87B8-4E556E533ED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{4CC43EA6-9811-4113-B75E-40BF1B657E9B}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86F-4A0F-87B8-4E556E533ED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{F2038B9C-E078-4B96-8A74-962D5407A3CE}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86F-4A0F-87B8-4E556E533ED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{171A2DEC-C564-42CA-88BA-13CC2D9C0205}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86F-4A0F-87B8-4E556E533E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26.8</c:v>
                </c:pt>
                <c:pt idx="16">
                  <c:v>46.3</c:v>
                </c:pt>
                <c:pt idx="24">
                  <c:v>46.9</c:v>
                </c:pt>
                <c:pt idx="32">
                  <c:v>47.8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6F-4A0F-87B8-4E556E533E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{7E59A464-5EDF-41FD-B5A6-1D3ACF08DB2F}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86F-4A0F-87B8-4E556E533E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{186BA0B0-DD5E-4473-8E68-A9A6826EB56E}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F-4A0F-87B8-4E556E533E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{4CAE9C62-1BF0-4986-9959-01F2011B4AA7}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F-4A0F-87B8-4E556E533E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{B621BC87-FCE8-42F8-B120-3CD0F071E26E}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F-4A0F-87B8-4E556E533E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{B0F810FB-1358-4E39-8C1F-C0B535C5B196}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F-4A0F-87B8-4E556E533ED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{B779E149-97D7-42DD-9BBE-5ED8C2299958}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86F-4A0F-87B8-4E556E533ED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{C8E6BD3E-3CF1-48E2-86E4-19A76397C502}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86F-4A0F-87B8-4E556E533ED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{DEC1314D-E6C8-4610-8418-DA7A659972DC}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86F-4A0F-87B8-4E556E533ED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{AAAA3961-5348-4DC9-9555-0CD912C823C5}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86F-4A0F-87B8-4E556E533E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86F-4A0F-87B8-4E556E533ED4}"/>
            </c:ext>
          </c:extLst>
        </c:ser>
        <c:dLbls>
          <c:showLegendKey val="0"/>
          <c:showVal val="1"/>
          <c:showCatName val="0"/>
          <c:showSerName val="0"/>
          <c:showPercent val="0"/>
          <c:showBubbleSize val="0"/>
        </c:dLbls>
        <c:axId val="308052464"/>
        <c:axId val="308057952"/>
      </c:scatterChart>
      <c:valAx>
        <c:axId val="308052464"/>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057952"/>
        <c:crosses val="autoZero"/>
        <c:crossBetween val="midCat"/>
      </c:valAx>
      <c:valAx>
        <c:axId val="3080579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052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{988849DF-B709-489D-BB95-357EF776638F}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39-4286-A8FD-013F7F3C3F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{1BFEBF4A-02EB-46B3-969B-4983ED491406}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39-4286-A8FD-013F7F3C3F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{899647A1-D534-45E9-A8D4-21ACE39BD131}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39-4286-A8FD-013F7F3C3F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{2E3E7920-0AD8-4079-AF40-BCCD2CBD9ABB}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39-4286-A8FD-013F7F3C3F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{F15DF9C7-22C3-4E07-97E7-2118986F52D8}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39-4286-A8FD-013F7F3C3F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{C444FCB6-5B83-4D7C-8598-8F66DF8641C1}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39-4286-A8FD-013F7F3C3F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{241DE7DF-7059-441F-A813-16D07AD2911E}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39-4286-A8FD-013F7F3C3F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{D85E529B-A402-46B1-8486-00136FFB42A2}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39-4286-A8FD-013F7F3C3F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{0237F4DE-C54F-49BE-B206-F7FC9828E7C4}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39-4286-A8FD-013F7F3C3F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3.7</c:v>
                </c:pt>
                <c:pt idx="16">
                  <c:v>4.0999999999999996</c:v>
                </c:pt>
                <c:pt idx="24">
                  <c:v>3.6</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39-4286-A8FD-013F7F3C3F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{E2F4C078-F49E-4881-BC1F-40CC9907219B}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39-4286-A8FD-013F7F3C3F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{2416FCAD-DCEE-4064-B460-7BF238453E8B}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39-4286-A8FD-013F7F3C3F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{5EE865AF-FF5B-4CF2-93DF-9D8384EEA844}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39-4286-A8FD-013F7F3C3F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{A1D4CD0D-53BF-42CF-95FC-4C5A5476E1BB}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39-4286-A8FD-013F7F3C3F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{F3915A06-8ECD-40B7-AD4E-E1D2D78A4C65}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39-4286-A8FD-013F7F3C3FD3}"/>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{14621B32-3FE5-4C23-859D-5BD4F8F6FBD7}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39-4286-A8FD-013F7F3C3FD3}"/>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{F8B15B55-FF1B-4DF6-93D1-D7B6413B8325}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39-4286-A8FD-013F7F3C3FD3}"/>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{FBC28789-E0AE-42C1-895A-09AF4445993C}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39-4286-A8FD-013F7F3C3FD3}"/>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{6A2713B4-80C8-4D78-AFBF-BE2FCE1F7A9C}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39-4286-A8FD-013F7F3C3F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39-4286-A8FD-013F7F3C3FD3}"/>
            </c:ext>
          </c:extLst>
        </c:ser>
        <c:dLbls>
          <c:showLegendKey val="0"/>
          <c:showVal val="1"/>
          <c:showCatName val="0"/>
          <c:showSerName val="0"/>
          <c:showPercent val="0"/>
          <c:showBubbleSize val="0"/>
        </c:dLbls>
        <c:axId val="308054032"/>
        <c:axId val="308057560"/>
      </c:scatterChart>
      <c:valAx>
        <c:axId val="308054032"/>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057560"/>
        <c:crosses val="autoZero"/>
        <c:crossBetween val="midCat"/>
      </c:valAx>
      <c:valAx>
        <c:axId val="3080575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054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平成２７年度については唐津赤十字病院移転改築の整備事業への補助金により他年度と比べ高い値となっている。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今後とも電源関係の交付金や公共施設整備基金等を活用し、新規の起債が必要とならないような財政運営に努める。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減債基金積立不足算定額については特にないので今後ともでないように努める。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新規の起債や高額な債務負担行為も無く、将来負担額はほぼ横ばいである。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充当可能財源である基金の額については、平成３０年度はふるさと応援寄附金や財政調整基金の積立により微増となっている。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今後とも、将来世代への負担とならないような財政運営に努める。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７９百万円積み立てて、取崩は行わなかった。町道長倉藤平線改良事業等に伴い５００百万円取り崩したが、ふるさと応援寄付金の増額により基金全体としては前年度より１８５百万円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基金の使途の明確化を図るために、財政調整基金ばかりではなく個々の特定目的基金に計画的に積み立てていくことを予定している。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公共施設整備基金：町内の公共施設を整備し、町民の福祉の向上を図る。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電源立地地域対策交付金基金：公共用施設の整備を図り、企業導入及び産業の近代化を推進し、地域住民の福祉の向上を図る。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発電用施設周辺地域整備事業施設維持基金：発電用施設周辺地域整備法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条の規定に基づく交付金により整備された公共用施設の修繕その他の維持補修に充てる。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地域づくり基金：自ら考え、自ら行う地域づくりを推進する。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ふるさと応援寄付金の増額による。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施設の老朽化等により改修工事が増加する見込みであることから、余剰金の一部を公共施設整備基金に積み立てる予定。電源立地地域対策交付金基金を有効的に活用し、一般財源の負担を減らしていく。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積立のみで取崩が無かったため、微増となっている。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短期的には４５億円程度まで増加するものの、中長期的には（平成４０年度目途）には減少していく見込み。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償還のため６百万円取り崩したことにより減少している。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平成３０年度に償還終了したので、今後は利子分のみ積み立てる予定。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5,644
35.92
7,886,258
7,626,605
178,755
2,619,736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有形固定資産減価償却率については、類似団体内平均値より低い水準になっているが、平成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年度以降は有形固定資産減価償却率が高くなっているため、公共施設等総合計画に基づき、今後、老朽化対策に積極的に取り組んでいく。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114173</xdr:rowOff>
    </xdr:from>
    <xdr:to>
      <xdr:col>23</xdr:col>
      <xdr:colOff>136525</xdr:colOff>
      <xdr:row>31</xdr:row>
      <xdr:rowOff>44323</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92600</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600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133604</xdr:rowOff>
    </xdr:from>
    <xdr:to>
      <xdr:col>19</xdr:col>
      <xdr:colOff>187325</xdr:colOff>
      <xdr:row>31</xdr:row>
      <xdr:rowOff>63754</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12954</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6079998"/>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146558</xdr:rowOff>
    </xdr:from>
    <xdr:to>
      <xdr:col>15</xdr:col>
      <xdr:colOff>187325</xdr:colOff>
      <xdr:row>31</xdr:row>
      <xdr:rowOff>76708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xdr:rowOff>
    </xdr:from>
    <xdr:to>
      <xdr:col>19</xdr:col>
      <xdr:colOff>136525</xdr:colOff>
      <xdr:row>31</xdr:row>
      <xdr:rowOff>25908</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3289300" y="6099429"/>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53213</xdr:rowOff>
    </xdr:from>
    <xdr:to>
      <xdr:col>11</xdr:col>
      <xdr:colOff>187325</xdr:colOff>
      <xdr:row>33</xdr:row>
      <xdr:rowOff>154813</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476500" y="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25908</xdr:rowOff>
    </xdr:from>
    <xdr:to>
      <xdr:col>15</xdr:col>
      <xdr:colOff>136525</xdr:colOff>
      <xdr:row>33</xdr:row>
      <xdr:rowOff>104013</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2527300" y="6112383"/>
          <a:ext cx="762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54881</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14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67835</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154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145940</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5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債務償還可能年数については、充当可能財源が将来負担額を上回っているため比率無しの状況である。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153070</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5,644
35.92
7,886,258
7,626,605
178,755
2,619,736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xdr:rowOff>
    </xdr:from>
    <xdr:to>
      <xdr:col>24</xdr:col>
      <xdr:colOff>114300</xdr:colOff>
      <xdr:row>39</xdr:row>
      <xdr:rowOff>109855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158132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59055</xdr:rowOff>
    </xdr:from>
    <xdr:to>
      <xdr:col>24</xdr:col>
      <xdr:colOff>63500</xdr:colOff>
      <xdr:row>39</xdr:row>
      <xdr:rowOff>99060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456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65405</xdr:rowOff>
    </xdr:from>
    <xdr:to>
      <xdr:col>15</xdr:col>
      <xdr:colOff>101600</xdr:colOff>
      <xdr:row>39</xdr:row>
      <xdr:rowOff>167005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116205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7856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116205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7398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158132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65702</xdr:rowOff>
    </xdr:from>
    <xdr:to>
      <xdr:col>55</xdr:col>
      <xdr:colOff>50800</xdr:colOff>
      <xdr:row>41</xdr:row>
      <xdr:rowOff>167302</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70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152079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701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66887</xdr:rowOff>
    </xdr:from>
    <xdr:to>
      <xdr:col>50</xdr:col>
      <xdr:colOff>165100</xdr:colOff>
      <xdr:row>41</xdr:row>
      <xdr:rowOff>168487</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70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116502</xdr:rowOff>
    </xdr:from>
    <xdr:to>
      <xdr:col>55</xdr:col>
      <xdr:colOff>0</xdr:colOff>
      <xdr:row>41</xdr:row>
      <xdr:rowOff>117687</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7145952"/>
          <a:ext cx="8382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68731</xdr:rowOff>
    </xdr:from>
    <xdr:to>
      <xdr:col>46</xdr:col>
      <xdr:colOff>38100</xdr:colOff>
      <xdr:row>41</xdr:row>
      <xdr:rowOff>170331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70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117687</xdr:rowOff>
    </xdr:from>
    <xdr:to>
      <xdr:col>50</xdr:col>
      <xdr:colOff>114300</xdr:colOff>
      <xdr:row>41</xdr:row>
      <xdr:rowOff>119531</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7147137"/>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75307</xdr:rowOff>
    </xdr:from>
    <xdr:to>
      <xdr:col>41</xdr:col>
      <xdr:colOff>101600</xdr:colOff>
      <xdr:row>42</xdr:row>
      <xdr:rowOff>5457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71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119531</xdr:rowOff>
    </xdr:from>
    <xdr:to>
      <xdr:col>45</xdr:col>
      <xdr:colOff>177800</xdr:colOff>
      <xdr:row>41</xdr:row>
      <xdr:rowOff>126107</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7148981"/>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159614</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718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161458</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71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168034</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71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139899</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47353</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1032782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65315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103343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70213</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3523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89280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107242</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112140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131782</xdr:rowOff>
    </xdr:from>
    <xdr:to>
      <xdr:col>55</xdr:col>
      <xdr:colOff>50800</xdr:colOff>
      <xdr:row>63</xdr:row>
      <xdr:rowOff>61932</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7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110209</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74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138005</xdr:rowOff>
    </xdr:from>
    <xdr:to>
      <xdr:col>50</xdr:col>
      <xdr:colOff>165100</xdr:colOff>
      <xdr:row>63</xdr:row>
      <xdr:rowOff>68155</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7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11132</xdr:rowOff>
    </xdr:from>
    <xdr:to>
      <xdr:col>55</xdr:col>
      <xdr:colOff>0</xdr:colOff>
      <xdr:row>63</xdr:row>
      <xdr:rowOff>17355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812482"/>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143694</xdr:rowOff>
    </xdr:from>
    <xdr:to>
      <xdr:col>46</xdr:col>
      <xdr:colOff>38100</xdr:colOff>
      <xdr:row>63</xdr:row>
      <xdr:rowOff>73844</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7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17355</xdr:rowOff>
    </xdr:from>
    <xdr:to>
      <xdr:col>50</xdr:col>
      <xdr:colOff>114300</xdr:colOff>
      <xdr:row>63</xdr:row>
      <xdr:rowOff>23044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818705"/>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151623</xdr:rowOff>
    </xdr:from>
    <xdr:to>
      <xdr:col>41</xdr:col>
      <xdr:colOff>101600</xdr:colOff>
      <xdr:row>63</xdr:row>
      <xdr:rowOff>81773</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7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23044</xdr:rowOff>
    </xdr:from>
    <xdr:to>
      <xdr:col>45</xdr:col>
      <xdr:colOff>177800</xdr:colOff>
      <xdr:row>63</xdr:row>
      <xdr:rowOff>30973</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7861300" y="10824394"/>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59282</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86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64971</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86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72900</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87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19050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42322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19050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2908300" y="14247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167639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4247495"/>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95314</xdr:rowOff>
    </xdr:from>
    <xdr:to>
      <xdr:col>55</xdr:col>
      <xdr:colOff>50800</xdr:colOff>
      <xdr:row>85</xdr:row>
      <xdr:rowOff>25464</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4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73741</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99695</xdr:rowOff>
    </xdr:from>
    <xdr:to>
      <xdr:col>50</xdr:col>
      <xdr:colOff>165100</xdr:colOff>
      <xdr:row>85</xdr:row>
      <xdr:rowOff>29845</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146114</xdr:rowOff>
    </xdr:from>
    <xdr:to>
      <xdr:col>55</xdr:col>
      <xdr:colOff>0</xdr:colOff>
      <xdr:row>84</xdr:row>
      <xdr:rowOff>150495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9639300" y="14547914"/>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105029</xdr:rowOff>
    </xdr:from>
    <xdr:to>
      <xdr:col>46</xdr:col>
      <xdr:colOff>38100</xdr:colOff>
      <xdr:row>85</xdr:row>
      <xdr:rowOff>35179</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150495</xdr:rowOff>
    </xdr:from>
    <xdr:to>
      <xdr:col>50</xdr:col>
      <xdr:colOff>114300</xdr:colOff>
      <xdr:row>84</xdr:row>
      <xdr:rowOff>155829</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8750300" y="1455229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98552</xdr:rowOff>
    </xdr:from>
    <xdr:to>
      <xdr:col>41</xdr:col>
      <xdr:colOff>101600</xdr:colOff>
      <xdr:row>85</xdr:row>
      <xdr:rowOff>28702</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149352</xdr:rowOff>
    </xdr:from>
    <xdr:to>
      <xdr:col>45</xdr:col>
      <xdr:colOff>177800</xdr:colOff>
      <xdr:row>84</xdr:row>
      <xdr:rowOff>155829</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7861300" y="1455115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20972</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727"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26306</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427" y="1459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19829</xdr:rowOff>
    </xdr:from>
    <xdr:ext cx="469744" cy="259045"/>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00000000-0008-0000-0E00-000073010000}"/>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E00-000075010000}"/>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E00-000077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153036</xdr:rowOff>
    </xdr:from>
    <xdr:to>
      <xdr:col>24</xdr:col>
      <xdr:colOff>114300</xdr:colOff>
      <xdr:row>105</xdr:row>
      <xdr:rowOff>83186</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4584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131463</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E00-000082010000}"/>
            </a:ext>
          </a:extLst>
        </xdr:cNvPr>
        <xdr:cNvSpPr txBox="1"/>
      </xdr:nvSpPr>
      <xdr:spPr>
        <a:xfrm>
          <a:off x="467360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32386</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3797300" y="180041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105</xdr:row>
      <xdr:rowOff>1905</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2908300" y="1796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46355</xdr:rowOff>
    </xdr:from>
    <xdr:to>
      <xdr:col>10</xdr:col>
      <xdr:colOff>165100</xdr:colOff>
      <xdr:row>101</xdr:row>
      <xdr:rowOff>147955</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968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97155</xdr:rowOff>
    </xdr:from>
    <xdr:to>
      <xdr:col>15</xdr:col>
      <xdr:colOff>50800</xdr:colOff>
      <xdr:row>104</xdr:row>
      <xdr:rowOff>133350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2019300" y="1741360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E00-000089010000}"/>
            </a:ext>
          </a:extLst>
        </xdr:cNvPr>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E00-00008A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E00-00008B010000}"/>
            </a:ext>
          </a:extLst>
        </xdr:cNvPr>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E00-00008C010000}"/>
            </a:ext>
          </a:extLst>
        </xdr:cNvPr>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E00-00008D010000}"/>
            </a:ext>
          </a:extLst>
        </xdr:cNvPr>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164482</xdr:rowOff>
    </xdr:from>
    <xdr:ext cx="405111" cy="259045"/>
    <xdr:sp macro="" textlink="">
      <xdr:nvSpPr>
        <xdr:cNvPr id="398" name="n_3mainValue【港湾・漁港】&#10;有形固定資産減価償却率">
          <a:extLst>
            <a:ext uri="{FF2B5EF4-FFF2-40B4-BE49-F238E27FC236}">
              <a16:creationId xmlns:a16="http://schemas.microsoft.com/office/drawing/2014/main" id="{00000000-0008-0000-0E00-00008E010000}"/>
            </a:ext>
          </a:extLst>
        </xdr:cNvPr>
        <xdr:cNvSpPr txBox="1"/>
      </xdr:nvSpPr>
      <xdr:spPr>
        <a:xfrm>
          <a:off x="1816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00000000-0008-0000-0E00-0000A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a:extLst>
            <a:ext uri="{FF2B5EF4-FFF2-40B4-BE49-F238E27FC236}">
              <a16:creationId xmlns:a16="http://schemas.microsoft.com/office/drawing/2014/main" id="{00000000-0008-0000-0E00-0000A5010000}"/>
            </a:ext>
          </a:extLst>
        </xdr:cNvPr>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a:extLst>
            <a:ext uri="{FF2B5EF4-FFF2-40B4-BE49-F238E27FC236}">
              <a16:creationId xmlns:a16="http://schemas.microsoft.com/office/drawing/2014/main" id="{00000000-0008-0000-0E00-0000A7010000}"/>
            </a:ext>
          </a:extLst>
        </xdr:cNvPr>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25" name="【港湾・漁港】&#10;一人当たり有形固定資産（償却資産）額平均値テキスト">
          <a:extLst>
            <a:ext uri="{FF2B5EF4-FFF2-40B4-BE49-F238E27FC236}">
              <a16:creationId xmlns:a16="http://schemas.microsoft.com/office/drawing/2014/main" id="{00000000-0008-0000-0E00-0000A9010000}"/>
            </a:ext>
          </a:extLst>
        </xdr:cNvPr>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93551</xdr:rowOff>
    </xdr:from>
    <xdr:to>
      <xdr:col>55</xdr:col>
      <xdr:colOff>50800</xdr:colOff>
      <xdr:row>108</xdr:row>
      <xdr:rowOff>23701</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0426700" y="184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8478</xdr:rowOff>
    </xdr:from>
    <xdr:ext cx="599010" cy="259045"/>
    <xdr:sp macro="" textlink="">
      <xdr:nvSpPr>
        <xdr:cNvPr id="436" name="【港湾・漁港】&#10;一人当たり有形固定資産（償却資産）額該当値テキスト">
          <a:extLst>
            <a:ext uri="{FF2B5EF4-FFF2-40B4-BE49-F238E27FC236}">
              <a16:creationId xmlns:a16="http://schemas.microsoft.com/office/drawing/2014/main" id="{00000000-0008-0000-0E00-0000B4010000}"/>
            </a:ext>
          </a:extLst>
        </xdr:cNvPr>
        <xdr:cNvSpPr txBox="1"/>
      </xdr:nvSpPr>
      <xdr:spPr>
        <a:xfrm>
          <a:off x="10515600" y="1835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101155</xdr:rowOff>
    </xdr:from>
    <xdr:to>
      <xdr:col>50</xdr:col>
      <xdr:colOff>165100</xdr:colOff>
      <xdr:row>108</xdr:row>
      <xdr:rowOff>31305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9588500" y="184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144351</xdr:rowOff>
    </xdr:from>
    <xdr:to>
      <xdr:col>55</xdr:col>
      <xdr:colOff>0</xdr:colOff>
      <xdr:row>107</xdr:row>
      <xdr:rowOff>151955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9639300" y="18489501"/>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93125</xdr:rowOff>
    </xdr:from>
    <xdr:to>
      <xdr:col>46</xdr:col>
      <xdr:colOff>38100</xdr:colOff>
      <xdr:row>108</xdr:row>
      <xdr:rowOff>23275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8699500" y="184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143925</xdr:rowOff>
    </xdr:from>
    <xdr:to>
      <xdr:col>50</xdr:col>
      <xdr:colOff>114300</xdr:colOff>
      <xdr:row>107</xdr:row>
      <xdr:rowOff>151955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8750300" y="18489075"/>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15095</xdr:rowOff>
    </xdr:from>
    <xdr:to>
      <xdr:col>41</xdr:col>
      <xdr:colOff>101600</xdr:colOff>
      <xdr:row>108</xdr:row>
      <xdr:rowOff>116695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7810500" y="185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143925</xdr:rowOff>
    </xdr:from>
    <xdr:to>
      <xdr:col>45</xdr:col>
      <xdr:colOff>177800</xdr:colOff>
      <xdr:row>108</xdr:row>
      <xdr:rowOff>65895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7861300" y="18489075"/>
          <a:ext cx="889000" cy="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43" name="n_1aveValue【港湾・漁港】&#10;一人当たり有形固定資産（償却資産）額">
          <a:extLst>
            <a:ext uri="{FF2B5EF4-FFF2-40B4-BE49-F238E27FC236}">
              <a16:creationId xmlns:a16="http://schemas.microsoft.com/office/drawing/2014/main" id="{00000000-0008-0000-0E00-0000BB010000}"/>
            </a:ext>
          </a:extLst>
        </xdr:cNvPr>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44" name="n_2aveValue【港湾・漁港】&#10;一人当たり有形固定資産（償却資産）額">
          <a:extLst>
            <a:ext uri="{FF2B5EF4-FFF2-40B4-BE49-F238E27FC236}">
              <a16:creationId xmlns:a16="http://schemas.microsoft.com/office/drawing/2014/main" id="{00000000-0008-0000-0E00-0000BC010000}"/>
            </a:ext>
          </a:extLst>
        </xdr:cNvPr>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45" name="n_3aveValue【港湾・漁港】&#10;一人当たり有形固定資産（償却資産）額">
          <a:extLst>
            <a:ext uri="{FF2B5EF4-FFF2-40B4-BE49-F238E27FC236}">
              <a16:creationId xmlns:a16="http://schemas.microsoft.com/office/drawing/2014/main" id="{00000000-0008-0000-0E00-0000BD010000}"/>
            </a:ext>
          </a:extLst>
        </xdr:cNvPr>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22432</xdr:rowOff>
    </xdr:from>
    <xdr:ext cx="599010" cy="259045"/>
    <xdr:sp macro="" textlink="">
      <xdr:nvSpPr>
        <xdr:cNvPr id="446" name="n_1mainValue【港湾・漁港】&#10;一人当たり有形固定資産（償却資産）額">
          <a:extLst>
            <a:ext uri="{FF2B5EF4-FFF2-40B4-BE49-F238E27FC236}">
              <a16:creationId xmlns:a16="http://schemas.microsoft.com/office/drawing/2014/main" id="{00000000-0008-0000-0E00-0000BE010000}"/>
            </a:ext>
          </a:extLst>
        </xdr:cNvPr>
        <xdr:cNvSpPr txBox="1"/>
      </xdr:nvSpPr>
      <xdr:spPr>
        <a:xfrm>
          <a:off x="9327095" y="185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14402</xdr:rowOff>
    </xdr:from>
    <xdr:ext cx="599010" cy="259045"/>
    <xdr:sp macro="" textlink="">
      <xdr:nvSpPr>
        <xdr:cNvPr id="447" name="n_2main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8450795" y="185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107822</xdr:rowOff>
    </xdr:from>
    <xdr:ext cx="534377" cy="259045"/>
    <xdr:sp macro="" textlink="">
      <xdr:nvSpPr>
        <xdr:cNvPr id="448" name="n_3main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7594111" y="186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a:extLst>
            <a:ext uri="{FF2B5EF4-FFF2-40B4-BE49-F238E27FC236}">
              <a16:creationId xmlns:a16="http://schemas.microsoft.com/office/drawing/2014/main" id="{00000000-0008-0000-0E00-0000D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a:extLst>
            <a:ext uri="{FF2B5EF4-FFF2-40B4-BE49-F238E27FC236}">
              <a16:creationId xmlns:a16="http://schemas.microsoft.com/office/drawing/2014/main" id="{00000000-0008-0000-0E00-0000DB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a:extLst>
            <a:ext uri="{FF2B5EF4-FFF2-40B4-BE49-F238E27FC236}">
              <a16:creationId xmlns:a16="http://schemas.microsoft.com/office/drawing/2014/main" id="{00000000-0008-0000-0E00-0000DD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479" name="【認定こども園・幼稚園・保育所】&#10;有形固定資産減価償却率平均値テキスト">
          <a:extLst>
            <a:ext uri="{FF2B5EF4-FFF2-40B4-BE49-F238E27FC236}">
              <a16:creationId xmlns:a16="http://schemas.microsoft.com/office/drawing/2014/main" id="{00000000-0008-0000-0E00-0000DF010000}"/>
            </a:ext>
          </a:extLst>
        </xdr:cNvPr>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90" name="【認定こども園・幼稚園・保育所】&#10;有形固定資産減価償却率該当値テキスト">
          <a:extLst>
            <a:ext uri="{FF2B5EF4-FFF2-40B4-BE49-F238E27FC236}">
              <a16:creationId xmlns:a16="http://schemas.microsoft.com/office/drawing/2014/main" id="{00000000-0008-0000-0E00-0000EA010000}"/>
            </a:ext>
          </a:extLst>
        </xdr:cNvPr>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125004</xdr:rowOff>
    </xdr:from>
    <xdr:to>
      <xdr:col>81</xdr:col>
      <xdr:colOff>101600</xdr:colOff>
      <xdr:row>38</xdr:row>
      <xdr:rowOff>55155</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5430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12519</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5481300" y="651945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152763</xdr:rowOff>
    </xdr:from>
    <xdr:to>
      <xdr:col>76</xdr:col>
      <xdr:colOff>165100</xdr:colOff>
      <xdr:row>38</xdr:row>
      <xdr:rowOff>82913</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4541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xdr:rowOff>
    </xdr:from>
    <xdr:to>
      <xdr:col>81</xdr:col>
      <xdr:colOff>50800</xdr:colOff>
      <xdr:row>38</xdr:row>
      <xdr:rowOff>32113</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4592300" y="651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9072</xdr:rowOff>
    </xdr:from>
    <xdr:to>
      <xdr:col>72</xdr:col>
      <xdr:colOff>38100</xdr:colOff>
      <xdr:row>38</xdr:row>
      <xdr:rowOff>110672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32113</xdr:rowOff>
    </xdr:from>
    <xdr:to>
      <xdr:col>76</xdr:col>
      <xdr:colOff>114300</xdr:colOff>
      <xdr:row>38</xdr:row>
      <xdr:rowOff>59872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3703300" y="654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97" name="n_1aveValue【認定こども園・幼稚園・保育所】&#10;有形固定資産減価償却率">
          <a:extLst>
            <a:ext uri="{FF2B5EF4-FFF2-40B4-BE49-F238E27FC236}">
              <a16:creationId xmlns:a16="http://schemas.microsoft.com/office/drawing/2014/main" id="{00000000-0008-0000-0E00-0000F1010000}"/>
            </a:ext>
          </a:extLst>
        </xdr:cNvPr>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98" name="n_2aveValue【認定こども園・幼稚園・保育所】&#10;有形固定資産減価償却率">
          <a:extLst>
            <a:ext uri="{FF2B5EF4-FFF2-40B4-BE49-F238E27FC236}">
              <a16:creationId xmlns:a16="http://schemas.microsoft.com/office/drawing/2014/main" id="{00000000-0008-0000-0E00-0000F2010000}"/>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99" name="n_3aveValue【認定こども園・幼稚園・保育所】&#10;有形固定資産減価償却率">
          <a:extLst>
            <a:ext uri="{FF2B5EF4-FFF2-40B4-BE49-F238E27FC236}">
              <a16:creationId xmlns:a16="http://schemas.microsoft.com/office/drawing/2014/main" id="{00000000-0008-0000-0E00-0000F3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46281</xdr:rowOff>
    </xdr:from>
    <xdr:ext cx="405111" cy="259045"/>
    <xdr:sp macro="" textlink="">
      <xdr:nvSpPr>
        <xdr:cNvPr id="500" name="n_1mainValue【認定こども園・幼稚園・保育所】&#10;有形固定資産減価償却率">
          <a:extLst>
            <a:ext uri="{FF2B5EF4-FFF2-40B4-BE49-F238E27FC236}">
              <a16:creationId xmlns:a16="http://schemas.microsoft.com/office/drawing/2014/main" id="{00000000-0008-0000-0E00-0000F4010000}"/>
            </a:ext>
          </a:extLst>
        </xdr:cNvPr>
        <xdr:cNvSpPr txBox="1"/>
      </xdr:nvSpPr>
      <xdr:spPr>
        <a:xfrm>
          <a:off x="152660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74040</xdr:rowOff>
    </xdr:from>
    <xdr:ext cx="405111" cy="259045"/>
    <xdr:sp macro="" textlink="">
      <xdr:nvSpPr>
        <xdr:cNvPr id="501" name="n_2mainValue【認定こども園・幼稚園・保育所】&#10;有形固定資産減価償却率">
          <a:extLst>
            <a:ext uri="{FF2B5EF4-FFF2-40B4-BE49-F238E27FC236}">
              <a16:creationId xmlns:a16="http://schemas.microsoft.com/office/drawing/2014/main" id="{00000000-0008-0000-0E00-0000F5010000}"/>
            </a:ext>
          </a:extLst>
        </xdr:cNvPr>
        <xdr:cNvSpPr txBox="1"/>
      </xdr:nvSpPr>
      <xdr:spPr>
        <a:xfrm>
          <a:off x="14389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101799</xdr:rowOff>
    </xdr:from>
    <xdr:ext cx="405111" cy="259045"/>
    <xdr:sp macro="" textlink="">
      <xdr:nvSpPr>
        <xdr:cNvPr id="502" name="n_3mainValue【認定こども園・幼稚園・保育所】&#10;有形固定資産減価償却率">
          <a:extLst>
            <a:ext uri="{FF2B5EF4-FFF2-40B4-BE49-F238E27FC236}">
              <a16:creationId xmlns:a16="http://schemas.microsoft.com/office/drawing/2014/main" id="{00000000-0008-0000-0E00-0000F6010000}"/>
            </a:ext>
          </a:extLst>
        </xdr:cNvPr>
        <xdr:cNvSpPr txBox="1"/>
      </xdr:nvSpPr>
      <xdr:spPr>
        <a:xfrm>
          <a:off x="13500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00000000-0008-0000-0E00-00000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00000000-0008-0000-0E00-00000D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00000000-0008-0000-0E00-00000F02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00000000-0008-0000-0E00-00001102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165303</xdr:rowOff>
    </xdr:from>
    <xdr:to>
      <xdr:col>116</xdr:col>
      <xdr:colOff>114300</xdr:colOff>
      <xdr:row>39</xdr:row>
      <xdr:rowOff>95453</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221107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16730</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00000000-0008-0000-0E00-00001C020000}"/>
            </a:ext>
          </a:extLst>
        </xdr:cNvPr>
        <xdr:cNvSpPr txBox="1"/>
      </xdr:nvSpPr>
      <xdr:spPr>
        <a:xfrm>
          <a:off x="22199600" y="65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21272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44653</xdr:rowOff>
    </xdr:from>
    <xdr:to>
      <xdr:col>116</xdr:col>
      <xdr:colOff>63500</xdr:colOff>
      <xdr:row>39</xdr:row>
      <xdr:rowOff>51054</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21323300" y="673120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18542</xdr:rowOff>
    </xdr:from>
    <xdr:to>
      <xdr:col>107</xdr:col>
      <xdr:colOff>101600</xdr:colOff>
      <xdr:row>39</xdr:row>
      <xdr:rowOff>120142</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20383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69342</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20434300" y="6737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22199</xdr:rowOff>
    </xdr:from>
    <xdr:to>
      <xdr:col>102</xdr:col>
      <xdr:colOff>165100</xdr:colOff>
      <xdr:row>39</xdr:row>
      <xdr:rowOff>123799</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9494500" y="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69342</xdr:rowOff>
    </xdr:from>
    <xdr:to>
      <xdr:col>107</xdr:col>
      <xdr:colOff>50800</xdr:colOff>
      <xdr:row>39</xdr:row>
      <xdr:rowOff>72999</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9545300" y="67558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E00-000023020000}"/>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E00-000024020000}"/>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E00-000025020000}"/>
            </a:ext>
          </a:extLst>
        </xdr:cNvPr>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118381</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00000000-0008-0000-0E00-000026020000}"/>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136669</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00000000-0008-0000-0E00-000027020000}"/>
            </a:ext>
          </a:extLst>
        </xdr:cNvPr>
        <xdr:cNvSpPr txBox="1"/>
      </xdr:nvSpPr>
      <xdr:spPr>
        <a:xfrm>
          <a:off x="20199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140326</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00000000-0008-0000-0E00-000028020000}"/>
            </a:ext>
          </a:extLst>
        </xdr:cNvPr>
        <xdr:cNvSpPr txBox="1"/>
      </xdr:nvSpPr>
      <xdr:spPr>
        <a:xfrm>
          <a:off x="19310427" y="64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a:extLst>
            <a:ext uri="{FF2B5EF4-FFF2-40B4-BE49-F238E27FC236}">
              <a16:creationId xmlns:a16="http://schemas.microsoft.com/office/drawing/2014/main" id="{00000000-0008-0000-0E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a:extLst>
            <a:ext uri="{FF2B5EF4-FFF2-40B4-BE49-F238E27FC236}">
              <a16:creationId xmlns:a16="http://schemas.microsoft.com/office/drawing/2014/main" id="{00000000-0008-0000-0E00-00004302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a:extLst>
            <a:ext uri="{FF2B5EF4-FFF2-40B4-BE49-F238E27FC236}">
              <a16:creationId xmlns:a16="http://schemas.microsoft.com/office/drawing/2014/main" id="{00000000-0008-0000-0E00-00004502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83" name="【学校施設】&#10;有形固定資産減価償却率平均値テキスト">
          <a:extLst>
            <a:ext uri="{FF2B5EF4-FFF2-40B4-BE49-F238E27FC236}">
              <a16:creationId xmlns:a16="http://schemas.microsoft.com/office/drawing/2014/main" id="{00000000-0008-0000-0E00-00004702000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56969</xdr:rowOff>
    </xdr:from>
    <xdr:to>
      <xdr:col>85</xdr:col>
      <xdr:colOff>177800</xdr:colOff>
      <xdr:row>63</xdr:row>
      <xdr:rowOff>158569</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62687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143346</xdr:rowOff>
    </xdr:from>
    <xdr:ext cx="405111" cy="259045"/>
    <xdr:sp macro="" textlink="">
      <xdr:nvSpPr>
        <xdr:cNvPr id="594" name="【学校施設】&#10;有形固定資産減価償却率該当値テキスト">
          <a:extLst>
            <a:ext uri="{FF2B5EF4-FFF2-40B4-BE49-F238E27FC236}">
              <a16:creationId xmlns:a16="http://schemas.microsoft.com/office/drawing/2014/main" id="{00000000-0008-0000-0E00-000052020000}"/>
            </a:ext>
          </a:extLst>
        </xdr:cNvPr>
        <xdr:cNvSpPr txBox="1"/>
      </xdr:nvSpPr>
      <xdr:spPr>
        <a:xfrm>
          <a:off x="16357600" y="1077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105954</xdr:rowOff>
    </xdr:from>
    <xdr:to>
      <xdr:col>81</xdr:col>
      <xdr:colOff>101600</xdr:colOff>
      <xdr:row>64</xdr:row>
      <xdr:rowOff>36104</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5430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107769</xdr:rowOff>
    </xdr:from>
    <xdr:to>
      <xdr:col>85</xdr:col>
      <xdr:colOff>127000</xdr:colOff>
      <xdr:row>63</xdr:row>
      <xdr:rowOff>156754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5481300" y="1090911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156573</xdr:rowOff>
    </xdr:from>
    <xdr:to>
      <xdr:col>76</xdr:col>
      <xdr:colOff>165100</xdr:colOff>
      <xdr:row>64</xdr:row>
      <xdr:rowOff>86723</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4541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156754</xdr:rowOff>
    </xdr:from>
    <xdr:to>
      <xdr:col>81</xdr:col>
      <xdr:colOff>50800</xdr:colOff>
      <xdr:row>64</xdr:row>
      <xdr:rowOff>35923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4592300" y="1095810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43906</xdr:rowOff>
    </xdr:from>
    <xdr:to>
      <xdr:col>72</xdr:col>
      <xdr:colOff>38100</xdr:colOff>
      <xdr:row>64</xdr:row>
      <xdr:rowOff>145506</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3652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35923</xdr:rowOff>
    </xdr:from>
    <xdr:to>
      <xdr:col>76</xdr:col>
      <xdr:colOff>114300</xdr:colOff>
      <xdr:row>64</xdr:row>
      <xdr:rowOff>94706</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3703300" y="110087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601" name="n_1aveValue【学校施設】&#10;有形固定資産減価償却率">
          <a:extLst>
            <a:ext uri="{FF2B5EF4-FFF2-40B4-BE49-F238E27FC236}">
              <a16:creationId xmlns:a16="http://schemas.microsoft.com/office/drawing/2014/main" id="{00000000-0008-0000-0E00-000059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02" name="n_2aveValue【学校施設】&#10;有形固定資産減価償却率">
          <a:extLst>
            <a:ext uri="{FF2B5EF4-FFF2-40B4-BE49-F238E27FC236}">
              <a16:creationId xmlns:a16="http://schemas.microsoft.com/office/drawing/2014/main" id="{00000000-0008-0000-0E00-00005A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603" name="n_3aveValue【学校施設】&#10;有形固定資産減価償却率">
          <a:extLst>
            <a:ext uri="{FF2B5EF4-FFF2-40B4-BE49-F238E27FC236}">
              <a16:creationId xmlns:a16="http://schemas.microsoft.com/office/drawing/2014/main" id="{00000000-0008-0000-0E00-00005B02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27231</xdr:rowOff>
    </xdr:from>
    <xdr:ext cx="340478" cy="259045"/>
    <xdr:sp macro="" textlink="">
      <xdr:nvSpPr>
        <xdr:cNvPr id="604" name="n_1mainValue【学校施設】&#10;有形固定資産減価償却率">
          <a:extLst>
            <a:ext uri="{FF2B5EF4-FFF2-40B4-BE49-F238E27FC236}">
              <a16:creationId xmlns:a16="http://schemas.microsoft.com/office/drawing/2014/main" id="{00000000-0008-0000-0E00-00005C020000}"/>
            </a:ext>
          </a:extLst>
        </xdr:cNvPr>
        <xdr:cNvSpPr txBox="1"/>
      </xdr:nvSpPr>
      <xdr:spPr>
        <a:xfrm>
          <a:off x="15298361" y="110000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77850</xdr:rowOff>
    </xdr:from>
    <xdr:ext cx="340478" cy="259045"/>
    <xdr:sp macro="" textlink="">
      <xdr:nvSpPr>
        <xdr:cNvPr id="605" name="n_2mainValue【学校施設】&#10;有形固定資産減価償却率">
          <a:extLst>
            <a:ext uri="{FF2B5EF4-FFF2-40B4-BE49-F238E27FC236}">
              <a16:creationId xmlns:a16="http://schemas.microsoft.com/office/drawing/2014/main" id="{00000000-0008-0000-0E00-00005D020000}"/>
            </a:ext>
          </a:extLst>
        </xdr:cNvPr>
        <xdr:cNvSpPr txBox="1"/>
      </xdr:nvSpPr>
      <xdr:spPr>
        <a:xfrm>
          <a:off x="14422061" y="110506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136633</xdr:rowOff>
    </xdr:from>
    <xdr:ext cx="340478" cy="259045"/>
    <xdr:sp macro="" textlink="">
      <xdr:nvSpPr>
        <xdr:cNvPr id="606" name="n_3mainValue【学校施設】&#10;有形固定資産減価償却率">
          <a:extLst>
            <a:ext uri="{FF2B5EF4-FFF2-40B4-BE49-F238E27FC236}">
              <a16:creationId xmlns:a16="http://schemas.microsoft.com/office/drawing/2014/main" id="{00000000-0008-0000-0E00-00005E020000}"/>
            </a:ext>
          </a:extLst>
        </xdr:cNvPr>
        <xdr:cNvSpPr txBox="1"/>
      </xdr:nvSpPr>
      <xdr:spPr>
        <a:xfrm>
          <a:off x="13533061" y="1110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00000000-0008-0000-0E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a:extLst>
            <a:ext uri="{FF2B5EF4-FFF2-40B4-BE49-F238E27FC236}">
              <a16:creationId xmlns:a16="http://schemas.microsoft.com/office/drawing/2014/main" id="{00000000-0008-0000-0E00-00007802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a:extLst>
            <a:ext uri="{FF2B5EF4-FFF2-40B4-BE49-F238E27FC236}">
              <a16:creationId xmlns:a16="http://schemas.microsoft.com/office/drawing/2014/main" id="{00000000-0008-0000-0E00-00007A02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636" name="【学校施設】&#10;一人当たり面積平均値テキスト">
          <a:extLst>
            <a:ext uri="{FF2B5EF4-FFF2-40B4-BE49-F238E27FC236}">
              <a16:creationId xmlns:a16="http://schemas.microsoft.com/office/drawing/2014/main" id="{00000000-0008-0000-0E00-00007C020000}"/>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50356</xdr:rowOff>
    </xdr:from>
    <xdr:to>
      <xdr:col>116</xdr:col>
      <xdr:colOff>114300</xdr:colOff>
      <xdr:row>63</xdr:row>
      <xdr:rowOff>151956</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22110700" y="108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28783</xdr:rowOff>
    </xdr:from>
    <xdr:ext cx="469744" cy="259045"/>
    <xdr:sp macro="" textlink="">
      <xdr:nvSpPr>
        <xdr:cNvPr id="647" name="【学校施設】&#10;一人当たり面積該当値テキスト">
          <a:extLst>
            <a:ext uri="{FF2B5EF4-FFF2-40B4-BE49-F238E27FC236}">
              <a16:creationId xmlns:a16="http://schemas.microsoft.com/office/drawing/2014/main" id="{00000000-0008-0000-0E00-000087020000}"/>
            </a:ext>
          </a:extLst>
        </xdr:cNvPr>
        <xdr:cNvSpPr txBox="1"/>
      </xdr:nvSpPr>
      <xdr:spPr>
        <a:xfrm>
          <a:off x="22199600" y="1083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57785</xdr:rowOff>
    </xdr:from>
    <xdr:to>
      <xdr:col>112</xdr:col>
      <xdr:colOff>38100</xdr:colOff>
      <xdr:row>63</xdr:row>
      <xdr:rowOff>159385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2127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101156</xdr:rowOff>
    </xdr:from>
    <xdr:to>
      <xdr:col>116</xdr:col>
      <xdr:colOff>63500</xdr:colOff>
      <xdr:row>63</xdr:row>
      <xdr:rowOff>108585</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21323300" y="1090250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72263</xdr:rowOff>
    </xdr:from>
    <xdr:to>
      <xdr:col>107</xdr:col>
      <xdr:colOff>101600</xdr:colOff>
      <xdr:row>64</xdr:row>
      <xdr:rowOff>2413</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0383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108585</xdr:rowOff>
    </xdr:from>
    <xdr:to>
      <xdr:col>111</xdr:col>
      <xdr:colOff>177800</xdr:colOff>
      <xdr:row>63</xdr:row>
      <xdr:rowOff>123063</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20434300" y="109099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52260</xdr:rowOff>
    </xdr:from>
    <xdr:to>
      <xdr:col>102</xdr:col>
      <xdr:colOff>165100</xdr:colOff>
      <xdr:row>63</xdr:row>
      <xdr:rowOff>153860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9494500" y="108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103060</xdr:rowOff>
    </xdr:from>
    <xdr:to>
      <xdr:col>107</xdr:col>
      <xdr:colOff>50800</xdr:colOff>
      <xdr:row>63</xdr:row>
      <xdr:rowOff>123063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9545300" y="1090441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654" name="n_1aveValue【学校施設】&#10;一人当たり面積">
          <a:extLst>
            <a:ext uri="{FF2B5EF4-FFF2-40B4-BE49-F238E27FC236}">
              <a16:creationId xmlns:a16="http://schemas.microsoft.com/office/drawing/2014/main" id="{00000000-0008-0000-0E00-00008E02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655" name="n_2aveValue【学校施設】&#10;一人当たり面積">
          <a:extLst>
            <a:ext uri="{FF2B5EF4-FFF2-40B4-BE49-F238E27FC236}">
              <a16:creationId xmlns:a16="http://schemas.microsoft.com/office/drawing/2014/main" id="{00000000-0008-0000-0E00-00008F02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656" name="n_3aveValue【学校施設】&#10;一人当たり面積">
          <a:extLst>
            <a:ext uri="{FF2B5EF4-FFF2-40B4-BE49-F238E27FC236}">
              <a16:creationId xmlns:a16="http://schemas.microsoft.com/office/drawing/2014/main" id="{00000000-0008-0000-0E00-00009002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150512</xdr:rowOff>
    </xdr:from>
    <xdr:ext cx="469744" cy="259045"/>
    <xdr:sp macro="" textlink="">
      <xdr:nvSpPr>
        <xdr:cNvPr id="657" name="n_1mainValue【学校施設】&#10;一人当たり面積">
          <a:extLst>
            <a:ext uri="{FF2B5EF4-FFF2-40B4-BE49-F238E27FC236}">
              <a16:creationId xmlns:a16="http://schemas.microsoft.com/office/drawing/2014/main" id="{00000000-0008-0000-0E00-000091020000}"/>
            </a:ext>
          </a:extLst>
        </xdr:cNvPr>
        <xdr:cNvSpPr txBox="1"/>
      </xdr:nvSpPr>
      <xdr:spPr>
        <a:xfrm>
          <a:off x="21075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164990</xdr:rowOff>
    </xdr:from>
    <xdr:ext cx="469744" cy="259045"/>
    <xdr:sp macro="" textlink="">
      <xdr:nvSpPr>
        <xdr:cNvPr id="658" name="n_2mainValue【学校施設】&#10;一人当たり面積">
          <a:extLst>
            <a:ext uri="{FF2B5EF4-FFF2-40B4-BE49-F238E27FC236}">
              <a16:creationId xmlns:a16="http://schemas.microsoft.com/office/drawing/2014/main" id="{00000000-0008-0000-0E00-000092020000}"/>
            </a:ext>
          </a:extLst>
        </xdr:cNvPr>
        <xdr:cNvSpPr txBox="1"/>
      </xdr:nvSpPr>
      <xdr:spPr>
        <a:xfrm>
          <a:off x="20199427" y="109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144987</xdr:rowOff>
    </xdr:from>
    <xdr:ext cx="469744" cy="259045"/>
    <xdr:sp macro="" textlink="">
      <xdr:nvSpPr>
        <xdr:cNvPr id="659" name="n_3mainValue【学校施設】&#10;一人当たり面積">
          <a:extLst>
            <a:ext uri="{FF2B5EF4-FFF2-40B4-BE49-F238E27FC236}">
              <a16:creationId xmlns:a16="http://schemas.microsoft.com/office/drawing/2014/main" id="{00000000-0008-0000-0E00-000093020000}"/>
            </a:ext>
          </a:extLst>
        </xdr:cNvPr>
        <xdr:cNvSpPr txBox="1"/>
      </xdr:nvSpPr>
      <xdr:spPr>
        <a:xfrm>
          <a:off x="19310427" y="1094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00000000-0008-0000-0E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686" name="【児童館】&#10;有形固定資産減価償却率最小値テキスト">
          <a:extLst>
            <a:ext uri="{FF2B5EF4-FFF2-40B4-BE49-F238E27FC236}">
              <a16:creationId xmlns:a16="http://schemas.microsoft.com/office/drawing/2014/main" id="{00000000-0008-0000-0E00-0000AE020000}"/>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a:extLst>
            <a:ext uri="{FF2B5EF4-FFF2-40B4-BE49-F238E27FC236}">
              <a16:creationId xmlns:a16="http://schemas.microsoft.com/office/drawing/2014/main" id="{00000000-0008-0000-0E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90" name="【児童館】&#10;有形固定資産減価償却率平均値テキスト">
          <a:extLst>
            <a:ext uri="{FF2B5EF4-FFF2-40B4-BE49-F238E27FC236}">
              <a16:creationId xmlns:a16="http://schemas.microsoft.com/office/drawing/2014/main" id="{00000000-0008-0000-0E00-0000B2020000}"/>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168548</xdr:rowOff>
    </xdr:from>
    <xdr:to>
      <xdr:col>85</xdr:col>
      <xdr:colOff>177800</xdr:colOff>
      <xdr:row>78</xdr:row>
      <xdr:rowOff>98698</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162687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19975</xdr:rowOff>
    </xdr:from>
    <xdr:ext cx="405111" cy="259045"/>
    <xdr:sp macro="" textlink="">
      <xdr:nvSpPr>
        <xdr:cNvPr id="701" name="【児童館】&#10;有形固定資産減価償却率該当値テキスト">
          <a:extLst>
            <a:ext uri="{FF2B5EF4-FFF2-40B4-BE49-F238E27FC236}">
              <a16:creationId xmlns:a16="http://schemas.microsoft.com/office/drawing/2014/main" id="{00000000-0008-0000-0E00-0000BD020000}"/>
            </a:ext>
          </a:extLst>
        </xdr:cNvPr>
        <xdr:cNvSpPr txBox="1"/>
      </xdr:nvSpPr>
      <xdr:spPr>
        <a:xfrm>
          <a:off x="16357600" y="1322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95069</xdr:rowOff>
    </xdr:from>
    <xdr:to>
      <xdr:col>81</xdr:col>
      <xdr:colOff>101600</xdr:colOff>
      <xdr:row>79</xdr:row>
      <xdr:rowOff>25219</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5430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47898</xdr:rowOff>
    </xdr:from>
    <xdr:to>
      <xdr:col>85</xdr:col>
      <xdr:colOff>127000</xdr:colOff>
      <xdr:row>78</xdr:row>
      <xdr:rowOff>145869</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5481300" y="13420998"/>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116295</xdr:rowOff>
    </xdr:from>
    <xdr:to>
      <xdr:col>76</xdr:col>
      <xdr:colOff>165100</xdr:colOff>
      <xdr:row>79</xdr:row>
      <xdr:rowOff>46445</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4541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145869</xdr:rowOff>
    </xdr:from>
    <xdr:to>
      <xdr:col>81</xdr:col>
      <xdr:colOff>50800</xdr:colOff>
      <xdr:row>78</xdr:row>
      <xdr:rowOff>167095</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4592300" y="135189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78</xdr:row>
      <xdr:rowOff>167095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3703300" y="13280571"/>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708" name="n_1aveValue【児童館】&#10;有形固定資産減価償却率">
          <a:extLst>
            <a:ext uri="{FF2B5EF4-FFF2-40B4-BE49-F238E27FC236}">
              <a16:creationId xmlns:a16="http://schemas.microsoft.com/office/drawing/2014/main" id="{00000000-0008-0000-0E00-0000C4020000}"/>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709" name="n_2aveValue【児童館】&#10;有形固定資産減価償却率">
          <a:extLst>
            <a:ext uri="{FF2B5EF4-FFF2-40B4-BE49-F238E27FC236}">
              <a16:creationId xmlns:a16="http://schemas.microsoft.com/office/drawing/2014/main" id="{00000000-0008-0000-0E00-0000C5020000}"/>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710" name="n_3aveValue【児童館】&#10;有形固定資産減価償却率">
          <a:extLst>
            <a:ext uri="{FF2B5EF4-FFF2-40B4-BE49-F238E27FC236}">
              <a16:creationId xmlns:a16="http://schemas.microsoft.com/office/drawing/2014/main" id="{00000000-0008-0000-0E00-0000C6020000}"/>
            </a:ext>
          </a:extLst>
        </xdr:cNvPr>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41746</xdr:rowOff>
    </xdr:from>
    <xdr:ext cx="405111" cy="259045"/>
    <xdr:sp macro="" textlink="">
      <xdr:nvSpPr>
        <xdr:cNvPr id="711" name="n_1mainValue【児童館】&#10;有形固定資産減価償却率">
          <a:extLst>
            <a:ext uri="{FF2B5EF4-FFF2-40B4-BE49-F238E27FC236}">
              <a16:creationId xmlns:a16="http://schemas.microsoft.com/office/drawing/2014/main" id="{00000000-0008-0000-0E00-0000C7020000}"/>
            </a:ext>
          </a:extLst>
        </xdr:cNvPr>
        <xdr:cNvSpPr txBox="1"/>
      </xdr:nvSpPr>
      <xdr:spPr>
        <a:xfrm>
          <a:off x="152660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62972</xdr:rowOff>
    </xdr:from>
    <xdr:ext cx="405111" cy="259045"/>
    <xdr:sp macro="" textlink="">
      <xdr:nvSpPr>
        <xdr:cNvPr id="712" name="n_2mainValue【児童館】&#10;有形固定資産減価償却率">
          <a:extLst>
            <a:ext uri="{FF2B5EF4-FFF2-40B4-BE49-F238E27FC236}">
              <a16:creationId xmlns:a16="http://schemas.microsoft.com/office/drawing/2014/main" id="{00000000-0008-0000-0E00-0000C8020000}"/>
            </a:ext>
          </a:extLst>
        </xdr:cNvPr>
        <xdr:cNvSpPr txBox="1"/>
      </xdr:nvSpPr>
      <xdr:spPr>
        <a:xfrm>
          <a:off x="143897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713" name="n_3mainValue【児童館】&#10;有形固定資産減価償却率">
          <a:extLst>
            <a:ext uri="{FF2B5EF4-FFF2-40B4-BE49-F238E27FC236}">
              <a16:creationId xmlns:a16="http://schemas.microsoft.com/office/drawing/2014/main" id="{00000000-0008-0000-0E00-0000C9020000}"/>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児童館】&#10;一人当たり面積グラフ枠">
          <a:extLst>
            <a:ext uri="{FF2B5EF4-FFF2-40B4-BE49-F238E27FC236}">
              <a16:creationId xmlns:a16="http://schemas.microsoft.com/office/drawing/2014/main" id="{00000000-0008-0000-0E00-0000E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738" name="【児童館】&#10;一人当たり面積最小値テキスト">
          <a:extLst>
            <a:ext uri="{FF2B5EF4-FFF2-40B4-BE49-F238E27FC236}">
              <a16:creationId xmlns:a16="http://schemas.microsoft.com/office/drawing/2014/main" id="{00000000-0008-0000-0E00-0000E2020000}"/>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0" name="【児童館】&#10;一人当たり面積最大値テキスト">
          <a:extLst>
            <a:ext uri="{FF2B5EF4-FFF2-40B4-BE49-F238E27FC236}">
              <a16:creationId xmlns:a16="http://schemas.microsoft.com/office/drawing/2014/main" id="{00000000-0008-0000-0E00-0000E4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742" name="【児童館】&#10;一人当たり面積平均値テキスト">
          <a:extLst>
            <a:ext uri="{FF2B5EF4-FFF2-40B4-BE49-F238E27FC236}">
              <a16:creationId xmlns:a16="http://schemas.microsoft.com/office/drawing/2014/main" id="{00000000-0008-0000-0E00-0000E6020000}"/>
            </a:ext>
          </a:extLst>
        </xdr:cNvPr>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135907</xdr:rowOff>
    </xdr:from>
    <xdr:ext cx="469744" cy="259045"/>
    <xdr:sp macro="" textlink="">
      <xdr:nvSpPr>
        <xdr:cNvPr id="753" name="【児童館】&#10;一人当たり面積該当値テキスト">
          <a:extLst>
            <a:ext uri="{FF2B5EF4-FFF2-40B4-BE49-F238E27FC236}">
              <a16:creationId xmlns:a16="http://schemas.microsoft.com/office/drawing/2014/main" id="{00000000-0008-0000-0E00-0000F1020000}"/>
            </a:ext>
          </a:extLst>
        </xdr:cNvPr>
        <xdr:cNvSpPr txBox="1"/>
      </xdr:nvSpPr>
      <xdr:spPr>
        <a:xfrm>
          <a:off x="221996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80</xdr:row>
      <xdr:rowOff>15239</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21323300" y="1370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128270</xdr:rowOff>
    </xdr:from>
    <xdr:to>
      <xdr:col>107</xdr:col>
      <xdr:colOff>101600</xdr:colOff>
      <xdr:row>80</xdr:row>
      <xdr:rowOff>58420</xdr:rowOff>
    </xdr:to>
    <xdr:sp macro="" textlink="">
      <xdr:nvSpPr>
        <xdr:cNvPr id="756" name="楕円 755">
          <a:extLst>
            <a:ext uri="{FF2B5EF4-FFF2-40B4-BE49-F238E27FC236}">
              <a16:creationId xmlns:a16="http://schemas.microsoft.com/office/drawing/2014/main" id="{00000000-0008-0000-0E00-0000F4020000}"/>
            </a:ext>
          </a:extLst>
        </xdr:cNvPr>
        <xdr:cNvSpPr/>
      </xdr:nvSpPr>
      <xdr:spPr>
        <a:xfrm>
          <a:off x="20383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xdr:rowOff>
    </xdr:from>
    <xdr:to>
      <xdr:col>111</xdr:col>
      <xdr:colOff>177800</xdr:colOff>
      <xdr:row>80</xdr:row>
      <xdr:rowOff>15239</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20434300" y="13723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17780</xdr:rowOff>
    </xdr:from>
    <xdr:to>
      <xdr:col>102</xdr:col>
      <xdr:colOff>165100</xdr:colOff>
      <xdr:row>80</xdr:row>
      <xdr:rowOff>119380</xdr:rowOff>
    </xdr:to>
    <xdr:sp macro="" textlink="">
      <xdr:nvSpPr>
        <xdr:cNvPr id="758" name="楕円 757">
          <a:extLst>
            <a:ext uri="{FF2B5EF4-FFF2-40B4-BE49-F238E27FC236}">
              <a16:creationId xmlns:a16="http://schemas.microsoft.com/office/drawing/2014/main" id="{00000000-0008-0000-0E00-0000F6020000}"/>
            </a:ext>
          </a:extLst>
        </xdr:cNvPr>
        <xdr:cNvSpPr/>
      </xdr:nvSpPr>
      <xdr:spPr>
        <a:xfrm>
          <a:off x="19494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xdr:rowOff>
    </xdr:from>
    <xdr:to>
      <xdr:col>107</xdr:col>
      <xdr:colOff>50800</xdr:colOff>
      <xdr:row>80</xdr:row>
      <xdr:rowOff>68580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9545300" y="13723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760" name="n_1aveValue【児童館】&#10;一人当たり面積">
          <a:extLst>
            <a:ext uri="{FF2B5EF4-FFF2-40B4-BE49-F238E27FC236}">
              <a16:creationId xmlns:a16="http://schemas.microsoft.com/office/drawing/2014/main" id="{00000000-0008-0000-0E00-0000F8020000}"/>
            </a:ext>
          </a:extLst>
        </xdr:cNvPr>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61" name="n_2aveValue【児童館】&#10;一人当たり面積">
          <a:extLst>
            <a:ext uri="{FF2B5EF4-FFF2-40B4-BE49-F238E27FC236}">
              <a16:creationId xmlns:a16="http://schemas.microsoft.com/office/drawing/2014/main" id="{00000000-0008-0000-0E00-0000F902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762" name="n_3aveValue【児童館】&#10;一人当たり面積">
          <a:extLst>
            <a:ext uri="{FF2B5EF4-FFF2-40B4-BE49-F238E27FC236}">
              <a16:creationId xmlns:a16="http://schemas.microsoft.com/office/drawing/2014/main" id="{00000000-0008-0000-0E00-0000FA020000}"/>
            </a:ext>
          </a:extLst>
        </xdr:cNvPr>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763" name="n_1mainValue【児童館】&#10;一人当たり面積">
          <a:extLst>
            <a:ext uri="{FF2B5EF4-FFF2-40B4-BE49-F238E27FC236}">
              <a16:creationId xmlns:a16="http://schemas.microsoft.com/office/drawing/2014/main" id="{00000000-0008-0000-0E00-0000FB020000}"/>
            </a:ext>
          </a:extLst>
        </xdr:cNvPr>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74947</xdr:rowOff>
    </xdr:from>
    <xdr:ext cx="469744" cy="259045"/>
    <xdr:sp macro="" textlink="">
      <xdr:nvSpPr>
        <xdr:cNvPr id="764" name="n_2mainValue【児童館】&#10;一人当たり面積">
          <a:extLst>
            <a:ext uri="{FF2B5EF4-FFF2-40B4-BE49-F238E27FC236}">
              <a16:creationId xmlns:a16="http://schemas.microsoft.com/office/drawing/2014/main" id="{00000000-0008-0000-0E00-0000FC020000}"/>
            </a:ext>
          </a:extLst>
        </xdr:cNvPr>
        <xdr:cNvSpPr txBox="1"/>
      </xdr:nvSpPr>
      <xdr:spPr>
        <a:xfrm>
          <a:off x="20199427"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135907</xdr:rowOff>
    </xdr:from>
    <xdr:ext cx="469744" cy="259045"/>
    <xdr:sp macro="" textlink="">
      <xdr:nvSpPr>
        <xdr:cNvPr id="765" name="n_3mainValue【児童館】&#10;一人当たり面積">
          <a:extLst>
            <a:ext uri="{FF2B5EF4-FFF2-40B4-BE49-F238E27FC236}">
              <a16:creationId xmlns:a16="http://schemas.microsoft.com/office/drawing/2014/main" id="{00000000-0008-0000-0E00-0000FD020000}"/>
            </a:ext>
          </a:extLst>
        </xdr:cNvPr>
        <xdr:cNvSpPr txBox="1"/>
      </xdr:nvSpPr>
      <xdr:spPr>
        <a:xfrm>
          <a:off x="19310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公民館】&#10;有形固定資産減価償却率グラフ枠">
          <a:extLst>
            <a:ext uri="{FF2B5EF4-FFF2-40B4-BE49-F238E27FC236}">
              <a16:creationId xmlns:a16="http://schemas.microsoft.com/office/drawing/2014/main" id="{00000000-0008-0000-0E00-00001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92" name="【公民館】&#10;有形固定資産減価償却率最小値テキスト">
          <a:extLst>
            <a:ext uri="{FF2B5EF4-FFF2-40B4-BE49-F238E27FC236}">
              <a16:creationId xmlns:a16="http://schemas.microsoft.com/office/drawing/2014/main" id="{00000000-0008-0000-0E00-00001803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4" name="【公民館】&#10;有形固定資産減価償却率最大値テキスト">
          <a:extLst>
            <a:ext uri="{FF2B5EF4-FFF2-40B4-BE49-F238E27FC236}">
              <a16:creationId xmlns:a16="http://schemas.microsoft.com/office/drawing/2014/main" id="{00000000-0008-0000-0E00-00001A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796" name="【公民館】&#10;有形固定資産減価償却率平均値テキスト">
          <a:extLst>
            <a:ext uri="{FF2B5EF4-FFF2-40B4-BE49-F238E27FC236}">
              <a16:creationId xmlns:a16="http://schemas.microsoft.com/office/drawing/2014/main" id="{00000000-0008-0000-0E00-00001C030000}"/>
            </a:ext>
          </a:extLst>
        </xdr:cNvPr>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97" name="フローチャート: 判断 796">
          <a:extLst>
            <a:ext uri="{FF2B5EF4-FFF2-40B4-BE49-F238E27FC236}">
              <a16:creationId xmlns:a16="http://schemas.microsoft.com/office/drawing/2014/main" id="{00000000-0008-0000-0E00-00001D03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98" name="フローチャート: 判断 797">
          <a:extLst>
            <a:ext uri="{FF2B5EF4-FFF2-40B4-BE49-F238E27FC236}">
              <a16:creationId xmlns:a16="http://schemas.microsoft.com/office/drawing/2014/main" id="{00000000-0008-0000-0E00-00001E03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99" name="フローチャート: 判断 798">
          <a:extLst>
            <a:ext uri="{FF2B5EF4-FFF2-40B4-BE49-F238E27FC236}">
              <a16:creationId xmlns:a16="http://schemas.microsoft.com/office/drawing/2014/main" id="{00000000-0008-0000-0E00-00001F03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157662</xdr:rowOff>
    </xdr:from>
    <xdr:to>
      <xdr:col>85</xdr:col>
      <xdr:colOff>177800</xdr:colOff>
      <xdr:row>103</xdr:row>
      <xdr:rowOff>87812</xdr:rowOff>
    </xdr:to>
    <xdr:sp macro="" textlink="">
      <xdr:nvSpPr>
        <xdr:cNvPr id="806" name="楕円 805">
          <a:extLst>
            <a:ext uri="{FF2B5EF4-FFF2-40B4-BE49-F238E27FC236}">
              <a16:creationId xmlns:a16="http://schemas.microsoft.com/office/drawing/2014/main" id="{00000000-0008-0000-0E00-000026030000}"/>
            </a:ext>
          </a:extLst>
        </xdr:cNvPr>
        <xdr:cNvSpPr/>
      </xdr:nvSpPr>
      <xdr:spPr>
        <a:xfrm>
          <a:off x="16268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136089</xdr:rowOff>
    </xdr:from>
    <xdr:ext cx="405111" cy="259045"/>
    <xdr:sp macro="" textlink="">
      <xdr:nvSpPr>
        <xdr:cNvPr id="807" name="【公民館】&#10;有形固定資産減価償却率該当値テキスト">
          <a:extLst>
            <a:ext uri="{FF2B5EF4-FFF2-40B4-BE49-F238E27FC236}">
              <a16:creationId xmlns:a16="http://schemas.microsoft.com/office/drawing/2014/main" id="{00000000-0008-0000-0E00-000027030000}"/>
            </a:ext>
          </a:extLst>
        </xdr:cNvPr>
        <xdr:cNvSpPr txBox="1"/>
      </xdr:nvSpPr>
      <xdr:spPr>
        <a:xfrm>
          <a:off x="16357600"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37012</xdr:rowOff>
    </xdr:from>
    <xdr:to>
      <xdr:col>85</xdr:col>
      <xdr:colOff>127000</xdr:colOff>
      <xdr:row>103</xdr:row>
      <xdr:rowOff>59871</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15481300" y="1769636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94162</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14592300" y="177192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92348</xdr:rowOff>
    </xdr:from>
    <xdr:to>
      <xdr:col>72</xdr:col>
      <xdr:colOff>38100</xdr:colOff>
      <xdr:row>102</xdr:row>
      <xdr:rowOff>22498</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13652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143148</xdr:rowOff>
    </xdr:from>
    <xdr:to>
      <xdr:col>76</xdr:col>
      <xdr:colOff>114300</xdr:colOff>
      <xdr:row>103</xdr:row>
      <xdr:rowOff>94162</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3703300" y="17459598"/>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814" name="n_1aveValue【公民館】&#10;有形固定資産減価償却率">
          <a:extLst>
            <a:ext uri="{FF2B5EF4-FFF2-40B4-BE49-F238E27FC236}">
              <a16:creationId xmlns:a16="http://schemas.microsoft.com/office/drawing/2014/main" id="{00000000-0008-0000-0E00-00002E030000}"/>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815" name="n_2aveValue【公民館】&#10;有形固定資産減価償却率">
          <a:extLst>
            <a:ext uri="{FF2B5EF4-FFF2-40B4-BE49-F238E27FC236}">
              <a16:creationId xmlns:a16="http://schemas.microsoft.com/office/drawing/2014/main" id="{00000000-0008-0000-0E00-00002F030000}"/>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816" name="n_3aveValue【公民館】&#10;有形固定資産減価償却率">
          <a:extLst>
            <a:ext uri="{FF2B5EF4-FFF2-40B4-BE49-F238E27FC236}">
              <a16:creationId xmlns:a16="http://schemas.microsoft.com/office/drawing/2014/main" id="{00000000-0008-0000-0E00-000030030000}"/>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101798</xdr:rowOff>
    </xdr:from>
    <xdr:ext cx="405111" cy="259045"/>
    <xdr:sp macro="" textlink="">
      <xdr:nvSpPr>
        <xdr:cNvPr id="817" name="n_1mainValue【公民館】&#10;有形固定資産減価償却率">
          <a:extLst>
            <a:ext uri="{FF2B5EF4-FFF2-40B4-BE49-F238E27FC236}">
              <a16:creationId xmlns:a16="http://schemas.microsoft.com/office/drawing/2014/main" id="{00000000-0008-0000-0E00-00003103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136089</xdr:rowOff>
    </xdr:from>
    <xdr:ext cx="405111" cy="259045"/>
    <xdr:sp macro="" textlink="">
      <xdr:nvSpPr>
        <xdr:cNvPr id="818" name="n_2mainValue【公民館】&#10;有形固定資産減価償却率">
          <a:extLst>
            <a:ext uri="{FF2B5EF4-FFF2-40B4-BE49-F238E27FC236}">
              <a16:creationId xmlns:a16="http://schemas.microsoft.com/office/drawing/2014/main" id="{00000000-0008-0000-0E00-000032030000}"/>
            </a:ext>
          </a:extLst>
        </xdr:cNvPr>
        <xdr:cNvSpPr txBox="1"/>
      </xdr:nvSpPr>
      <xdr:spPr>
        <a:xfrm>
          <a:off x="14389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39025</xdr:rowOff>
    </xdr:from>
    <xdr:ext cx="405111" cy="259045"/>
    <xdr:sp macro="" textlink="">
      <xdr:nvSpPr>
        <xdr:cNvPr id="819" name="n_3mainValue【公民館】&#10;有形固定資産減価償却率">
          <a:extLst>
            <a:ext uri="{FF2B5EF4-FFF2-40B4-BE49-F238E27FC236}">
              <a16:creationId xmlns:a16="http://schemas.microsoft.com/office/drawing/2014/main" id="{00000000-0008-0000-0E00-000033030000}"/>
            </a:ext>
          </a:extLst>
        </xdr:cNvPr>
        <xdr:cNvSpPr txBox="1"/>
      </xdr:nvSpPr>
      <xdr:spPr>
        <a:xfrm>
          <a:off x="135007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00000000-0008-0000-0E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0000000-0008-0000-0E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E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E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E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E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公民館】&#10;一人当たり面積グラフ枠">
          <a:extLst>
            <a:ext uri="{FF2B5EF4-FFF2-40B4-BE49-F238E27FC236}">
              <a16:creationId xmlns:a16="http://schemas.microsoft.com/office/drawing/2014/main" id="{00000000-0008-0000-0E00-00004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44" name="【公民館】&#10;一人当たり面積最小値テキスト">
          <a:extLst>
            <a:ext uri="{FF2B5EF4-FFF2-40B4-BE49-F238E27FC236}">
              <a16:creationId xmlns:a16="http://schemas.microsoft.com/office/drawing/2014/main" id="{00000000-0008-0000-0E00-00004C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846" name="【公民館】&#10;一人当たり面積最大値テキスト">
          <a:extLst>
            <a:ext uri="{FF2B5EF4-FFF2-40B4-BE49-F238E27FC236}">
              <a16:creationId xmlns:a16="http://schemas.microsoft.com/office/drawing/2014/main" id="{00000000-0008-0000-0E00-00004E03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848" name="【公民館】&#10;一人当たり面積平均値テキスト">
          <a:extLst>
            <a:ext uri="{FF2B5EF4-FFF2-40B4-BE49-F238E27FC236}">
              <a16:creationId xmlns:a16="http://schemas.microsoft.com/office/drawing/2014/main" id="{00000000-0008-0000-0E00-000050030000}"/>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849" name="フローチャート: 判断 848">
          <a:extLst>
            <a:ext uri="{FF2B5EF4-FFF2-40B4-BE49-F238E27FC236}">
              <a16:creationId xmlns:a16="http://schemas.microsoft.com/office/drawing/2014/main" id="{00000000-0008-0000-0E00-00005103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850" name="フローチャート: 判断 849">
          <a:extLst>
            <a:ext uri="{FF2B5EF4-FFF2-40B4-BE49-F238E27FC236}">
              <a16:creationId xmlns:a16="http://schemas.microsoft.com/office/drawing/2014/main" id="{00000000-0008-0000-0E00-00005203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851" name="フローチャート: 判断 850">
          <a:extLst>
            <a:ext uri="{FF2B5EF4-FFF2-40B4-BE49-F238E27FC236}">
              <a16:creationId xmlns:a16="http://schemas.microsoft.com/office/drawing/2014/main" id="{00000000-0008-0000-0E00-00005303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852" name="フローチャート: 判断 851">
          <a:extLst>
            <a:ext uri="{FF2B5EF4-FFF2-40B4-BE49-F238E27FC236}">
              <a16:creationId xmlns:a16="http://schemas.microsoft.com/office/drawing/2014/main" id="{00000000-0008-0000-0E00-00005403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129794</xdr:rowOff>
    </xdr:from>
    <xdr:to>
      <xdr:col>116</xdr:col>
      <xdr:colOff>114300</xdr:colOff>
      <xdr:row>105</xdr:row>
      <xdr:rowOff>59944</xdr:rowOff>
    </xdr:to>
    <xdr:sp macro="" textlink="">
      <xdr:nvSpPr>
        <xdr:cNvPr id="858" name="楕円 857">
          <a:extLst>
            <a:ext uri="{FF2B5EF4-FFF2-40B4-BE49-F238E27FC236}">
              <a16:creationId xmlns:a16="http://schemas.microsoft.com/office/drawing/2014/main" id="{00000000-0008-0000-0E00-00005A030000}"/>
            </a:ext>
          </a:extLst>
        </xdr:cNvPr>
        <xdr:cNvSpPr/>
      </xdr:nvSpPr>
      <xdr:spPr>
        <a:xfrm>
          <a:off x="22110700" y="179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152671</xdr:rowOff>
    </xdr:from>
    <xdr:ext cx="469744" cy="259045"/>
    <xdr:sp macro="" textlink="">
      <xdr:nvSpPr>
        <xdr:cNvPr id="859" name="【公民館】&#10;一人当たり面積該当値テキスト">
          <a:extLst>
            <a:ext uri="{FF2B5EF4-FFF2-40B4-BE49-F238E27FC236}">
              <a16:creationId xmlns:a16="http://schemas.microsoft.com/office/drawing/2014/main" id="{00000000-0008-0000-0E00-00005B030000}"/>
            </a:ext>
          </a:extLst>
        </xdr:cNvPr>
        <xdr:cNvSpPr txBox="1"/>
      </xdr:nvSpPr>
      <xdr:spPr>
        <a:xfrm>
          <a:off x="22199600"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138937</xdr:rowOff>
    </xdr:from>
    <xdr:to>
      <xdr:col>112</xdr:col>
      <xdr:colOff>38100</xdr:colOff>
      <xdr:row>105</xdr:row>
      <xdr:rowOff>69087</xdr:rowOff>
    </xdr:to>
    <xdr:sp macro="" textlink="">
      <xdr:nvSpPr>
        <xdr:cNvPr id="860" name="楕円 859">
          <a:extLst>
            <a:ext uri="{FF2B5EF4-FFF2-40B4-BE49-F238E27FC236}">
              <a16:creationId xmlns:a16="http://schemas.microsoft.com/office/drawing/2014/main" id="{00000000-0008-0000-0E00-00005C030000}"/>
            </a:ext>
          </a:extLst>
        </xdr:cNvPr>
        <xdr:cNvSpPr/>
      </xdr:nvSpPr>
      <xdr:spPr>
        <a:xfrm>
          <a:off x="21272500" y="179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9144</xdr:rowOff>
    </xdr:from>
    <xdr:to>
      <xdr:col>116</xdr:col>
      <xdr:colOff>63500</xdr:colOff>
      <xdr:row>105</xdr:row>
      <xdr:rowOff>18287</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flipV="1">
          <a:off x="21323300" y="1801139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157226</xdr:rowOff>
    </xdr:from>
    <xdr:to>
      <xdr:col>107</xdr:col>
      <xdr:colOff>101600</xdr:colOff>
      <xdr:row>105</xdr:row>
      <xdr:rowOff>87376</xdr:rowOff>
    </xdr:to>
    <xdr:sp macro="" textlink="">
      <xdr:nvSpPr>
        <xdr:cNvPr id="862" name="楕円 861">
          <a:extLst>
            <a:ext uri="{FF2B5EF4-FFF2-40B4-BE49-F238E27FC236}">
              <a16:creationId xmlns:a16="http://schemas.microsoft.com/office/drawing/2014/main" id="{00000000-0008-0000-0E00-00005E030000}"/>
            </a:ext>
          </a:extLst>
        </xdr:cNvPr>
        <xdr:cNvSpPr/>
      </xdr:nvSpPr>
      <xdr:spPr>
        <a:xfrm>
          <a:off x="20383500" y="179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18287</xdr:rowOff>
    </xdr:from>
    <xdr:to>
      <xdr:col>111</xdr:col>
      <xdr:colOff>177800</xdr:colOff>
      <xdr:row>105</xdr:row>
      <xdr:rowOff>36576</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flipV="1">
          <a:off x="20434300" y="180205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167132</xdr:rowOff>
    </xdr:from>
    <xdr:to>
      <xdr:col>102</xdr:col>
      <xdr:colOff>165100</xdr:colOff>
      <xdr:row>108</xdr:row>
      <xdr:rowOff>97282</xdr:rowOff>
    </xdr:to>
    <xdr:sp macro="" textlink="">
      <xdr:nvSpPr>
        <xdr:cNvPr id="864" name="楕円 863">
          <a:extLst>
            <a:ext uri="{FF2B5EF4-FFF2-40B4-BE49-F238E27FC236}">
              <a16:creationId xmlns:a16="http://schemas.microsoft.com/office/drawing/2014/main" id="{00000000-0008-0000-0E00-000060030000}"/>
            </a:ext>
          </a:extLst>
        </xdr:cNvPr>
        <xdr:cNvSpPr/>
      </xdr:nvSpPr>
      <xdr:spPr>
        <a:xfrm>
          <a:off x="19494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36576</xdr:rowOff>
    </xdr:from>
    <xdr:to>
      <xdr:col>107</xdr:col>
      <xdr:colOff>50800</xdr:colOff>
      <xdr:row>108</xdr:row>
      <xdr:rowOff>46482</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flipV="1">
          <a:off x="19545300" y="18038826"/>
          <a:ext cx="8890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866" name="n_1aveValue【公民館】&#10;一人当たり面積">
          <a:extLst>
            <a:ext uri="{FF2B5EF4-FFF2-40B4-BE49-F238E27FC236}">
              <a16:creationId xmlns:a16="http://schemas.microsoft.com/office/drawing/2014/main" id="{00000000-0008-0000-0E00-000062030000}"/>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867" name="n_2aveValue【公民館】&#10;一人当たり面積">
          <a:extLst>
            <a:ext uri="{FF2B5EF4-FFF2-40B4-BE49-F238E27FC236}">
              <a16:creationId xmlns:a16="http://schemas.microsoft.com/office/drawing/2014/main" id="{00000000-0008-0000-0E00-000063030000}"/>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868" name="n_3aveValue【公民館】&#10;一人当たり面積">
          <a:extLst>
            <a:ext uri="{FF2B5EF4-FFF2-40B4-BE49-F238E27FC236}">
              <a16:creationId xmlns:a16="http://schemas.microsoft.com/office/drawing/2014/main" id="{00000000-0008-0000-0E00-00006403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85614</xdr:rowOff>
    </xdr:from>
    <xdr:ext cx="469744" cy="259045"/>
    <xdr:sp macro="" textlink="">
      <xdr:nvSpPr>
        <xdr:cNvPr id="869" name="n_1mainValue【公民館】&#10;一人当たり面積">
          <a:extLst>
            <a:ext uri="{FF2B5EF4-FFF2-40B4-BE49-F238E27FC236}">
              <a16:creationId xmlns:a16="http://schemas.microsoft.com/office/drawing/2014/main" id="{00000000-0008-0000-0E00-000065030000}"/>
            </a:ext>
          </a:extLst>
        </xdr:cNvPr>
        <xdr:cNvSpPr txBox="1"/>
      </xdr:nvSpPr>
      <xdr:spPr>
        <a:xfrm>
          <a:off x="2107572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103903</xdr:rowOff>
    </xdr:from>
    <xdr:ext cx="469744" cy="259045"/>
    <xdr:sp macro="" textlink="">
      <xdr:nvSpPr>
        <xdr:cNvPr id="870" name="n_2mainValue【公民館】&#10;一人当たり面積">
          <a:extLst>
            <a:ext uri="{FF2B5EF4-FFF2-40B4-BE49-F238E27FC236}">
              <a16:creationId xmlns:a16="http://schemas.microsoft.com/office/drawing/2014/main" id="{00000000-0008-0000-0E00-000066030000}"/>
            </a:ext>
          </a:extLst>
        </xdr:cNvPr>
        <xdr:cNvSpPr txBox="1"/>
      </xdr:nvSpPr>
      <xdr:spPr>
        <a:xfrm>
          <a:off x="20199427" y="1776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88409</xdr:rowOff>
    </xdr:from>
    <xdr:ext cx="469744" cy="259045"/>
    <xdr:sp macro="" textlink="">
      <xdr:nvSpPr>
        <xdr:cNvPr id="871" name="n_3mainValue【公民館】&#10;一人当たり面積">
          <a:extLst>
            <a:ext uri="{FF2B5EF4-FFF2-40B4-BE49-F238E27FC236}">
              <a16:creationId xmlns:a16="http://schemas.microsoft.com/office/drawing/2014/main" id="{00000000-0008-0000-0E00-000067030000}"/>
            </a:ext>
          </a:extLst>
        </xdr:cNvPr>
        <xdr:cNvSpPr txBox="1"/>
      </xdr:nvSpPr>
      <xdr:spPr>
        <a:xfrm>
          <a:off x="19310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a:extLst>
            <a:ext uri="{FF2B5EF4-FFF2-40B4-BE49-F238E27FC236}">
              <a16:creationId xmlns:a16="http://schemas.microsoft.com/office/drawing/2014/main" id="{00000000-0008-0000-0E00-00006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a:extLst>
            <a:ext uri="{FF2B5EF4-FFF2-40B4-BE49-F238E27FC236}">
              <a16:creationId xmlns:a16="http://schemas.microsoft.com/office/drawing/2014/main" id="{00000000-0008-0000-0E00-00006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有形固定資産減価償却率が類似団体より高くなっている施設は、児童館で</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％となっている。近い将来に建て替えまたは改修の必要がある。その他については、類似団体より低いか、同等となっている。学校施設については、平成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年度に小中学校の統廃合に伴う学校施設の新設があったため、非常に低い比率となっている。公共施設等総合計画に基づき、今後、老朽化対策に積極的に取り組んでいく。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5,644
35.92
7,886,258
7,626,605
178,755
2,619,736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98878</xdr:rowOff>
    </xdr:from>
    <xdr:to>
      <xdr:col>24</xdr:col>
      <xdr:colOff>114300</xdr:colOff>
      <xdr:row>34</xdr:row>
      <xdr:rowOff>29028</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121755</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60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157661</xdr:rowOff>
    </xdr:from>
    <xdr:to>
      <xdr:col>20</xdr:col>
      <xdr:colOff>38100</xdr:colOff>
      <xdr:row>34</xdr:row>
      <xdr:rowOff>87811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149678</xdr:rowOff>
    </xdr:from>
    <xdr:to>
      <xdr:col>24</xdr:col>
      <xdr:colOff>63500</xdr:colOff>
      <xdr:row>34</xdr:row>
      <xdr:rowOff>37011</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580752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43361</xdr:rowOff>
    </xdr:from>
    <xdr:to>
      <xdr:col>15</xdr:col>
      <xdr:colOff>101600</xdr:colOff>
      <xdr:row>34</xdr:row>
      <xdr:rowOff>144961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37011</xdr:rowOff>
    </xdr:from>
    <xdr:to>
      <xdr:col>19</xdr:col>
      <xdr:colOff>177800</xdr:colOff>
      <xdr:row>34</xdr:row>
      <xdr:rowOff>94161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5866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141333</xdr:rowOff>
    </xdr:from>
    <xdr:to>
      <xdr:col>10</xdr:col>
      <xdr:colOff>165100</xdr:colOff>
      <xdr:row>34</xdr:row>
      <xdr:rowOff>71483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20683</xdr:rowOff>
    </xdr:from>
    <xdr:to>
      <xdr:col>15</xdr:col>
      <xdr:colOff>50800</xdr:colOff>
      <xdr:row>34</xdr:row>
      <xdr:rowOff>94161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584998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104338</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161488</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88010</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F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F00-00006C000000}"/>
            </a:ext>
          </a:extLst>
        </xdr:cNvPr>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F00-00006E000000}"/>
            </a:ext>
          </a:extLst>
        </xdr:cNvPr>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F00-000070000000}"/>
            </a:ext>
          </a:extLst>
        </xdr:cNvPr>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10426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111269</xdr:rowOff>
    </xdr:from>
    <xdr:ext cx="469744" cy="259045"/>
    <xdr:sp macro="" textlink="">
      <xdr:nvSpPr>
        <xdr:cNvPr id="123" name="【図書館】&#10;一人当たり面積該当値テキスト">
          <a:extLst>
            <a:ext uri="{FF2B5EF4-FFF2-40B4-BE49-F238E27FC236}">
              <a16:creationId xmlns:a16="http://schemas.microsoft.com/office/drawing/2014/main" id="{00000000-0008-0000-0F00-00007B000000}"/>
            </a:ext>
          </a:extLst>
        </xdr:cNvPr>
        <xdr:cNvSpPr txBox="1"/>
      </xdr:nvSpPr>
      <xdr:spPr>
        <a:xfrm>
          <a:off x="10515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137414</xdr:rowOff>
    </xdr:from>
    <xdr:to>
      <xdr:col>50</xdr:col>
      <xdr:colOff>165100</xdr:colOff>
      <xdr:row>40</xdr:row>
      <xdr:rowOff>67564</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9588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xdr:rowOff>
    </xdr:from>
    <xdr:to>
      <xdr:col>55</xdr:col>
      <xdr:colOff>0</xdr:colOff>
      <xdr:row>40</xdr:row>
      <xdr:rowOff>16764</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9639300" y="6870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8699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xdr:rowOff>
    </xdr:from>
    <xdr:to>
      <xdr:col>50</xdr:col>
      <xdr:colOff>114300</xdr:colOff>
      <xdr:row>40</xdr:row>
      <xdr:rowOff>25908</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8750300" y="6874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25908</xdr:rowOff>
    </xdr:from>
    <xdr:to>
      <xdr:col>45</xdr:col>
      <xdr:colOff>177800</xdr:colOff>
      <xdr:row>40</xdr:row>
      <xdr:rowOff>30480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7861300" y="688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a:extLst>
            <a:ext uri="{FF2B5EF4-FFF2-40B4-BE49-F238E27FC236}">
              <a16:creationId xmlns:a16="http://schemas.microsoft.com/office/drawing/2014/main" id="{00000000-0008-0000-0F00-000082000000}"/>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a:extLst>
            <a:ext uri="{FF2B5EF4-FFF2-40B4-BE49-F238E27FC236}">
              <a16:creationId xmlns:a16="http://schemas.microsoft.com/office/drawing/2014/main" id="{00000000-0008-0000-0F00-000083000000}"/>
            </a:ext>
          </a:extLst>
        </xdr:cNvPr>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a:extLst>
            <a:ext uri="{FF2B5EF4-FFF2-40B4-BE49-F238E27FC236}">
              <a16:creationId xmlns:a16="http://schemas.microsoft.com/office/drawing/2014/main" id="{00000000-0008-0000-0F00-000084000000}"/>
            </a:ext>
          </a:extLst>
        </xdr:cNvPr>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58691</xdr:rowOff>
    </xdr:from>
    <xdr:ext cx="469744" cy="259045"/>
    <xdr:sp macro="" textlink="">
      <xdr:nvSpPr>
        <xdr:cNvPr id="133" name="n_1mainValue【図書館】&#10;一人当たり面積">
          <a:extLst>
            <a:ext uri="{FF2B5EF4-FFF2-40B4-BE49-F238E27FC236}">
              <a16:creationId xmlns:a16="http://schemas.microsoft.com/office/drawing/2014/main" id="{00000000-0008-0000-0F00-000085000000}"/>
            </a:ext>
          </a:extLst>
        </xdr:cNvPr>
        <xdr:cNvSpPr txBox="1"/>
      </xdr:nvSpPr>
      <xdr:spPr>
        <a:xfrm>
          <a:off x="9391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34" name="n_2mainValue【図書館】&#10;一人当たり面積">
          <a:extLst>
            <a:ext uri="{FF2B5EF4-FFF2-40B4-BE49-F238E27FC236}">
              <a16:creationId xmlns:a16="http://schemas.microsoft.com/office/drawing/2014/main" id="{00000000-0008-0000-0F00-000086000000}"/>
            </a:ext>
          </a:extLst>
        </xdr:cNvPr>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5" name="n_3mainValue【図書館】&#10;一人当たり面積">
          <a:extLst>
            <a:ext uri="{FF2B5EF4-FFF2-40B4-BE49-F238E27FC236}">
              <a16:creationId xmlns:a16="http://schemas.microsoft.com/office/drawing/2014/main" id="{00000000-0008-0000-0F00-000087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a:extLst>
            <a:ext uri="{FF2B5EF4-FFF2-40B4-BE49-F238E27FC236}">
              <a16:creationId xmlns:a16="http://schemas.microsoft.com/office/drawing/2014/main" id="{00000000-0008-0000-0F00-0000A2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a:extLst>
            <a:ext uri="{FF2B5EF4-FFF2-40B4-BE49-F238E27FC236}">
              <a16:creationId xmlns:a16="http://schemas.microsoft.com/office/drawing/2014/main" id="{00000000-0008-0000-0F00-0000A4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00000000-0008-0000-0F00-0000A6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45538</xdr:rowOff>
    </xdr:from>
    <xdr:to>
      <xdr:col>24</xdr:col>
      <xdr:colOff>114300</xdr:colOff>
      <xdr:row>58</xdr:row>
      <xdr:rowOff>147138</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4584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68415</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00000000-0008-0000-0F00-0000B1000000}"/>
            </a:ext>
          </a:extLst>
        </xdr:cNvPr>
        <xdr:cNvSpPr txBox="1"/>
      </xdr:nvSpPr>
      <xdr:spPr>
        <a:xfrm>
          <a:off x="4673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78196</xdr:rowOff>
    </xdr:from>
    <xdr:to>
      <xdr:col>20</xdr:col>
      <xdr:colOff>38100</xdr:colOff>
      <xdr:row>59</xdr:row>
      <xdr:rowOff>8346</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3746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96338</xdr:rowOff>
    </xdr:from>
    <xdr:to>
      <xdr:col>24</xdr:col>
      <xdr:colOff>63500</xdr:colOff>
      <xdr:row>58</xdr:row>
      <xdr:rowOff>128996</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3797300" y="100404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101056</xdr:rowOff>
    </xdr:from>
    <xdr:to>
      <xdr:col>15</xdr:col>
      <xdr:colOff>101600</xdr:colOff>
      <xdr:row>59</xdr:row>
      <xdr:rowOff>31206</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128996</xdr:rowOff>
    </xdr:from>
    <xdr:to>
      <xdr:col>19</xdr:col>
      <xdr:colOff>177800</xdr:colOff>
      <xdr:row>58</xdr:row>
      <xdr:rowOff>151856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2908300" y="10073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78196</xdr:rowOff>
    </xdr:from>
    <xdr:to>
      <xdr:col>10</xdr:col>
      <xdr:colOff>165100</xdr:colOff>
      <xdr:row>59</xdr:row>
      <xdr:rowOff>8346</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1968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128996</xdr:rowOff>
    </xdr:from>
    <xdr:to>
      <xdr:col>15</xdr:col>
      <xdr:colOff>50800</xdr:colOff>
      <xdr:row>58</xdr:row>
      <xdr:rowOff>151856</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019300" y="10073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24873</xdr:rowOff>
    </xdr:from>
    <xdr:ext cx="405111" cy="259045"/>
    <xdr:sp macro="" textlink="">
      <xdr:nvSpPr>
        <xdr:cNvPr id="187" name="n_1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3582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188" name="n_2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170923</xdr:rowOff>
    </xdr:from>
    <xdr:ext cx="405111" cy="259045"/>
    <xdr:sp macro="" textlink="">
      <xdr:nvSpPr>
        <xdr:cNvPr id="189" name="n_3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1816744"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F00-0000D6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F00-0000D8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F00-0000DA000000}"/>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113792</xdr:rowOff>
    </xdr:from>
    <xdr:to>
      <xdr:col>55</xdr:col>
      <xdr:colOff>50800</xdr:colOff>
      <xdr:row>60</xdr:row>
      <xdr:rowOff>43942</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04267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136669</xdr:rowOff>
    </xdr:from>
    <xdr:ext cx="469744" cy="259045"/>
    <xdr:sp macro="" textlink="">
      <xdr:nvSpPr>
        <xdr:cNvPr id="229" name="【体育館・プール】&#10;一人当たり面積該当値テキスト">
          <a:extLst>
            <a:ext uri="{FF2B5EF4-FFF2-40B4-BE49-F238E27FC236}">
              <a16:creationId xmlns:a16="http://schemas.microsoft.com/office/drawing/2014/main" id="{00000000-0008-0000-0F00-0000E5000000}"/>
            </a:ext>
          </a:extLst>
        </xdr:cNvPr>
        <xdr:cNvSpPr txBox="1"/>
      </xdr:nvSpPr>
      <xdr:spPr>
        <a:xfrm>
          <a:off x="10515600" y="100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124460</xdr:rowOff>
    </xdr:from>
    <xdr:to>
      <xdr:col>50</xdr:col>
      <xdr:colOff>165100</xdr:colOff>
      <xdr:row>60</xdr:row>
      <xdr:rowOff>54610</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958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164592</xdr:rowOff>
    </xdr:from>
    <xdr:to>
      <xdr:col>55</xdr:col>
      <xdr:colOff>0</xdr:colOff>
      <xdr:row>60</xdr:row>
      <xdr:rowOff>3810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639300" y="1028014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148844</xdr:rowOff>
    </xdr:from>
    <xdr:to>
      <xdr:col>46</xdr:col>
      <xdr:colOff>38100</xdr:colOff>
      <xdr:row>60</xdr:row>
      <xdr:rowOff>78994</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8699500" y="10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3810</xdr:rowOff>
    </xdr:from>
    <xdr:to>
      <xdr:col>50</xdr:col>
      <xdr:colOff>114300</xdr:colOff>
      <xdr:row>60</xdr:row>
      <xdr:rowOff>28194</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8750300" y="102908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125222</xdr:rowOff>
    </xdr:from>
    <xdr:to>
      <xdr:col>41</xdr:col>
      <xdr:colOff>101600</xdr:colOff>
      <xdr:row>59</xdr:row>
      <xdr:rowOff>55372</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7810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4572</xdr:rowOff>
    </xdr:from>
    <xdr:to>
      <xdr:col>45</xdr:col>
      <xdr:colOff>177800</xdr:colOff>
      <xdr:row>60</xdr:row>
      <xdr:rowOff>28194</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861300" y="10120122"/>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F00-0000EC000000}"/>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37" name="n_2aveValue【体育館・プール】&#10;一人当たり面積">
          <a:extLst>
            <a:ext uri="{FF2B5EF4-FFF2-40B4-BE49-F238E27FC236}">
              <a16:creationId xmlns:a16="http://schemas.microsoft.com/office/drawing/2014/main" id="{00000000-0008-0000-0F00-0000ED000000}"/>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134891</xdr:rowOff>
    </xdr:from>
    <xdr:ext cx="469744" cy="259045"/>
    <xdr:sp macro="" textlink="">
      <xdr:nvSpPr>
        <xdr:cNvPr id="238" name="n_3aveValue【体育館・プール】&#10;一人当たり面積">
          <a:extLst>
            <a:ext uri="{FF2B5EF4-FFF2-40B4-BE49-F238E27FC236}">
              <a16:creationId xmlns:a16="http://schemas.microsoft.com/office/drawing/2014/main" id="{00000000-0008-0000-0F00-0000EE000000}"/>
            </a:ext>
          </a:extLst>
        </xdr:cNvPr>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71137</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F00-0000EF000000}"/>
            </a:ext>
          </a:extLst>
        </xdr:cNvPr>
        <xdr:cNvSpPr txBox="1"/>
      </xdr:nvSpPr>
      <xdr:spPr>
        <a:xfrm>
          <a:off x="93917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95521</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F00-0000F0000000}"/>
            </a:ext>
          </a:extLst>
        </xdr:cNvPr>
        <xdr:cNvSpPr txBox="1"/>
      </xdr:nvSpPr>
      <xdr:spPr>
        <a:xfrm>
          <a:off x="85154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71899</xdr:rowOff>
    </xdr:from>
    <xdr:ext cx="469744" cy="259045"/>
    <xdr:sp macro="" textlink="">
      <xdr:nvSpPr>
        <xdr:cNvPr id="241" name="n_3mainValue【体育館・プール】&#10;一人当たり面積">
          <a:extLst>
            <a:ext uri="{FF2B5EF4-FFF2-40B4-BE49-F238E27FC236}">
              <a16:creationId xmlns:a16="http://schemas.microsoft.com/office/drawing/2014/main" id="{00000000-0008-0000-0F00-0000F1000000}"/>
            </a:ext>
          </a:extLst>
        </xdr:cNvPr>
        <xdr:cNvSpPr txBox="1"/>
      </xdr:nvSpPr>
      <xdr:spPr>
        <a:xfrm>
          <a:off x="7626427" y="98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a:extLst>
            <a:ext uri="{FF2B5EF4-FFF2-40B4-BE49-F238E27FC236}">
              <a16:creationId xmlns:a16="http://schemas.microsoft.com/office/drawing/2014/main" id="{00000000-0008-0000-0F00-00000C01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a:extLst>
            <a:ext uri="{FF2B5EF4-FFF2-40B4-BE49-F238E27FC236}">
              <a16:creationId xmlns:a16="http://schemas.microsoft.com/office/drawing/2014/main" id="{00000000-0008-0000-0F00-00000E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00000000-0008-0000-0F00-000010010000}"/>
            </a:ext>
          </a:extLst>
        </xdr:cNvPr>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162016</xdr:rowOff>
    </xdr:from>
    <xdr:to>
      <xdr:col>24</xdr:col>
      <xdr:colOff>114300</xdr:colOff>
      <xdr:row>85</xdr:row>
      <xdr:rowOff>92166</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4584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140443</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00000000-0008-0000-0F00-00001B010000}"/>
            </a:ext>
          </a:extLst>
        </xdr:cNvPr>
        <xdr:cNvSpPr txBox="1"/>
      </xdr:nvSpPr>
      <xdr:spPr>
        <a:xfrm>
          <a:off x="4673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160382</xdr:rowOff>
    </xdr:from>
    <xdr:to>
      <xdr:col>20</xdr:col>
      <xdr:colOff>38100</xdr:colOff>
      <xdr:row>85</xdr:row>
      <xdr:rowOff>90532</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3746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39732</xdr:rowOff>
    </xdr:from>
    <xdr:to>
      <xdr:col>24</xdr:col>
      <xdr:colOff>63500</xdr:colOff>
      <xdr:row>85</xdr:row>
      <xdr:rowOff>41366</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3797300" y="1461298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139156</xdr:rowOff>
    </xdr:from>
    <xdr:to>
      <xdr:col>15</xdr:col>
      <xdr:colOff>101600</xdr:colOff>
      <xdr:row>85</xdr:row>
      <xdr:rowOff>69306</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2857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18506</xdr:rowOff>
    </xdr:from>
    <xdr:to>
      <xdr:col>19</xdr:col>
      <xdr:colOff>177800</xdr:colOff>
      <xdr:row>85</xdr:row>
      <xdr:rowOff>39732</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2908300" y="1459175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153851</xdr:rowOff>
    </xdr:from>
    <xdr:to>
      <xdr:col>10</xdr:col>
      <xdr:colOff>165100</xdr:colOff>
      <xdr:row>84</xdr:row>
      <xdr:rowOff>84001</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1968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33201</xdr:rowOff>
    </xdr:from>
    <xdr:to>
      <xdr:col>15</xdr:col>
      <xdr:colOff>50800</xdr:colOff>
      <xdr:row>85</xdr:row>
      <xdr:rowOff>18506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2019300" y="1443500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133185</xdr:rowOff>
    </xdr:from>
    <xdr:ext cx="405111" cy="259045"/>
    <xdr:sp macro="" textlink="">
      <xdr:nvSpPr>
        <xdr:cNvPr id="290" name="n_1aveValue【福祉施設】&#10;有形固定資産減価償却率">
          <a:extLst>
            <a:ext uri="{FF2B5EF4-FFF2-40B4-BE49-F238E27FC236}">
              <a16:creationId xmlns:a16="http://schemas.microsoft.com/office/drawing/2014/main" id="{00000000-0008-0000-0F00-000022010000}"/>
            </a:ext>
          </a:extLst>
        </xdr:cNvPr>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91" name="n_2aveValue【福祉施設】&#10;有形固定資産減価償却率">
          <a:extLst>
            <a:ext uri="{FF2B5EF4-FFF2-40B4-BE49-F238E27FC236}">
              <a16:creationId xmlns:a16="http://schemas.microsoft.com/office/drawing/2014/main" id="{00000000-0008-0000-0F00-000023010000}"/>
            </a:ext>
          </a:extLst>
        </xdr:cNvPr>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92" name="n_3aveValue【福祉施設】&#10;有形固定資産減価償却率">
          <a:extLst>
            <a:ext uri="{FF2B5EF4-FFF2-40B4-BE49-F238E27FC236}">
              <a16:creationId xmlns:a16="http://schemas.microsoft.com/office/drawing/2014/main" id="{00000000-0008-0000-0F00-00002401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81659</xdr:rowOff>
    </xdr:from>
    <xdr:ext cx="405111" cy="259045"/>
    <xdr:sp macro="" textlink="">
      <xdr:nvSpPr>
        <xdr:cNvPr id="293" name="n_1mainValue【福祉施設】&#10;有形固定資産減価償却率">
          <a:extLst>
            <a:ext uri="{FF2B5EF4-FFF2-40B4-BE49-F238E27FC236}">
              <a16:creationId xmlns:a16="http://schemas.microsoft.com/office/drawing/2014/main" id="{00000000-0008-0000-0F00-000025010000}"/>
            </a:ext>
          </a:extLst>
        </xdr:cNvPr>
        <xdr:cNvSpPr txBox="1"/>
      </xdr:nvSpPr>
      <xdr:spPr>
        <a:xfrm>
          <a:off x="35820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60433</xdr:rowOff>
    </xdr:from>
    <xdr:ext cx="405111" cy="259045"/>
    <xdr:sp macro="" textlink="">
      <xdr:nvSpPr>
        <xdr:cNvPr id="294" name="n_2mainValue【福祉施設】&#10;有形固定資産減価償却率">
          <a:extLst>
            <a:ext uri="{FF2B5EF4-FFF2-40B4-BE49-F238E27FC236}">
              <a16:creationId xmlns:a16="http://schemas.microsoft.com/office/drawing/2014/main" id="{00000000-0008-0000-0F00-000026010000}"/>
            </a:ext>
          </a:extLst>
        </xdr:cNvPr>
        <xdr:cNvSpPr txBox="1"/>
      </xdr:nvSpPr>
      <xdr:spPr>
        <a:xfrm>
          <a:off x="2705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295" name="n_3mainValue【福祉施設】&#10;有形固定資産減価償却率">
          <a:extLst>
            <a:ext uri="{FF2B5EF4-FFF2-40B4-BE49-F238E27FC236}">
              <a16:creationId xmlns:a16="http://schemas.microsoft.com/office/drawing/2014/main" id="{00000000-0008-0000-0F00-000027010000}"/>
            </a:ext>
          </a:extLst>
        </xdr:cNvPr>
        <xdr:cNvSpPr txBox="1"/>
      </xdr:nvSpPr>
      <xdr:spPr>
        <a:xfrm>
          <a:off x="1816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10618</xdr:rowOff>
    </xdr:from>
    <xdr:to>
      <xdr:col>55</xdr:col>
      <xdr:colOff>50800</xdr:colOff>
      <xdr:row>78</xdr:row>
      <xdr:rowOff>112218</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3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135095</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3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29820</xdr:rowOff>
    </xdr:from>
    <xdr:to>
      <xdr:col>50</xdr:col>
      <xdr:colOff>165100</xdr:colOff>
      <xdr:row>78</xdr:row>
      <xdr:rowOff>131420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34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61418</xdr:rowOff>
    </xdr:from>
    <xdr:to>
      <xdr:col>55</xdr:col>
      <xdr:colOff>0</xdr:colOff>
      <xdr:row>78</xdr:row>
      <xdr:rowOff>80620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9639300" y="13434518"/>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123546</xdr:rowOff>
    </xdr:from>
    <xdr:to>
      <xdr:col>46</xdr:col>
      <xdr:colOff>38100</xdr:colOff>
      <xdr:row>83</xdr:row>
      <xdr:rowOff>53696</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1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80620</xdr:rowOff>
    </xdr:from>
    <xdr:to>
      <xdr:col>50</xdr:col>
      <xdr:colOff>114300</xdr:colOff>
      <xdr:row>83</xdr:row>
      <xdr:rowOff>2896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8750300" y="13453720"/>
          <a:ext cx="889000" cy="77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117145</xdr:rowOff>
    </xdr:from>
    <xdr:to>
      <xdr:col>41</xdr:col>
      <xdr:colOff>101600</xdr:colOff>
      <xdr:row>79</xdr:row>
      <xdr:rowOff>47295</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34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167945</xdr:rowOff>
    </xdr:from>
    <xdr:to>
      <xdr:col>45</xdr:col>
      <xdr:colOff>177800</xdr:colOff>
      <xdr:row>83</xdr:row>
      <xdr:rowOff>2896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861300" y="13541045"/>
          <a:ext cx="889000" cy="6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76827</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147947</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70223</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395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63822</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326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149876</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12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113574</xdr:rowOff>
    </xdr:from>
    <xdr:to>
      <xdr:col>20</xdr:col>
      <xdr:colOff>38100</xdr:colOff>
      <xdr:row>101</xdr:row>
      <xdr:rowOff>43724</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110489</xdr:rowOff>
    </xdr:from>
    <xdr:to>
      <xdr:col>24</xdr:col>
      <xdr:colOff>63500</xdr:colOff>
      <xdr:row>100</xdr:row>
      <xdr:rowOff>164374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25548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157662</xdr:rowOff>
    </xdr:from>
    <xdr:to>
      <xdr:col>15</xdr:col>
      <xdr:colOff>101600</xdr:colOff>
      <xdr:row>101</xdr:row>
      <xdr:rowOff>87812</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164374</xdr:rowOff>
    </xdr:from>
    <xdr:to>
      <xdr:col>19</xdr:col>
      <xdr:colOff>177800</xdr:colOff>
      <xdr:row>101</xdr:row>
      <xdr:rowOff>37012</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3093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139700</xdr:rowOff>
    </xdr:from>
    <xdr:to>
      <xdr:col>10</xdr:col>
      <xdr:colOff>165100</xdr:colOff>
      <xdr:row>101</xdr:row>
      <xdr:rowOff>69850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19050</xdr:rowOff>
    </xdr:from>
    <xdr:to>
      <xdr:col>15</xdr:col>
      <xdr:colOff>50800</xdr:colOff>
      <xdr:row>101</xdr:row>
      <xdr:rowOff>37012</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019300" y="173355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10358</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44648</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124658</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60251</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104339</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86377</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F00-0000AA010000}"/>
            </a:ext>
          </a:extLst>
        </xdr:cNvPr>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F00-0000AC010000}"/>
            </a:ext>
          </a:extLst>
        </xdr:cNvPr>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144071</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F00-0000AE010000}"/>
            </a:ext>
          </a:extLst>
        </xdr:cNvPr>
        <xdr:cNvSpPr txBox="1"/>
      </xdr:nvSpPr>
      <xdr:spPr>
        <a:xfrm>
          <a:off x="10515600" y="1814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141877</xdr:rowOff>
    </xdr:from>
    <xdr:to>
      <xdr:col>55</xdr:col>
      <xdr:colOff>50800</xdr:colOff>
      <xdr:row>107</xdr:row>
      <xdr:rowOff>72027</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04267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120304</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F00-0000B9010000}"/>
            </a:ext>
          </a:extLst>
        </xdr:cNvPr>
        <xdr:cNvSpPr txBox="1"/>
      </xdr:nvSpPr>
      <xdr:spPr>
        <a:xfrm>
          <a:off x="10515600"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21227</xdr:rowOff>
    </xdr:from>
    <xdr:to>
      <xdr:col>55</xdr:col>
      <xdr:colOff>0</xdr:colOff>
      <xdr:row>107</xdr:row>
      <xdr:rowOff>26670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9639300" y="1836637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157118</xdr:rowOff>
    </xdr:from>
    <xdr:to>
      <xdr:col>46</xdr:col>
      <xdr:colOff>38100</xdr:colOff>
      <xdr:row>107</xdr:row>
      <xdr:rowOff>87268</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8699500" y="183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36468</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8750300" y="183718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101600</xdr:rowOff>
    </xdr:from>
    <xdr:to>
      <xdr:col>41</xdr:col>
      <xdr:colOff>101600</xdr:colOff>
      <xdr:row>103</xdr:row>
      <xdr:rowOff>31750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781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152400</xdr:rowOff>
    </xdr:from>
    <xdr:to>
      <xdr:col>45</xdr:col>
      <xdr:colOff>177800</xdr:colOff>
      <xdr:row>107</xdr:row>
      <xdr:rowOff>36468</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7861300" y="17640300"/>
          <a:ext cx="889000" cy="7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379</xdr:rowOff>
    </xdr:from>
    <xdr:ext cx="469744" cy="259045"/>
    <xdr:sp macro="" textlink="">
      <xdr:nvSpPr>
        <xdr:cNvPr id="448" name="n_1aveValue【市民会館】&#10;一人当たり面積">
          <a:extLst>
            <a:ext uri="{FF2B5EF4-FFF2-40B4-BE49-F238E27FC236}">
              <a16:creationId xmlns:a16="http://schemas.microsoft.com/office/drawing/2014/main" id="{00000000-0008-0000-0F00-0000C0010000}"/>
            </a:ext>
          </a:extLst>
        </xdr:cNvPr>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142439</xdr:rowOff>
    </xdr:from>
    <xdr:ext cx="469744" cy="259045"/>
    <xdr:sp macro="" textlink="">
      <xdr:nvSpPr>
        <xdr:cNvPr id="449" name="n_2aveValue【市民会館】&#10;一人当たり面積">
          <a:extLst>
            <a:ext uri="{FF2B5EF4-FFF2-40B4-BE49-F238E27FC236}">
              <a16:creationId xmlns:a16="http://schemas.microsoft.com/office/drawing/2014/main" id="{00000000-0008-0000-0F00-0000C1010000}"/>
            </a:ext>
          </a:extLst>
        </xdr:cNvPr>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50" name="n_3aveValue【市民会館】&#10;一人当たり面積">
          <a:extLst>
            <a:ext uri="{FF2B5EF4-FFF2-40B4-BE49-F238E27FC236}">
              <a16:creationId xmlns:a16="http://schemas.microsoft.com/office/drawing/2014/main" id="{00000000-0008-0000-0F00-0000C2010000}"/>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451" name="n_1mainValue【市民会館】&#10;一人当たり面積">
          <a:extLst>
            <a:ext uri="{FF2B5EF4-FFF2-40B4-BE49-F238E27FC236}">
              <a16:creationId xmlns:a16="http://schemas.microsoft.com/office/drawing/2014/main" id="{00000000-0008-0000-0F00-0000C3010000}"/>
            </a:ext>
          </a:extLst>
        </xdr:cNvPr>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78395</xdr:rowOff>
    </xdr:from>
    <xdr:ext cx="469744" cy="259045"/>
    <xdr:sp macro="" textlink="">
      <xdr:nvSpPr>
        <xdr:cNvPr id="452" name="n_2mainValue【市民会館】&#10;一人当たり面積">
          <a:extLst>
            <a:ext uri="{FF2B5EF4-FFF2-40B4-BE49-F238E27FC236}">
              <a16:creationId xmlns:a16="http://schemas.microsoft.com/office/drawing/2014/main" id="{00000000-0008-0000-0F00-0000C4010000}"/>
            </a:ext>
          </a:extLst>
        </xdr:cNvPr>
        <xdr:cNvSpPr txBox="1"/>
      </xdr:nvSpPr>
      <xdr:spPr>
        <a:xfrm>
          <a:off x="8515427" y="1842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48277</xdr:rowOff>
    </xdr:from>
    <xdr:ext cx="469744" cy="259045"/>
    <xdr:sp macro="" textlink="">
      <xdr:nvSpPr>
        <xdr:cNvPr id="453" name="n_3mainValue【市民会館】&#10;一人当たり面積">
          <a:extLst>
            <a:ext uri="{FF2B5EF4-FFF2-40B4-BE49-F238E27FC236}">
              <a16:creationId xmlns:a16="http://schemas.microsoft.com/office/drawing/2014/main" id="{00000000-0008-0000-0F00-0000C5010000}"/>
            </a:ext>
          </a:extLst>
        </xdr:cNvPr>
        <xdr:cNvSpPr txBox="1"/>
      </xdr:nvSpPr>
      <xdr:spPr>
        <a:xfrm>
          <a:off x="7626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id="{00000000-0008-0000-0F00-0000F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12" name="【消防施設】&#10;有形固定資産減価償却率最小値テキスト">
          <a:extLst>
            <a:ext uri="{FF2B5EF4-FFF2-40B4-BE49-F238E27FC236}">
              <a16:creationId xmlns:a16="http://schemas.microsoft.com/office/drawing/2014/main" id="{00000000-0008-0000-0F00-00000002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4" name="【消防施設】&#10;有形固定資産減価償却率最大値テキスト">
          <a:extLst>
            <a:ext uri="{FF2B5EF4-FFF2-40B4-BE49-F238E27FC236}">
              <a16:creationId xmlns:a16="http://schemas.microsoft.com/office/drawing/2014/main" id="{00000000-0008-0000-0F00-000002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516" name="【消防施設】&#10;有形固定資産減価償却率平均値テキスト">
          <a:extLst>
            <a:ext uri="{FF2B5EF4-FFF2-40B4-BE49-F238E27FC236}">
              <a16:creationId xmlns:a16="http://schemas.microsoft.com/office/drawing/2014/main" id="{00000000-0008-0000-0F00-000004020000}"/>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78739</xdr:rowOff>
    </xdr:from>
    <xdr:to>
      <xdr:col>85</xdr:col>
      <xdr:colOff>177800</xdr:colOff>
      <xdr:row>78</xdr:row>
      <xdr:rowOff>8889</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62687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165116</xdr:rowOff>
    </xdr:from>
    <xdr:ext cx="405111" cy="259045"/>
    <xdr:sp macro="" textlink="">
      <xdr:nvSpPr>
        <xdr:cNvPr id="527" name="【消防施設】&#10;有形固定資産減価償却率該当値テキスト">
          <a:extLst>
            <a:ext uri="{FF2B5EF4-FFF2-40B4-BE49-F238E27FC236}">
              <a16:creationId xmlns:a16="http://schemas.microsoft.com/office/drawing/2014/main" id="{00000000-0008-0000-0F00-00000F020000}"/>
            </a:ext>
          </a:extLst>
        </xdr:cNvPr>
        <xdr:cNvSpPr txBox="1"/>
      </xdr:nvSpPr>
      <xdr:spPr>
        <a:xfrm>
          <a:off x="16357600" y="1319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83638</xdr:rowOff>
    </xdr:from>
    <xdr:to>
      <xdr:col>81</xdr:col>
      <xdr:colOff>101600</xdr:colOff>
      <xdr:row>78</xdr:row>
      <xdr:rowOff>13788</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54305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129539</xdr:rowOff>
    </xdr:from>
    <xdr:to>
      <xdr:col>85</xdr:col>
      <xdr:colOff>127000</xdr:colOff>
      <xdr:row>77</xdr:row>
      <xdr:rowOff>134438</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5481300" y="133311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85271</xdr:rowOff>
    </xdr:from>
    <xdr:to>
      <xdr:col>76</xdr:col>
      <xdr:colOff>165100</xdr:colOff>
      <xdr:row>78</xdr:row>
      <xdr:rowOff>15421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541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134438</xdr:rowOff>
    </xdr:from>
    <xdr:to>
      <xdr:col>81</xdr:col>
      <xdr:colOff>50800</xdr:colOff>
      <xdr:row>77</xdr:row>
      <xdr:rowOff>136071</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4592300" y="133360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49349</xdr:rowOff>
    </xdr:from>
    <xdr:to>
      <xdr:col>72</xdr:col>
      <xdr:colOff>38100</xdr:colOff>
      <xdr:row>79</xdr:row>
      <xdr:rowOff>150949</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3652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136071</xdr:rowOff>
    </xdr:from>
    <xdr:to>
      <xdr:col>76</xdr:col>
      <xdr:colOff>114300</xdr:colOff>
      <xdr:row>79</xdr:row>
      <xdr:rowOff>100149</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3703300" y="13337721"/>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534" name="n_1aveValue【消防施設】&#10;有形固定資産減価償却率">
          <a:extLst>
            <a:ext uri="{FF2B5EF4-FFF2-40B4-BE49-F238E27FC236}">
              <a16:creationId xmlns:a16="http://schemas.microsoft.com/office/drawing/2014/main" id="{00000000-0008-0000-0F00-000016020000}"/>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535" name="n_2aveValue【消防施設】&#10;有形固定資産減価償却率">
          <a:extLst>
            <a:ext uri="{FF2B5EF4-FFF2-40B4-BE49-F238E27FC236}">
              <a16:creationId xmlns:a16="http://schemas.microsoft.com/office/drawing/2014/main" id="{00000000-0008-0000-0F00-000017020000}"/>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101254</xdr:rowOff>
    </xdr:from>
    <xdr:ext cx="405111" cy="259045"/>
    <xdr:sp macro="" textlink="">
      <xdr:nvSpPr>
        <xdr:cNvPr id="536" name="n_3aveValue【消防施設】&#10;有形固定資産減価償却率">
          <a:extLst>
            <a:ext uri="{FF2B5EF4-FFF2-40B4-BE49-F238E27FC236}">
              <a16:creationId xmlns:a16="http://schemas.microsoft.com/office/drawing/2014/main" id="{00000000-0008-0000-0F00-000018020000}"/>
            </a:ext>
          </a:extLst>
        </xdr:cNvPr>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30315</xdr:rowOff>
    </xdr:from>
    <xdr:ext cx="405111" cy="259045"/>
    <xdr:sp macro="" textlink="">
      <xdr:nvSpPr>
        <xdr:cNvPr id="537" name="n_1mainValue【消防施設】&#10;有形固定資産減価償却率">
          <a:extLst>
            <a:ext uri="{FF2B5EF4-FFF2-40B4-BE49-F238E27FC236}">
              <a16:creationId xmlns:a16="http://schemas.microsoft.com/office/drawing/2014/main" id="{00000000-0008-0000-0F00-000019020000}"/>
            </a:ext>
          </a:extLst>
        </xdr:cNvPr>
        <xdr:cNvSpPr txBox="1"/>
      </xdr:nvSpPr>
      <xdr:spPr>
        <a:xfrm>
          <a:off x="15266044" y="1306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31948</xdr:rowOff>
    </xdr:from>
    <xdr:ext cx="405111" cy="259045"/>
    <xdr:sp macro="" textlink="">
      <xdr:nvSpPr>
        <xdr:cNvPr id="538" name="n_2mainValue【消防施設】&#10;有形固定資産減価償却率">
          <a:extLst>
            <a:ext uri="{FF2B5EF4-FFF2-40B4-BE49-F238E27FC236}">
              <a16:creationId xmlns:a16="http://schemas.microsoft.com/office/drawing/2014/main" id="{00000000-0008-0000-0F00-00001A020000}"/>
            </a:ext>
          </a:extLst>
        </xdr:cNvPr>
        <xdr:cNvSpPr txBox="1"/>
      </xdr:nvSpPr>
      <xdr:spPr>
        <a:xfrm>
          <a:off x="143897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167476</xdr:rowOff>
    </xdr:from>
    <xdr:ext cx="405111" cy="259045"/>
    <xdr:sp macro="" textlink="">
      <xdr:nvSpPr>
        <xdr:cNvPr id="539" name="n_3mainValue【消防施設】&#10;有形固定資産減価償却率">
          <a:extLst>
            <a:ext uri="{FF2B5EF4-FFF2-40B4-BE49-F238E27FC236}">
              <a16:creationId xmlns:a16="http://schemas.microsoft.com/office/drawing/2014/main" id="{00000000-0008-0000-0F00-00001B020000}"/>
            </a:ext>
          </a:extLst>
        </xdr:cNvPr>
        <xdr:cNvSpPr txBox="1"/>
      </xdr:nvSpPr>
      <xdr:spPr>
        <a:xfrm>
          <a:off x="13500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a:extLst>
            <a:ext uri="{FF2B5EF4-FFF2-40B4-BE49-F238E27FC236}">
              <a16:creationId xmlns:a16="http://schemas.microsoft.com/office/drawing/2014/main" id="{00000000-0008-0000-0F00-00003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64" name="【消防施設】&#10;一人当たり面積最小値テキスト">
          <a:extLst>
            <a:ext uri="{FF2B5EF4-FFF2-40B4-BE49-F238E27FC236}">
              <a16:creationId xmlns:a16="http://schemas.microsoft.com/office/drawing/2014/main" id="{00000000-0008-0000-0F00-000034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66" name="【消防施設】&#10;一人当たり面積最大値テキスト">
          <a:extLst>
            <a:ext uri="{FF2B5EF4-FFF2-40B4-BE49-F238E27FC236}">
              <a16:creationId xmlns:a16="http://schemas.microsoft.com/office/drawing/2014/main" id="{00000000-0008-0000-0F00-00003602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68" name="【消防施設】&#10;一人当たり面積平均値テキスト">
          <a:extLst>
            <a:ext uri="{FF2B5EF4-FFF2-40B4-BE49-F238E27FC236}">
              <a16:creationId xmlns:a16="http://schemas.microsoft.com/office/drawing/2014/main" id="{00000000-0008-0000-0F00-000038020000}"/>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579" name="【消防施設】&#10;一人当たり面積該当値テキスト">
          <a:extLst>
            <a:ext uri="{FF2B5EF4-FFF2-40B4-BE49-F238E27FC236}">
              <a16:creationId xmlns:a16="http://schemas.microsoft.com/office/drawing/2014/main" id="{00000000-0008-0000-0F00-000043020000}"/>
            </a:ext>
          </a:extLst>
        </xdr:cNvPr>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65405</xdr:rowOff>
    </xdr:from>
    <xdr:to>
      <xdr:col>112</xdr:col>
      <xdr:colOff>38100</xdr:colOff>
      <xdr:row>85</xdr:row>
      <xdr:rowOff>167005</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1272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116205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21323300" y="146875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124461</xdr:rowOff>
    </xdr:from>
    <xdr:to>
      <xdr:col>107</xdr:col>
      <xdr:colOff>101600</xdr:colOff>
      <xdr:row>86</xdr:row>
      <xdr:rowOff>54611</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116205</xdr:rowOff>
    </xdr:from>
    <xdr:to>
      <xdr:col>111</xdr:col>
      <xdr:colOff>177800</xdr:colOff>
      <xdr:row>86</xdr:row>
      <xdr:rowOff>3811</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0434300" y="146894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86</xdr:row>
      <xdr:rowOff>3811</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9545300" y="14698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86" name="n_1aveValue【消防施設】&#10;一人当たり面積">
          <a:extLst>
            <a:ext uri="{FF2B5EF4-FFF2-40B4-BE49-F238E27FC236}">
              <a16:creationId xmlns:a16="http://schemas.microsoft.com/office/drawing/2014/main" id="{00000000-0008-0000-0F00-00004A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587" name="n_2aveValue【消防施設】&#10;一人当たり面積">
          <a:extLst>
            <a:ext uri="{FF2B5EF4-FFF2-40B4-BE49-F238E27FC236}">
              <a16:creationId xmlns:a16="http://schemas.microsoft.com/office/drawing/2014/main" id="{00000000-0008-0000-0F00-00004B02000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588" name="n_3aveValue【消防施設】&#10;一人当たり面積">
          <a:extLst>
            <a:ext uri="{FF2B5EF4-FFF2-40B4-BE49-F238E27FC236}">
              <a16:creationId xmlns:a16="http://schemas.microsoft.com/office/drawing/2014/main" id="{00000000-0008-0000-0F00-00004C02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158132</xdr:rowOff>
    </xdr:from>
    <xdr:ext cx="469744" cy="259045"/>
    <xdr:sp macro="" textlink="">
      <xdr:nvSpPr>
        <xdr:cNvPr id="589" name="n_1mainValue【消防施設】&#10;一人当たり面積">
          <a:extLst>
            <a:ext uri="{FF2B5EF4-FFF2-40B4-BE49-F238E27FC236}">
              <a16:creationId xmlns:a16="http://schemas.microsoft.com/office/drawing/2014/main" id="{00000000-0008-0000-0F00-00004D020000}"/>
            </a:ext>
          </a:extLst>
        </xdr:cNvPr>
        <xdr:cNvSpPr txBox="1"/>
      </xdr:nvSpPr>
      <xdr:spPr>
        <a:xfrm>
          <a:off x="210757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45738</xdr:rowOff>
    </xdr:from>
    <xdr:ext cx="469744" cy="259045"/>
    <xdr:sp macro="" textlink="">
      <xdr:nvSpPr>
        <xdr:cNvPr id="590" name="n_2mainValue【消防施設】&#10;一人当たり面積">
          <a:extLst>
            <a:ext uri="{FF2B5EF4-FFF2-40B4-BE49-F238E27FC236}">
              <a16:creationId xmlns:a16="http://schemas.microsoft.com/office/drawing/2014/main" id="{00000000-0008-0000-0F00-00004E020000}"/>
            </a:ext>
          </a:extLst>
        </xdr:cNvPr>
        <xdr:cNvSpPr txBox="1"/>
      </xdr:nvSpPr>
      <xdr:spPr>
        <a:xfrm>
          <a:off x="20199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591" name="n_3mainValue【消防施設】&#10;一人当たり面積">
          <a:extLst>
            <a:ext uri="{FF2B5EF4-FFF2-40B4-BE49-F238E27FC236}">
              <a16:creationId xmlns:a16="http://schemas.microsoft.com/office/drawing/2014/main" id="{00000000-0008-0000-0F00-00004F020000}"/>
            </a:ext>
          </a:extLst>
        </xdr:cNvPr>
        <xdr:cNvSpPr txBox="1"/>
      </xdr:nvSpPr>
      <xdr:spPr>
        <a:xfrm>
          <a:off x="19310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a:extLst>
            <a:ext uri="{FF2B5EF4-FFF2-40B4-BE49-F238E27FC236}">
              <a16:creationId xmlns:a16="http://schemas.microsoft.com/office/drawing/2014/main" id="{00000000-0008-0000-0F00-00006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6" name="【庁舎】&#10;有形固定資産減価償却率最小値テキスト">
          <a:extLst>
            <a:ext uri="{FF2B5EF4-FFF2-40B4-BE49-F238E27FC236}">
              <a16:creationId xmlns:a16="http://schemas.microsoft.com/office/drawing/2014/main" id="{00000000-0008-0000-0F00-000068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8" name="【庁舎】&#10;有形固定資産減価償却率最大値テキスト">
          <a:extLst>
            <a:ext uri="{FF2B5EF4-FFF2-40B4-BE49-F238E27FC236}">
              <a16:creationId xmlns:a16="http://schemas.microsoft.com/office/drawing/2014/main" id="{00000000-0008-0000-0F00-00006A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20" name="【庁舎】&#10;有形固定資産減価償却率平均値テキスト">
          <a:extLst>
            <a:ext uri="{FF2B5EF4-FFF2-40B4-BE49-F238E27FC236}">
              <a16:creationId xmlns:a16="http://schemas.microsoft.com/office/drawing/2014/main" id="{00000000-0008-0000-0F00-00006C02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146050</xdr:rowOff>
    </xdr:from>
    <xdr:to>
      <xdr:col>85</xdr:col>
      <xdr:colOff>177800</xdr:colOff>
      <xdr:row>103</xdr:row>
      <xdr:rowOff>76200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62687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168927</xdr:rowOff>
    </xdr:from>
    <xdr:ext cx="405111" cy="259045"/>
    <xdr:sp macro="" textlink="">
      <xdr:nvSpPr>
        <xdr:cNvPr id="631" name="【庁舎】&#10;有形固定資産減価償却率該当値テキスト">
          <a:extLst>
            <a:ext uri="{FF2B5EF4-FFF2-40B4-BE49-F238E27FC236}">
              <a16:creationId xmlns:a16="http://schemas.microsoft.com/office/drawing/2014/main" id="{00000000-0008-0000-0F00-000077020000}"/>
            </a:ext>
          </a:extLst>
        </xdr:cNvPr>
        <xdr:cNvSpPr txBox="1"/>
      </xdr:nvSpPr>
      <xdr:spPr>
        <a:xfrm>
          <a:off x="16357600"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160020</xdr:rowOff>
    </xdr:from>
    <xdr:to>
      <xdr:col>81</xdr:col>
      <xdr:colOff>101600</xdr:colOff>
      <xdr:row>103</xdr:row>
      <xdr:rowOff>90170</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5430500" y="17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25400</xdr:rowOff>
    </xdr:from>
    <xdr:to>
      <xdr:col>85</xdr:col>
      <xdr:colOff>127000</xdr:colOff>
      <xdr:row>103</xdr:row>
      <xdr:rowOff>39370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5481300" y="176847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3811</xdr:rowOff>
    </xdr:from>
    <xdr:to>
      <xdr:col>76</xdr:col>
      <xdr:colOff>165100</xdr:colOff>
      <xdr:row>103</xdr:row>
      <xdr:rowOff>105411</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454150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39370</xdr:rowOff>
    </xdr:from>
    <xdr:to>
      <xdr:col>81</xdr:col>
      <xdr:colOff>50800</xdr:colOff>
      <xdr:row>103</xdr:row>
      <xdr:rowOff>54611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4592300" y="17698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146050</xdr:rowOff>
    </xdr:from>
    <xdr:to>
      <xdr:col>72</xdr:col>
      <xdr:colOff>38100</xdr:colOff>
      <xdr:row>104</xdr:row>
      <xdr:rowOff>76200</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3652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54611</xdr:rowOff>
    </xdr:from>
    <xdr:to>
      <xdr:col>76</xdr:col>
      <xdr:colOff>114300</xdr:colOff>
      <xdr:row>104</xdr:row>
      <xdr:rowOff>25400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3703300" y="17713961"/>
          <a:ext cx="889000" cy="1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38" name="n_1aveValue【庁舎】&#10;有形固定資産減価償却率">
          <a:extLst>
            <a:ext uri="{FF2B5EF4-FFF2-40B4-BE49-F238E27FC236}">
              <a16:creationId xmlns:a16="http://schemas.microsoft.com/office/drawing/2014/main" id="{00000000-0008-0000-0F00-00007E020000}"/>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39" name="n_2aveValue【庁舎】&#10;有形固定資産減価償却率">
          <a:extLst>
            <a:ext uri="{FF2B5EF4-FFF2-40B4-BE49-F238E27FC236}">
              <a16:creationId xmlns:a16="http://schemas.microsoft.com/office/drawing/2014/main" id="{00000000-0008-0000-0F00-00007F020000}"/>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640" name="n_3aveValue【庁舎】&#10;有形固定資産減価償却率">
          <a:extLst>
            <a:ext uri="{FF2B5EF4-FFF2-40B4-BE49-F238E27FC236}">
              <a16:creationId xmlns:a16="http://schemas.microsoft.com/office/drawing/2014/main" id="{00000000-0008-0000-0F00-000080020000}"/>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106697</xdr:rowOff>
    </xdr:from>
    <xdr:ext cx="405111" cy="259045"/>
    <xdr:sp macro="" textlink="">
      <xdr:nvSpPr>
        <xdr:cNvPr id="641" name="n_1mainValue【庁舎】&#10;有形固定資産減価償却率">
          <a:extLst>
            <a:ext uri="{FF2B5EF4-FFF2-40B4-BE49-F238E27FC236}">
              <a16:creationId xmlns:a16="http://schemas.microsoft.com/office/drawing/2014/main" id="{00000000-0008-0000-0F00-000081020000}"/>
            </a:ext>
          </a:extLst>
        </xdr:cNvPr>
        <xdr:cNvSpPr txBox="1"/>
      </xdr:nvSpPr>
      <xdr:spPr>
        <a:xfrm>
          <a:off x="152660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121938</xdr:rowOff>
    </xdr:from>
    <xdr:ext cx="405111" cy="259045"/>
    <xdr:sp macro="" textlink="">
      <xdr:nvSpPr>
        <xdr:cNvPr id="642" name="n_2mainValue【庁舎】&#10;有形固定資産減価償却率">
          <a:extLst>
            <a:ext uri="{FF2B5EF4-FFF2-40B4-BE49-F238E27FC236}">
              <a16:creationId xmlns:a16="http://schemas.microsoft.com/office/drawing/2014/main" id="{00000000-0008-0000-0F00-000082020000}"/>
            </a:ext>
          </a:extLst>
        </xdr:cNvPr>
        <xdr:cNvSpPr txBox="1"/>
      </xdr:nvSpPr>
      <xdr:spPr>
        <a:xfrm>
          <a:off x="14389744"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92727</xdr:rowOff>
    </xdr:from>
    <xdr:ext cx="405111" cy="259045"/>
    <xdr:sp macro="" textlink="">
      <xdr:nvSpPr>
        <xdr:cNvPr id="643" name="n_3mainValue【庁舎】&#10;有形固定資産減価償却率">
          <a:extLst>
            <a:ext uri="{FF2B5EF4-FFF2-40B4-BE49-F238E27FC236}">
              <a16:creationId xmlns:a16="http://schemas.microsoft.com/office/drawing/2014/main" id="{00000000-0008-0000-0F00-000083020000}"/>
            </a:ext>
          </a:extLst>
        </xdr:cNvPr>
        <xdr:cNvSpPr txBox="1"/>
      </xdr:nvSpPr>
      <xdr:spPr>
        <a:xfrm>
          <a:off x="13500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00000000-0008-0000-0F00-00009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70" name="【庁舎】&#10;一人当たり面積最小値テキスト">
          <a:extLst>
            <a:ext uri="{FF2B5EF4-FFF2-40B4-BE49-F238E27FC236}">
              <a16:creationId xmlns:a16="http://schemas.microsoft.com/office/drawing/2014/main" id="{00000000-0008-0000-0F00-00009E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72" name="【庁舎】&#10;一人当たり面積最大値テキスト">
          <a:extLst>
            <a:ext uri="{FF2B5EF4-FFF2-40B4-BE49-F238E27FC236}">
              <a16:creationId xmlns:a16="http://schemas.microsoft.com/office/drawing/2014/main" id="{00000000-0008-0000-0F00-0000A0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674" name="【庁舎】&#10;一人当たり面積平均値テキスト">
          <a:extLst>
            <a:ext uri="{FF2B5EF4-FFF2-40B4-BE49-F238E27FC236}">
              <a16:creationId xmlns:a16="http://schemas.microsoft.com/office/drawing/2014/main" id="{00000000-0008-0000-0F00-0000A2020000}"/>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100185</xdr:rowOff>
    </xdr:from>
    <xdr:to>
      <xdr:col>116</xdr:col>
      <xdr:colOff>114300</xdr:colOff>
      <xdr:row>108</xdr:row>
      <xdr:rowOff>30335</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2110700" y="18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123062</xdr:rowOff>
    </xdr:from>
    <xdr:ext cx="469744" cy="259045"/>
    <xdr:sp macro="" textlink="">
      <xdr:nvSpPr>
        <xdr:cNvPr id="685" name="【庁舎】&#10;一人当たり面積該当値テキスト">
          <a:extLst>
            <a:ext uri="{FF2B5EF4-FFF2-40B4-BE49-F238E27FC236}">
              <a16:creationId xmlns:a16="http://schemas.microsoft.com/office/drawing/2014/main" id="{00000000-0008-0000-0F00-0000AD020000}"/>
            </a:ext>
          </a:extLst>
        </xdr:cNvPr>
        <xdr:cNvSpPr txBox="1"/>
      </xdr:nvSpPr>
      <xdr:spPr>
        <a:xfrm>
          <a:off x="22199600" y="1829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103451</xdr:rowOff>
    </xdr:from>
    <xdr:to>
      <xdr:col>112</xdr:col>
      <xdr:colOff>38100</xdr:colOff>
      <xdr:row>108</xdr:row>
      <xdr:rowOff>33601</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1272500" y="184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150985</xdr:rowOff>
    </xdr:from>
    <xdr:to>
      <xdr:col>116</xdr:col>
      <xdr:colOff>63500</xdr:colOff>
      <xdr:row>107</xdr:row>
      <xdr:rowOff>154251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21323300" y="1849613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84672</xdr:rowOff>
    </xdr:from>
    <xdr:to>
      <xdr:col>107</xdr:col>
      <xdr:colOff>101600</xdr:colOff>
      <xdr:row>108</xdr:row>
      <xdr:rowOff>14822</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20383500" y="184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135472</xdr:rowOff>
    </xdr:from>
    <xdr:to>
      <xdr:col>111</xdr:col>
      <xdr:colOff>177800</xdr:colOff>
      <xdr:row>107</xdr:row>
      <xdr:rowOff>154251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0434300" y="18480622"/>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141987</xdr:rowOff>
    </xdr:from>
    <xdr:to>
      <xdr:col>102</xdr:col>
      <xdr:colOff>165100</xdr:colOff>
      <xdr:row>108</xdr:row>
      <xdr:rowOff>72137</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9494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135472</xdr:rowOff>
    </xdr:from>
    <xdr:to>
      <xdr:col>107</xdr:col>
      <xdr:colOff>50800</xdr:colOff>
      <xdr:row>108</xdr:row>
      <xdr:rowOff>21337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545300" y="18480622"/>
          <a:ext cx="889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692" name="n_1aveValue【庁舎】&#10;一人当たり面積">
          <a:extLst>
            <a:ext uri="{FF2B5EF4-FFF2-40B4-BE49-F238E27FC236}">
              <a16:creationId xmlns:a16="http://schemas.microsoft.com/office/drawing/2014/main" id="{00000000-0008-0000-0F00-0000B4020000}"/>
            </a:ext>
          </a:extLst>
        </xdr:cNvPr>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693" name="n_2aveValue【庁舎】&#10;一人当たり面積">
          <a:extLst>
            <a:ext uri="{FF2B5EF4-FFF2-40B4-BE49-F238E27FC236}">
              <a16:creationId xmlns:a16="http://schemas.microsoft.com/office/drawing/2014/main" id="{00000000-0008-0000-0F00-0000B5020000}"/>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694" name="n_3aveValue【庁舎】&#10;一人当たり面積">
          <a:extLst>
            <a:ext uri="{FF2B5EF4-FFF2-40B4-BE49-F238E27FC236}">
              <a16:creationId xmlns:a16="http://schemas.microsoft.com/office/drawing/2014/main" id="{00000000-0008-0000-0F00-0000B6020000}"/>
            </a:ext>
          </a:extLst>
        </xdr:cNvPr>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50128</xdr:rowOff>
    </xdr:from>
    <xdr:ext cx="469744" cy="259045"/>
    <xdr:sp macro="" textlink="">
      <xdr:nvSpPr>
        <xdr:cNvPr id="695" name="n_1mainValue【庁舎】&#10;一人当たり面積">
          <a:extLst>
            <a:ext uri="{FF2B5EF4-FFF2-40B4-BE49-F238E27FC236}">
              <a16:creationId xmlns:a16="http://schemas.microsoft.com/office/drawing/2014/main" id="{00000000-0008-0000-0F00-0000B7020000}"/>
            </a:ext>
          </a:extLst>
        </xdr:cNvPr>
        <xdr:cNvSpPr txBox="1"/>
      </xdr:nvSpPr>
      <xdr:spPr>
        <a:xfrm>
          <a:off x="21075727" y="182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31349</xdr:rowOff>
    </xdr:from>
    <xdr:ext cx="469744" cy="259045"/>
    <xdr:sp macro="" textlink="">
      <xdr:nvSpPr>
        <xdr:cNvPr id="696" name="n_2mainValue【庁舎】&#10;一人当たり面積">
          <a:extLst>
            <a:ext uri="{FF2B5EF4-FFF2-40B4-BE49-F238E27FC236}">
              <a16:creationId xmlns:a16="http://schemas.microsoft.com/office/drawing/2014/main" id="{00000000-0008-0000-0F00-0000B8020000}"/>
            </a:ext>
          </a:extLst>
        </xdr:cNvPr>
        <xdr:cNvSpPr txBox="1"/>
      </xdr:nvSpPr>
      <xdr:spPr>
        <a:xfrm>
          <a:off x="20199427" y="1820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88664</xdr:rowOff>
    </xdr:from>
    <xdr:ext cx="469744" cy="259045"/>
    <xdr:sp macro="" textlink="">
      <xdr:nvSpPr>
        <xdr:cNvPr id="697" name="n_3mainValue【庁舎】&#10;一人当たり面積">
          <a:extLst>
            <a:ext uri="{FF2B5EF4-FFF2-40B4-BE49-F238E27FC236}">
              <a16:creationId xmlns:a16="http://schemas.microsoft.com/office/drawing/2014/main" id="{00000000-0008-0000-0F00-0000B9020000}"/>
            </a:ext>
          </a:extLst>
        </xdr:cNvPr>
        <xdr:cNvSpPr txBox="1"/>
      </xdr:nvSpPr>
      <xdr:spPr>
        <a:xfrm>
          <a:off x="19310427" y="182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有形固定資産減価償却率が類似団体より高くなっているのは、図書館、市民会館、消防施設、庁舎である。図書館については、建て替えまたは改修予定である。福祉施設については、平成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年度に高齢者福祉施設が新設されたため低い比率となっている。公共施設等総合計画に基づき、今後、老朽化対策に積極的に取り組んでいく。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5,644
35.92
7,886,258
7,626,605
178,755
2,619,736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前年度から財政力指数の変化はなし。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原子力発電所関係の税収により、財政力指数が類似団体平均を大幅に上回っている。しかし、その税収も固定資産税の償却資産の減価償却により年々減少しており、指数も年々下がっている。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150019</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381750"/>
          <a:ext cx="0" cy="1312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122096</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150019</xdr:rowOff>
    </xdr:from>
    <xdr:to>
      <xdr:col>24</xdr:col>
      <xdr:colOff>12700</xdr:colOff>
      <xdr:row>44</xdr:row>
      <xdr:rowOff>150019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38100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31608</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403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59531</xdr:rowOff>
    </xdr:from>
    <xdr:to>
      <xdr:col>23</xdr:col>
      <xdr:colOff>184150</xdr:colOff>
      <xdr:row>43</xdr:row>
      <xdr:rowOff>161131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43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164306</xdr:rowOff>
    </xdr:from>
    <xdr:to>
      <xdr:col>19</xdr:col>
      <xdr:colOff>133350</xdr:colOff>
      <xdr:row>37</xdr:row>
      <xdr:rowOff>38100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33650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59531</xdr:rowOff>
    </xdr:from>
    <xdr:to>
      <xdr:col>19</xdr:col>
      <xdr:colOff>184150</xdr:colOff>
      <xdr:row>43</xdr:row>
      <xdr:rowOff>161131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43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145908</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51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134144</xdr:rowOff>
    </xdr:from>
    <xdr:to>
      <xdr:col>15</xdr:col>
      <xdr:colOff>82550</xdr:colOff>
      <xdr:row>36</xdr:row>
      <xdr:rowOff>164306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3063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74613</xdr:rowOff>
    </xdr:from>
    <xdr:to>
      <xdr:col>15</xdr:col>
      <xdr:colOff>133350</xdr:colOff>
      <xdr:row>44</xdr:row>
      <xdr:rowOff>4763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4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43656</xdr:rowOff>
    </xdr:from>
    <xdr:to>
      <xdr:col>11</xdr:col>
      <xdr:colOff>31750</xdr:colOff>
      <xdr:row>36</xdr:row>
      <xdr:rowOff>134144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621585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89694</xdr:rowOff>
    </xdr:from>
    <xdr:to>
      <xdr:col>11</xdr:col>
      <xdr:colOff>82550</xdr:colOff>
      <xdr:row>44</xdr:row>
      <xdr:rowOff>19844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462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54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119856</xdr:rowOff>
    </xdr:from>
    <xdr:to>
      <xdr:col>7</xdr:col>
      <xdr:colOff>31750</xdr:colOff>
      <xdr:row>44</xdr:row>
      <xdr:rowOff>50006</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49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34783</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5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80027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113506</xdr:rowOff>
    </xdr:from>
    <xdr:to>
      <xdr:col>15</xdr:col>
      <xdr:colOff>133350</xdr:colOff>
      <xdr:row>37</xdr:row>
      <xdr:rowOff>43656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2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53833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05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83344</xdr:rowOff>
    </xdr:from>
    <xdr:to>
      <xdr:col>11</xdr:col>
      <xdr:colOff>82550</xdr:colOff>
      <xdr:row>37</xdr:row>
      <xdr:rowOff>13494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2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23671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02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164306</xdr:rowOff>
    </xdr:from>
    <xdr:to>
      <xdr:col>7</xdr:col>
      <xdr:colOff>31750</xdr:colOff>
      <xdr:row>36</xdr:row>
      <xdr:rowOff>94456</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1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104633</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593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経常的物件費が減少したことにより、前年度から３．１％減となっているが、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類似団体平均を上回っている。経常経費の削減や特定財源の有効活用により、比率の低下に努める。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66</xdr:row>
      <xdr:rowOff>19812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8590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66</xdr:row>
      <xdr:rowOff>19812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59084"/>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97282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590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66</xdr:row>
      <xdr:rowOff>87376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7008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前年度から９６６円増</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類似団体平均に比べ高くなっているのは、主に物件費を要因としており、保有する公共施設数が多く、その維持管理費用がかかっているためである。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133465</xdr:rowOff>
    </xdr:from>
    <xdr:to>
      <xdr:col>23</xdr:col>
      <xdr:colOff>133350</xdr:colOff>
      <xdr:row>87</xdr:row>
      <xdr:rowOff>137350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5049615"/>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28946</xdr:rowOff>
    </xdr:from>
    <xdr:to>
      <xdr:col>19</xdr:col>
      <xdr:colOff>133350</xdr:colOff>
      <xdr:row>87</xdr:row>
      <xdr:rowOff>133465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945096"/>
          <a:ext cx="8890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28946</xdr:rowOff>
    </xdr:from>
    <xdr:to>
      <xdr:col>15</xdr:col>
      <xdr:colOff>82550</xdr:colOff>
      <xdr:row>87</xdr:row>
      <xdr:rowOff>130091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945096"/>
          <a:ext cx="889000" cy="1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28508</xdr:rowOff>
    </xdr:from>
    <xdr:to>
      <xdr:col>11</xdr:col>
      <xdr:colOff>31750</xdr:colOff>
      <xdr:row>87</xdr:row>
      <xdr:rowOff>130091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944658"/>
          <a:ext cx="889000" cy="10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86550</xdr:rowOff>
    </xdr:from>
    <xdr:to>
      <xdr:col>23</xdr:col>
      <xdr:colOff>184150</xdr:colOff>
      <xdr:row>88</xdr:row>
      <xdr:rowOff>16700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0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58627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9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82665</xdr:rowOff>
    </xdr:from>
    <xdr:to>
      <xdr:col>19</xdr:col>
      <xdr:colOff>184150</xdr:colOff>
      <xdr:row>88</xdr:row>
      <xdr:rowOff>12815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9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169042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508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149596</xdr:rowOff>
    </xdr:from>
    <xdr:to>
      <xdr:col>15</xdr:col>
      <xdr:colOff>133350</xdr:colOff>
      <xdr:row>87</xdr:row>
      <xdr:rowOff>79746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8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64523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98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79291</xdr:rowOff>
    </xdr:from>
    <xdr:to>
      <xdr:col>11</xdr:col>
      <xdr:colOff>82550</xdr:colOff>
      <xdr:row>88</xdr:row>
      <xdr:rowOff>9441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9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165668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50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149158</xdr:rowOff>
    </xdr:from>
    <xdr:to>
      <xdr:col>7</xdr:col>
      <xdr:colOff>31750</xdr:colOff>
      <xdr:row>87</xdr:row>
      <xdr:rowOff>79308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8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64085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98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86</xdr:row>
      <xdr:rowOff>37254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417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93557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86</xdr:row>
      <xdr:rowOff>93557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336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160443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56739"/>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129981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109643</xdr:rowOff>
    </xdr:from>
    <xdr:to>
      <xdr:col>68</xdr:col>
      <xdr:colOff>203200</xdr:colOff>
      <xdr:row>86</xdr:row>
      <xdr:rowOff>39793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24570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類似団体平均と比べ５．６５人上回っている。これは　、ふたつの保育所を直営しており、職員を直接雇用していることが主な要因である。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92456</xdr:rowOff>
    </xdr:from>
    <xdr:to>
      <xdr:col>81</xdr:col>
      <xdr:colOff>44450</xdr:colOff>
      <xdr:row>64</xdr:row>
      <xdr:rowOff>95214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1065256"/>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42817</xdr:rowOff>
    </xdr:from>
    <xdr:to>
      <xdr:col>77</xdr:col>
      <xdr:colOff>44450</xdr:colOff>
      <xdr:row>64</xdr:row>
      <xdr:rowOff>95214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015617"/>
          <a:ext cx="8890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31097</xdr:rowOff>
    </xdr:from>
    <xdr:to>
      <xdr:col>72</xdr:col>
      <xdr:colOff>203200</xdr:colOff>
      <xdr:row>64</xdr:row>
      <xdr:rowOff>42817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03897"/>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31097</xdr:rowOff>
    </xdr:from>
    <xdr:to>
      <xdr:col>68</xdr:col>
      <xdr:colOff>152400</xdr:colOff>
      <xdr:row>64</xdr:row>
      <xdr:rowOff>75910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00389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41656</xdr:rowOff>
    </xdr:from>
    <xdr:to>
      <xdr:col>81</xdr:col>
      <xdr:colOff>95250</xdr:colOff>
      <xdr:row>64</xdr:row>
      <xdr:rowOff>143256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13733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44414</xdr:rowOff>
    </xdr:from>
    <xdr:to>
      <xdr:col>77</xdr:col>
      <xdr:colOff>95250</xdr:colOff>
      <xdr:row>64</xdr:row>
      <xdr:rowOff>146014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130791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10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163467</xdr:rowOff>
    </xdr:from>
    <xdr:to>
      <xdr:col>73</xdr:col>
      <xdr:colOff>44450</xdr:colOff>
      <xdr:row>64</xdr:row>
      <xdr:rowOff>93617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78394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151747</xdr:rowOff>
    </xdr:from>
    <xdr:to>
      <xdr:col>68</xdr:col>
      <xdr:colOff>203200</xdr:colOff>
      <xdr:row>64</xdr:row>
      <xdr:rowOff>81897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66674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3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25110</xdr:rowOff>
    </xdr:from>
    <xdr:to>
      <xdr:col>64</xdr:col>
      <xdr:colOff>152400</xdr:colOff>
      <xdr:row>64</xdr:row>
      <xdr:rowOff>126710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111487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8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前年度から０．８減</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元利償還金の額が</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２９の約半分となっているので大幅に比率が下がっている。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今後、新たな起債等の予定が無いため、比率は減少していくと見込まれる。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59436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209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83566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174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83566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222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64262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643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32766</xdr:rowOff>
    </xdr:from>
    <xdr:to>
      <xdr:col>73</xdr:col>
      <xdr:colOff>44450</xdr:colOff>
      <xdr:row>40</xdr:row>
      <xdr:rowOff>134366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144543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町債や債務負担行為等の将来負担が少なく、将来負担への充当可能財源の基金があるため、毎年、比率無しの状況である。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5,644
35.92
7,886,258
7,626,605
178,755
2,619,736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類似団体平均と比べ８．１％高い。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これは保育所を直営で行っているために、職員数が類似団体平均と比較して多いことが主な要因であり、行政サービスの提供方法の差異によるものと言える。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今後、適切な定員管理や行財政改革を通して、人件費の抑制に努める。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108712</xdr:rowOff>
    </xdr:from>
    <xdr:to>
      <xdr:col>24</xdr:col>
      <xdr:colOff>25400</xdr:colOff>
      <xdr:row>39</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238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163576</xdr:rowOff>
    </xdr:from>
    <xdr:to>
      <xdr:col>15</xdr:col>
      <xdr:colOff>98425</xdr:colOff>
      <xdr:row>39</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78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06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135636</xdr:rowOff>
    </xdr:from>
    <xdr:to>
      <xdr:col>24</xdr:col>
      <xdr:colOff>76200</xdr:colOff>
      <xdr:row>39</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xdr:rowOff>
    </xdr:from>
    <xdr:to>
      <xdr:col>6</xdr:col>
      <xdr:colOff>171450</xdr:colOff>
      <xdr:row>39</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比率分母の経常一般財源等が年々減少していることに加え、類似団体平均と比較して保有する施設が多いことなどにより、高い水準となっている。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事務事業の見直しや特定財源の有効活用に努め、比率の上昇を抑えたい。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62230</xdr:rowOff>
    </xdr:from>
    <xdr:to>
      <xdr:col>82</xdr:col>
      <xdr:colOff>107950</xdr:colOff>
      <xdr:row>19</xdr:row>
      <xdr:rowOff>111760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62530"/>
          <a:ext cx="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83837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34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111760</xdr:rowOff>
    </xdr:from>
    <xdr:to>
      <xdr:col>82</xdr:col>
      <xdr:colOff>196850</xdr:colOff>
      <xdr:row>19</xdr:row>
      <xdr:rowOff>111760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36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148607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62230</xdr:rowOff>
    </xdr:from>
    <xdr:to>
      <xdr:col>82</xdr:col>
      <xdr:colOff>196850</xdr:colOff>
      <xdr:row>14</xdr:row>
      <xdr:rowOff>62230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111760</xdr:rowOff>
    </xdr:from>
    <xdr:to>
      <xdr:col>82</xdr:col>
      <xdr:colOff>107950</xdr:colOff>
      <xdr:row>20</xdr:row>
      <xdr:rowOff>96520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3693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5097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76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160020</xdr:rowOff>
    </xdr:from>
    <xdr:to>
      <xdr:col>82</xdr:col>
      <xdr:colOff>158750</xdr:colOff>
      <xdr:row>16</xdr:row>
      <xdr:rowOff>90170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3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20</xdr:row>
      <xdr:rowOff>96520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20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144780</xdr:rowOff>
    </xdr:from>
    <xdr:to>
      <xdr:col>78</xdr:col>
      <xdr:colOff>120650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20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58420</xdr:rowOff>
    </xdr:from>
    <xdr:to>
      <xdr:col>69</xdr:col>
      <xdr:colOff>92075</xdr:colOff>
      <xdr:row>19</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3159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87630</xdr:rowOff>
    </xdr:from>
    <xdr:to>
      <xdr:col>69</xdr:col>
      <xdr:colOff>142875</xdr:colOff>
      <xdr:row>16</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83820</xdr:rowOff>
    </xdr:from>
    <xdr:to>
      <xdr:col>65</xdr:col>
      <xdr:colOff>53975</xdr:colOff>
      <xdr:row>16</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5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60960</xdr:rowOff>
    </xdr:from>
    <xdr:to>
      <xdr:col>82</xdr:col>
      <xdr:colOff>158750</xdr:colOff>
      <xdr:row>19</xdr:row>
      <xdr:rowOff>162560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140987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2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7620</xdr:rowOff>
    </xdr:from>
    <xdr:to>
      <xdr:col>69</xdr:col>
      <xdr:colOff>142875</xdr:colOff>
      <xdr:row>19</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93997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5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類似団体平均と比べ２．３％高い。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その要因としては、子どもの医療費助成の充実等による児童福祉費が類似団体平均と比較して高いことが挙げられる。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今後とも、適切な扶助及び特定財源の活用に努める。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75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0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59</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04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その他の分に関しては類似団体平均と同程度である。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94996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691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94996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655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53848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636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623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56151</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類似団体平均と同程度の比率となっており、今後も有効な補助金の支出となるよう補助事業の見直しに努める。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326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358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類似団体平均と比べ１８．８％低い。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平成３０年度に償還が完了した。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今後とも、電源関係の交付金や公共施設整備基金を活用し、新規の起債が必要とならないよう健全な財政運営に努める。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xdr:rowOff>
    </xdr:from>
    <xdr:to>
      <xdr:col>24</xdr:col>
      <xdr:colOff>25400</xdr:colOff>
      <xdr:row>73</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517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8890</xdr:rowOff>
    </xdr:from>
    <xdr:to>
      <xdr:col>19</xdr:col>
      <xdr:colOff>187325</xdr:colOff>
      <xdr:row>73</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2524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xdr:rowOff>
    </xdr:from>
    <xdr:to>
      <xdr:col>15</xdr:col>
      <xdr:colOff>98425</xdr:colOff>
      <xdr:row>73</xdr:row>
      <xdr:rowOff>8890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524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xdr:rowOff>
    </xdr:from>
    <xdr:to>
      <xdr:col>11</xdr:col>
      <xdr:colOff>9525</xdr:colOff>
      <xdr:row>73</xdr:row>
      <xdr:rowOff>8890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524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121920</xdr:rowOff>
    </xdr:from>
    <xdr:to>
      <xdr:col>24</xdr:col>
      <xdr:colOff>76200</xdr:colOff>
      <xdr:row>73</xdr:row>
      <xdr:rowOff>52070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30497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133350</xdr:rowOff>
    </xdr:from>
    <xdr:to>
      <xdr:col>20</xdr:col>
      <xdr:colOff>38100</xdr:colOff>
      <xdr:row>73</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73677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24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129540</xdr:rowOff>
    </xdr:from>
    <xdr:to>
      <xdr:col>15</xdr:col>
      <xdr:colOff>149225</xdr:colOff>
      <xdr:row>73</xdr:row>
      <xdr:rowOff>59690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69867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129540</xdr:rowOff>
    </xdr:from>
    <xdr:to>
      <xdr:col>11</xdr:col>
      <xdr:colOff>60325</xdr:colOff>
      <xdr:row>73</xdr:row>
      <xdr:rowOff>59690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69867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129540</xdr:rowOff>
    </xdr:from>
    <xdr:to>
      <xdr:col>6</xdr:col>
      <xdr:colOff>171450</xdr:colOff>
      <xdr:row>73</xdr:row>
      <xdr:rowOff>59690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類似団体平均と比べ２４％高い。これは、人件費、扶助費、物件費等が高いためである。特に物件費は類似団体平均と比べ、施設保有数が多いため、高い水準となっている。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今後とも、経費の削減及び特定財源の有効活用に努める。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140063</xdr:rowOff>
    </xdr:from>
    <xdr:to>
      <xdr:col>82</xdr:col>
      <xdr:colOff>107950</xdr:colOff>
      <xdr:row>81</xdr:row>
      <xdr:rowOff>60052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85606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151493</xdr:rowOff>
    </xdr:from>
    <xdr:to>
      <xdr:col>78</xdr:col>
      <xdr:colOff>69850</xdr:colOff>
      <xdr:row>81</xdr:row>
      <xdr:rowOff>60052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696043"/>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151493</xdr:rowOff>
    </xdr:from>
    <xdr:to>
      <xdr:col>73</xdr:col>
      <xdr:colOff>180975</xdr:colOff>
      <xdr:row>80</xdr:row>
      <xdr:rowOff>55155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960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55155</xdr:rowOff>
    </xdr:from>
    <xdr:to>
      <xdr:col>69</xdr:col>
      <xdr:colOff>92075</xdr:colOff>
      <xdr:row>81</xdr:row>
      <xdr:rowOff>109038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71155"/>
          <a:ext cx="889000" cy="2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89263</xdr:rowOff>
    </xdr:from>
    <xdr:to>
      <xdr:col>82</xdr:col>
      <xdr:colOff>158750</xdr:colOff>
      <xdr:row>81</xdr:row>
      <xdr:rowOff>19413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169290</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71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9252</xdr:rowOff>
    </xdr:from>
    <xdr:to>
      <xdr:col>78</xdr:col>
      <xdr:colOff>120650</xdr:colOff>
      <xdr:row>81</xdr:row>
      <xdr:rowOff>110852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95629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983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100693</xdr:rowOff>
    </xdr:from>
    <xdr:to>
      <xdr:col>74</xdr:col>
      <xdr:colOff>31750</xdr:colOff>
      <xdr:row>80</xdr:row>
      <xdr:rowOff>30843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15620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4355</xdr:rowOff>
    </xdr:from>
    <xdr:to>
      <xdr:col>69</xdr:col>
      <xdr:colOff>142875</xdr:colOff>
      <xdr:row>80</xdr:row>
      <xdr:rowOff>105955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90732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58238</xdr:rowOff>
    </xdr:from>
    <xdr:to>
      <xdr:col>65</xdr:col>
      <xdr:colOff>53975</xdr:colOff>
      <xdr:row>81</xdr:row>
      <xdr:rowOff>159838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9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144615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40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123304</xdr:rowOff>
    </xdr:from>
    <xdr:to>
      <xdr:col>29</xdr:col>
      <xdr:colOff>127000</xdr:colOff>
      <xdr:row>16</xdr:row>
      <xdr:rowOff>155891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14129"/>
          <a:ext cx="647700" cy="32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108082</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98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155891</xdr:rowOff>
    </xdr:from>
    <xdr:to>
      <xdr:col>26</xdr:col>
      <xdr:colOff>50800</xdr:colOff>
      <xdr:row>16</xdr:row>
      <xdr:rowOff>166132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46716"/>
          <a:ext cx="698500" cy="1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113235</xdr:rowOff>
    </xdr:from>
    <xdr:to>
      <xdr:col>22</xdr:col>
      <xdr:colOff>114300</xdr:colOff>
      <xdr:row>16</xdr:row>
      <xdr:rowOff>166132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2904060"/>
          <a:ext cx="698500" cy="5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91752</xdr:rowOff>
    </xdr:from>
    <xdr:to>
      <xdr:col>18</xdr:col>
      <xdr:colOff>177800</xdr:colOff>
      <xdr:row>16</xdr:row>
      <xdr:rowOff>113235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882577"/>
          <a:ext cx="698500" cy="2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72504</xdr:rowOff>
    </xdr:from>
    <xdr:to>
      <xdr:col>29</xdr:col>
      <xdr:colOff>177800</xdr:colOff>
      <xdr:row>17</xdr:row>
      <xdr:rowOff>2654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6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89031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70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105091</xdr:rowOff>
    </xdr:from>
    <xdr:to>
      <xdr:col>26</xdr:col>
      <xdr:colOff>101600</xdr:colOff>
      <xdr:row>17</xdr:row>
      <xdr:rowOff>35241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9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20018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8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115332</xdr:rowOff>
    </xdr:from>
    <xdr:to>
      <xdr:col>22</xdr:col>
      <xdr:colOff>165100</xdr:colOff>
      <xdr:row>17</xdr:row>
      <xdr:rowOff>45482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0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55659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62435</xdr:rowOff>
    </xdr:from>
    <xdr:to>
      <xdr:col>19</xdr:col>
      <xdr:colOff>38100</xdr:colOff>
      <xdr:row>16</xdr:row>
      <xdr:rowOff>164035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5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2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40952</xdr:rowOff>
    </xdr:from>
    <xdr:to>
      <xdr:col>15</xdr:col>
      <xdr:colOff>101600</xdr:colOff>
      <xdr:row>16</xdr:row>
      <xdr:rowOff>142552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3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152729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0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317870</xdr:rowOff>
    </xdr:from>
    <xdr:to>
      <xdr:col>29</xdr:col>
      <xdr:colOff>127000</xdr:colOff>
      <xdr:row>35</xdr:row>
      <xdr:rowOff>321397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8220"/>
          <a:ext cx="6477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170586</xdr:rowOff>
    </xdr:from>
    <xdr:to>
      <xdr:col>26</xdr:col>
      <xdr:colOff>50800</xdr:colOff>
      <xdr:row>35</xdr:row>
      <xdr:rowOff>321397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80936"/>
          <a:ext cx="698500" cy="150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23118</xdr:rowOff>
    </xdr:from>
    <xdr:to>
      <xdr:col>22</xdr:col>
      <xdr:colOff>114300</xdr:colOff>
      <xdr:row>35</xdr:row>
      <xdr:rowOff>170586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33468"/>
          <a:ext cx="698500" cy="14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23118</xdr:rowOff>
    </xdr:from>
    <xdr:to>
      <xdr:col>18</xdr:col>
      <xdr:colOff>177800</xdr:colOff>
      <xdr:row>35</xdr:row>
      <xdr:rowOff>253089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33468"/>
          <a:ext cx="698500" cy="229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267070</xdr:rowOff>
    </xdr:from>
    <xdr:to>
      <xdr:col>29</xdr:col>
      <xdr:colOff>177800</xdr:colOff>
      <xdr:row>36</xdr:row>
      <xdr:rowOff>25770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239147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270597</xdr:rowOff>
    </xdr:from>
    <xdr:to>
      <xdr:col>26</xdr:col>
      <xdr:colOff>101600</xdr:colOff>
      <xdr:row>36</xdr:row>
      <xdr:rowOff>29297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8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6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119786</xdr:rowOff>
    </xdr:from>
    <xdr:to>
      <xdr:col>22</xdr:col>
      <xdr:colOff>165100</xdr:colOff>
      <xdr:row>35</xdr:row>
      <xdr:rowOff>221386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206163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315218</xdr:rowOff>
    </xdr:from>
    <xdr:to>
      <xdr:col>19</xdr:col>
      <xdr:colOff>38100</xdr:colOff>
      <xdr:row>35</xdr:row>
      <xdr:rowOff>73918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8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58695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6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202289</xdr:rowOff>
    </xdr:from>
    <xdr:to>
      <xdr:col>15</xdr:col>
      <xdr:colOff>101600</xdr:colOff>
      <xdr:row>35</xdr:row>
      <xdr:rowOff>303889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288666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5,644
35.92
7,886,258
7,626,605
178,755
2,619,736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33119</xdr:rowOff>
    </xdr:from>
    <xdr:to>
      <xdr:col>24</xdr:col>
      <xdr:colOff>63500</xdr:colOff>
      <xdr:row>34</xdr:row>
      <xdr:rowOff>79845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2419"/>
          <a:ext cx="8382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79037</xdr:rowOff>
    </xdr:from>
    <xdr:to>
      <xdr:col>19</xdr:col>
      <xdr:colOff>177800</xdr:colOff>
      <xdr:row>34</xdr:row>
      <xdr:rowOff>79845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08337"/>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25827</xdr:rowOff>
    </xdr:from>
    <xdr:to>
      <xdr:col>15</xdr:col>
      <xdr:colOff>50800</xdr:colOff>
      <xdr:row>34</xdr:row>
      <xdr:rowOff>79037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55127"/>
          <a:ext cx="889000" cy="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159641</xdr:rowOff>
    </xdr:from>
    <xdr:to>
      <xdr:col>10</xdr:col>
      <xdr:colOff>114300</xdr:colOff>
      <xdr:row>34</xdr:row>
      <xdr:rowOff>25827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17491"/>
          <a:ext cx="889000" cy="3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153769</xdr:rowOff>
    </xdr:from>
    <xdr:to>
      <xdr:col>24</xdr:col>
      <xdr:colOff>114300</xdr:colOff>
      <xdr:row>34</xdr:row>
      <xdr:rowOff>83919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5196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29045</xdr:rowOff>
    </xdr:from>
    <xdr:to>
      <xdr:col>20</xdr:col>
      <xdr:colOff>38100</xdr:colOff>
      <xdr:row>34</xdr:row>
      <xdr:rowOff>130645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147172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3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28237</xdr:rowOff>
    </xdr:from>
    <xdr:to>
      <xdr:col>15</xdr:col>
      <xdr:colOff>101600</xdr:colOff>
      <xdr:row>34</xdr:row>
      <xdr:rowOff>129837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146364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3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146477</xdr:rowOff>
    </xdr:from>
    <xdr:to>
      <xdr:col>10</xdr:col>
      <xdr:colOff>165100</xdr:colOff>
      <xdr:row>34</xdr:row>
      <xdr:rowOff>76627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93154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7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108841</xdr:rowOff>
    </xdr:from>
    <xdr:to>
      <xdr:col>6</xdr:col>
      <xdr:colOff>38100</xdr:colOff>
      <xdr:row>34</xdr:row>
      <xdr:rowOff>38991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55518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4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17783</xdr:rowOff>
    </xdr:from>
    <xdr:to>
      <xdr:col>24</xdr:col>
      <xdr:colOff>63500</xdr:colOff>
      <xdr:row>52</xdr:row>
      <xdr:rowOff>42138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8933183"/>
          <a:ext cx="8382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17783</xdr:rowOff>
    </xdr:from>
    <xdr:to>
      <xdr:col>19</xdr:col>
      <xdr:colOff>177800</xdr:colOff>
      <xdr:row>52</xdr:row>
      <xdr:rowOff>115981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8933183"/>
          <a:ext cx="889000" cy="9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37630</xdr:rowOff>
    </xdr:from>
    <xdr:to>
      <xdr:col>15</xdr:col>
      <xdr:colOff>50800</xdr:colOff>
      <xdr:row>52</xdr:row>
      <xdr:rowOff>115981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8953030"/>
          <a:ext cx="889000" cy="7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37630</xdr:rowOff>
    </xdr:from>
    <xdr:to>
      <xdr:col>10</xdr:col>
      <xdr:colOff>114300</xdr:colOff>
      <xdr:row>53</xdr:row>
      <xdr:rowOff>2823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8953030"/>
          <a:ext cx="889000" cy="13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162788</xdr:rowOff>
    </xdr:from>
    <xdr:to>
      <xdr:col>24</xdr:col>
      <xdr:colOff>114300</xdr:colOff>
      <xdr:row>52</xdr:row>
      <xdr:rowOff>92938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89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77715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8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138433</xdr:rowOff>
    </xdr:from>
    <xdr:to>
      <xdr:col>20</xdr:col>
      <xdr:colOff>38100</xdr:colOff>
      <xdr:row>52</xdr:row>
      <xdr:rowOff>68583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88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85110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6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65181</xdr:rowOff>
    </xdr:from>
    <xdr:to>
      <xdr:col>15</xdr:col>
      <xdr:colOff>101600</xdr:colOff>
      <xdr:row>52</xdr:row>
      <xdr:rowOff>166781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89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11858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75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158280</xdr:rowOff>
    </xdr:from>
    <xdr:to>
      <xdr:col>10</xdr:col>
      <xdr:colOff>165100</xdr:colOff>
      <xdr:row>52</xdr:row>
      <xdr:rowOff>88430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89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104957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6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123473</xdr:rowOff>
    </xdr:from>
    <xdr:to>
      <xdr:col>6</xdr:col>
      <xdr:colOff>38100</xdr:colOff>
      <xdr:row>53</xdr:row>
      <xdr:rowOff>53623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0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70150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81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115195</xdr:rowOff>
    </xdr:from>
    <xdr:to>
      <xdr:col>24</xdr:col>
      <xdr:colOff>63500</xdr:colOff>
      <xdr:row>77</xdr:row>
      <xdr:rowOff>141529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16845"/>
          <a:ext cx="8382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141529</xdr:rowOff>
    </xdr:from>
    <xdr:to>
      <xdr:col>19</xdr:col>
      <xdr:colOff>177800</xdr:colOff>
      <xdr:row>78</xdr:row>
      <xdr:rowOff>21445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43179"/>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171362</xdr:rowOff>
    </xdr:from>
    <xdr:to>
      <xdr:col>15</xdr:col>
      <xdr:colOff>50800</xdr:colOff>
      <xdr:row>78</xdr:row>
      <xdr:rowOff>21445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73012"/>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144387</xdr:rowOff>
    </xdr:from>
    <xdr:to>
      <xdr:col>10</xdr:col>
      <xdr:colOff>114300</xdr:colOff>
      <xdr:row>77</xdr:row>
      <xdr:rowOff>171362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4603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64395</xdr:rowOff>
    </xdr:from>
    <xdr:to>
      <xdr:col>24</xdr:col>
      <xdr:colOff>114300</xdr:colOff>
      <xdr:row>77</xdr:row>
      <xdr:rowOff>165995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42822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90729</xdr:rowOff>
    </xdr:from>
    <xdr:to>
      <xdr:col>20</xdr:col>
      <xdr:colOff>38100</xdr:colOff>
      <xdr:row>78</xdr:row>
      <xdr:rowOff>20879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12006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142095</xdr:rowOff>
    </xdr:from>
    <xdr:to>
      <xdr:col>15</xdr:col>
      <xdr:colOff>101600</xdr:colOff>
      <xdr:row>78</xdr:row>
      <xdr:rowOff>72245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63372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3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120562</xdr:rowOff>
    </xdr:from>
    <xdr:to>
      <xdr:col>10</xdr:col>
      <xdr:colOff>165100</xdr:colOff>
      <xdr:row>78</xdr:row>
      <xdr:rowOff>50712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41839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93587</xdr:rowOff>
    </xdr:from>
    <xdr:to>
      <xdr:col>6</xdr:col>
      <xdr:colOff>38100</xdr:colOff>
      <xdr:row>78</xdr:row>
      <xdr:rowOff>23737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76656</xdr:rowOff>
    </xdr:from>
    <xdr:to>
      <xdr:col>24</xdr:col>
      <xdr:colOff>63500</xdr:colOff>
      <xdr:row>96</xdr:row>
      <xdr:rowOff>151423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35856"/>
          <a:ext cx="838200" cy="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76656</xdr:rowOff>
    </xdr:from>
    <xdr:to>
      <xdr:col>19</xdr:col>
      <xdr:colOff>177800</xdr:colOff>
      <xdr:row>96</xdr:row>
      <xdr:rowOff>96348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35856"/>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96348</xdr:rowOff>
    </xdr:from>
    <xdr:to>
      <xdr:col>15</xdr:col>
      <xdr:colOff>50800</xdr:colOff>
      <xdr:row>96</xdr:row>
      <xdr:rowOff>107076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5554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50873</xdr:rowOff>
    </xdr:from>
    <xdr:to>
      <xdr:col>10</xdr:col>
      <xdr:colOff>114300</xdr:colOff>
      <xdr:row>96</xdr:row>
      <xdr:rowOff>107076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10073"/>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100623</xdr:rowOff>
    </xdr:from>
    <xdr:to>
      <xdr:col>24</xdr:col>
      <xdr:colOff>114300</xdr:colOff>
      <xdr:row>97</xdr:row>
      <xdr:rowOff>30773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79050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25856</xdr:rowOff>
    </xdr:from>
    <xdr:to>
      <xdr:col>20</xdr:col>
      <xdr:colOff>38100</xdr:colOff>
      <xdr:row>96</xdr:row>
      <xdr:rowOff>127456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143983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2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45548</xdr:rowOff>
    </xdr:from>
    <xdr:to>
      <xdr:col>15</xdr:col>
      <xdr:colOff>101600</xdr:colOff>
      <xdr:row>96</xdr:row>
      <xdr:rowOff>147148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138275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56276</xdr:rowOff>
    </xdr:from>
    <xdr:to>
      <xdr:col>10</xdr:col>
      <xdr:colOff>165100</xdr:colOff>
      <xdr:row>96</xdr:row>
      <xdr:rowOff>157876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xdr:rowOff>
    </xdr:from>
    <xdr:to>
      <xdr:col>6</xdr:col>
      <xdr:colOff>38100</xdr:colOff>
      <xdr:row>96</xdr:row>
      <xdr:rowOff>101673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118200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57349</xdr:rowOff>
    </xdr:from>
    <xdr:to>
      <xdr:col>55</xdr:col>
      <xdr:colOff>0</xdr:colOff>
      <xdr:row>33</xdr:row>
      <xdr:rowOff>88567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715199"/>
          <a:ext cx="838200" cy="3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57349</xdr:rowOff>
    </xdr:from>
    <xdr:to>
      <xdr:col>50</xdr:col>
      <xdr:colOff>114300</xdr:colOff>
      <xdr:row>33</xdr:row>
      <xdr:rowOff>102576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715199"/>
          <a:ext cx="889000" cy="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127291</xdr:rowOff>
    </xdr:from>
    <xdr:to>
      <xdr:col>45</xdr:col>
      <xdr:colOff>177800</xdr:colOff>
      <xdr:row>33</xdr:row>
      <xdr:rowOff>102576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613691"/>
          <a:ext cx="889000" cy="1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127291</xdr:rowOff>
    </xdr:from>
    <xdr:to>
      <xdr:col>41</xdr:col>
      <xdr:colOff>50800</xdr:colOff>
      <xdr:row>32</xdr:row>
      <xdr:rowOff>167091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613691"/>
          <a:ext cx="889000" cy="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37767</xdr:rowOff>
    </xdr:from>
    <xdr:to>
      <xdr:col>55</xdr:col>
      <xdr:colOff>50800</xdr:colOff>
      <xdr:row>33</xdr:row>
      <xdr:rowOff>139367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60644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4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6549</xdr:rowOff>
    </xdr:from>
    <xdr:to>
      <xdr:col>50</xdr:col>
      <xdr:colOff>165100</xdr:colOff>
      <xdr:row>33</xdr:row>
      <xdr:rowOff>108149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6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124676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43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51776</xdr:rowOff>
    </xdr:from>
    <xdr:to>
      <xdr:col>46</xdr:col>
      <xdr:colOff>38100</xdr:colOff>
      <xdr:row>33</xdr:row>
      <xdr:rowOff>153376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169903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76491</xdr:rowOff>
    </xdr:from>
    <xdr:to>
      <xdr:col>41</xdr:col>
      <xdr:colOff>101600</xdr:colOff>
      <xdr:row>33</xdr:row>
      <xdr:rowOff>6641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5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23168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3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116291</xdr:rowOff>
    </xdr:from>
    <xdr:to>
      <xdr:col>36</xdr:col>
      <xdr:colOff>165100</xdr:colOff>
      <xdr:row>33</xdr:row>
      <xdr:rowOff>46441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6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62968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37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95355</xdr:rowOff>
    </xdr:from>
    <xdr:to>
      <xdr:col>54</xdr:col>
      <xdr:colOff>189865</xdr:colOff>
      <xdr:row>59</xdr:row>
      <xdr:rowOff>42552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9525105"/>
          <a:ext cx="1270" cy="63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42552</xdr:rowOff>
    </xdr:from>
    <xdr:to>
      <xdr:col>55</xdr:col>
      <xdr:colOff>88900</xdr:colOff>
      <xdr:row>59</xdr:row>
      <xdr:rowOff>42552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42032</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930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95355</xdr:rowOff>
    </xdr:from>
    <xdr:to>
      <xdr:col>55</xdr:col>
      <xdr:colOff>88900</xdr:colOff>
      <xdr:row>55</xdr:row>
      <xdr:rowOff>95355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52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120336</xdr:rowOff>
    </xdr:from>
    <xdr:to>
      <xdr:col>55</xdr:col>
      <xdr:colOff>0</xdr:colOff>
      <xdr:row>56</xdr:row>
      <xdr:rowOff>130731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50086"/>
          <a:ext cx="838200" cy="18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95907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8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117480</xdr:rowOff>
    </xdr:from>
    <xdr:to>
      <xdr:col>55</xdr:col>
      <xdr:colOff>50800</xdr:colOff>
      <xdr:row>58</xdr:row>
      <xdr:rowOff>47630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120336</xdr:rowOff>
    </xdr:from>
    <xdr:to>
      <xdr:col>50</xdr:col>
      <xdr:colOff>114300</xdr:colOff>
      <xdr:row>57</xdr:row>
      <xdr:rowOff>26682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50086"/>
          <a:ext cx="889000" cy="2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59721</xdr:rowOff>
    </xdr:from>
    <xdr:to>
      <xdr:col>50</xdr:col>
      <xdr:colOff>165100</xdr:colOff>
      <xdr:row>57</xdr:row>
      <xdr:rowOff>161321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152448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26682</xdr:rowOff>
    </xdr:from>
    <xdr:to>
      <xdr:col>45</xdr:col>
      <xdr:colOff>177800</xdr:colOff>
      <xdr:row>57</xdr:row>
      <xdr:rowOff>89264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99332"/>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115241</xdr:rowOff>
    </xdr:from>
    <xdr:to>
      <xdr:col>46</xdr:col>
      <xdr:colOff>38100</xdr:colOff>
      <xdr:row>58</xdr:row>
      <xdr:rowOff>45391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36518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10221</xdr:rowOff>
    </xdr:from>
    <xdr:to>
      <xdr:col>41</xdr:col>
      <xdr:colOff>50800</xdr:colOff>
      <xdr:row>57</xdr:row>
      <xdr:rowOff>89264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754171"/>
          <a:ext cx="889000" cy="110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126140</xdr:rowOff>
    </xdr:from>
    <xdr:to>
      <xdr:col>41</xdr:col>
      <xdr:colOff>101600</xdr:colOff>
      <xdr:row>58</xdr:row>
      <xdr:rowOff>56290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47417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9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104126</xdr:rowOff>
    </xdr:from>
    <xdr:to>
      <xdr:col>36</xdr:col>
      <xdr:colOff>165100</xdr:colOff>
      <xdr:row>58</xdr:row>
      <xdr:rowOff>34276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7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25403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6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79931</xdr:rowOff>
    </xdr:from>
    <xdr:to>
      <xdr:col>55</xdr:col>
      <xdr:colOff>50800</xdr:colOff>
      <xdr:row>57</xdr:row>
      <xdr:rowOff>10081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102808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3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69536</xdr:rowOff>
    </xdr:from>
    <xdr:to>
      <xdr:col>50</xdr:col>
      <xdr:colOff>165100</xdr:colOff>
      <xdr:row>55</xdr:row>
      <xdr:rowOff>171136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147332</xdr:rowOff>
    </xdr:from>
    <xdr:to>
      <xdr:col>46</xdr:col>
      <xdr:colOff>38100</xdr:colOff>
      <xdr:row>57</xdr:row>
      <xdr:rowOff>77482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94009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2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38464</xdr:rowOff>
    </xdr:from>
    <xdr:to>
      <xdr:col>41</xdr:col>
      <xdr:colOff>101600</xdr:colOff>
      <xdr:row>57</xdr:row>
      <xdr:rowOff>140064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1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156591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8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130871</xdr:rowOff>
    </xdr:from>
    <xdr:to>
      <xdr:col>36</xdr:col>
      <xdr:colOff>165100</xdr:colOff>
      <xdr:row>51</xdr:row>
      <xdr:rowOff>61021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7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77548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47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144771</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3003521"/>
          <a:ext cx="1270" cy="585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91448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77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144771</xdr:rowOff>
    </xdr:from>
    <xdr:to>
      <xdr:col>55</xdr:col>
      <xdr:colOff>88900</xdr:colOff>
      <xdr:row>75</xdr:row>
      <xdr:rowOff>144771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00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8933</xdr:rowOff>
    </xdr:from>
    <xdr:to>
      <xdr:col>55</xdr:col>
      <xdr:colOff>0</xdr:colOff>
      <xdr:row>78</xdr:row>
      <xdr:rowOff>109232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10583"/>
          <a:ext cx="838200" cy="27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68132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41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89705</xdr:rowOff>
    </xdr:from>
    <xdr:to>
      <xdr:col>55</xdr:col>
      <xdr:colOff>50800</xdr:colOff>
      <xdr:row>79</xdr:row>
      <xdr:rowOff>19855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8933</xdr:rowOff>
    </xdr:from>
    <xdr:to>
      <xdr:col>50</xdr:col>
      <xdr:colOff>114300</xdr:colOff>
      <xdr:row>78</xdr:row>
      <xdr:rowOff>54485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10583"/>
          <a:ext cx="889000" cy="2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34382</xdr:rowOff>
    </xdr:from>
    <xdr:to>
      <xdr:col>50</xdr:col>
      <xdr:colOff>165100</xdr:colOff>
      <xdr:row>78</xdr:row>
      <xdr:rowOff>135982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127109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60309</xdr:rowOff>
    </xdr:from>
    <xdr:to>
      <xdr:col>45</xdr:col>
      <xdr:colOff>177800</xdr:colOff>
      <xdr:row>78</xdr:row>
      <xdr:rowOff>54485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61959"/>
          <a:ext cx="889000" cy="16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60573</xdr:rowOff>
    </xdr:from>
    <xdr:to>
      <xdr:col>46</xdr:col>
      <xdr:colOff>38100</xdr:colOff>
      <xdr:row>78</xdr:row>
      <xdr:rowOff>162173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3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153300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77589</xdr:rowOff>
    </xdr:from>
    <xdr:to>
      <xdr:col>41</xdr:col>
      <xdr:colOff>50800</xdr:colOff>
      <xdr:row>77</xdr:row>
      <xdr:rowOff>60309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079089"/>
          <a:ext cx="889000" cy="118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30615</xdr:rowOff>
    </xdr:from>
    <xdr:to>
      <xdr:col>41</xdr:col>
      <xdr:colOff>101600</xdr:colOff>
      <xdr:row>78</xdr:row>
      <xdr:rowOff>132215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24783</xdr:rowOff>
    </xdr:from>
    <xdr:to>
      <xdr:col>36</xdr:col>
      <xdr:colOff>165100</xdr:colOff>
      <xdr:row>78</xdr:row>
      <xdr:rowOff>126383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117510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58432</xdr:rowOff>
    </xdr:from>
    <xdr:to>
      <xdr:col>55</xdr:col>
      <xdr:colOff>50800</xdr:colOff>
      <xdr:row>78</xdr:row>
      <xdr:rowOff>160032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17809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129583</xdr:rowOff>
    </xdr:from>
    <xdr:to>
      <xdr:col>50</xdr:col>
      <xdr:colOff>165100</xdr:colOff>
      <xdr:row>77</xdr:row>
      <xdr:rowOff>59733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76261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93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3685</xdr:rowOff>
    </xdr:from>
    <xdr:to>
      <xdr:col>46</xdr:col>
      <xdr:colOff>38100</xdr:colOff>
      <xdr:row>78</xdr:row>
      <xdr:rowOff>105285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121812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9509</xdr:rowOff>
    </xdr:from>
    <xdr:to>
      <xdr:col>41</xdr:col>
      <xdr:colOff>101600</xdr:colOff>
      <xdr:row>77</xdr:row>
      <xdr:rowOff>111109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127636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26789</xdr:rowOff>
    </xdr:from>
    <xdr:to>
      <xdr:col>36</xdr:col>
      <xdr:colOff>165100</xdr:colOff>
      <xdr:row>70</xdr:row>
      <xdr:rowOff>128389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0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144916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1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104617</xdr:rowOff>
    </xdr:from>
    <xdr:to>
      <xdr:col>55</xdr:col>
      <xdr:colOff>0</xdr:colOff>
      <xdr:row>94</xdr:row>
      <xdr:rowOff>118463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20917"/>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118463</xdr:rowOff>
    </xdr:from>
    <xdr:to>
      <xdr:col>50</xdr:col>
      <xdr:colOff>114300</xdr:colOff>
      <xdr:row>95</xdr:row>
      <xdr:rowOff>139071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234763"/>
          <a:ext cx="889000" cy="19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139071</xdr:rowOff>
    </xdr:from>
    <xdr:to>
      <xdr:col>45</xdr:col>
      <xdr:colOff>177800</xdr:colOff>
      <xdr:row>98</xdr:row>
      <xdr:rowOff>120977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26821"/>
          <a:ext cx="889000" cy="4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45052</xdr:rowOff>
    </xdr:from>
    <xdr:to>
      <xdr:col>41</xdr:col>
      <xdr:colOff>50800</xdr:colOff>
      <xdr:row>98</xdr:row>
      <xdr:rowOff>120977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75702"/>
          <a:ext cx="889000" cy="24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53817</xdr:rowOff>
    </xdr:from>
    <xdr:to>
      <xdr:col>55</xdr:col>
      <xdr:colOff>50800</xdr:colOff>
      <xdr:row>94</xdr:row>
      <xdr:rowOff>155417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76694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67663</xdr:rowOff>
    </xdr:from>
    <xdr:to>
      <xdr:col>50</xdr:col>
      <xdr:colOff>165100</xdr:colOff>
      <xdr:row>94</xdr:row>
      <xdr:rowOff>169263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14340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95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88271</xdr:rowOff>
    </xdr:from>
    <xdr:to>
      <xdr:col>46</xdr:col>
      <xdr:colOff>38100</xdr:colOff>
      <xdr:row>96</xdr:row>
      <xdr:rowOff>18421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34948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70177</xdr:rowOff>
    </xdr:from>
    <xdr:to>
      <xdr:col>41</xdr:col>
      <xdr:colOff>101600</xdr:colOff>
      <xdr:row>99</xdr:row>
      <xdr:rowOff>327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162904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165702</xdr:rowOff>
    </xdr:from>
    <xdr:to>
      <xdr:col>36</xdr:col>
      <xdr:colOff>165100</xdr:colOff>
      <xdr:row>97</xdr:row>
      <xdr:rowOff>95852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112379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0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136138</xdr:rowOff>
    </xdr:from>
    <xdr:to>
      <xdr:col>85</xdr:col>
      <xdr:colOff>127000</xdr:colOff>
      <xdr:row>38</xdr:row>
      <xdr:rowOff>136319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1238"/>
          <a:ext cx="8382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119919</xdr:rowOff>
    </xdr:from>
    <xdr:to>
      <xdr:col>81</xdr:col>
      <xdr:colOff>50800</xdr:colOff>
      <xdr:row>38</xdr:row>
      <xdr:rowOff>136319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35019"/>
          <a:ext cx="889000" cy="1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119919</xdr:rowOff>
    </xdr:from>
    <xdr:to>
      <xdr:col>76</xdr:col>
      <xdr:colOff>114300</xdr:colOff>
      <xdr:row>38</xdr:row>
      <xdr:rowOff>136527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35019"/>
          <a:ext cx="8890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100289</xdr:rowOff>
    </xdr:from>
    <xdr:to>
      <xdr:col>71</xdr:col>
      <xdr:colOff>177800</xdr:colOff>
      <xdr:row>38</xdr:row>
      <xdr:rowOff>136527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15389"/>
          <a:ext cx="889000" cy="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85338</xdr:rowOff>
    </xdr:from>
    <xdr:to>
      <xdr:col>85</xdr:col>
      <xdr:colOff>177800</xdr:colOff>
      <xdr:row>39</xdr:row>
      <xdr:rowOff>15488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85519</xdr:rowOff>
    </xdr:from>
    <xdr:to>
      <xdr:col>81</xdr:col>
      <xdr:colOff>101600</xdr:colOff>
      <xdr:row>39</xdr:row>
      <xdr:rowOff>15669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6796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9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69119</xdr:rowOff>
    </xdr:from>
    <xdr:to>
      <xdr:col>76</xdr:col>
      <xdr:colOff>165100</xdr:colOff>
      <xdr:row>38</xdr:row>
      <xdr:rowOff>170719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161846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85727</xdr:rowOff>
    </xdr:from>
    <xdr:to>
      <xdr:col>72</xdr:col>
      <xdr:colOff>38100</xdr:colOff>
      <xdr:row>39</xdr:row>
      <xdr:rowOff>15877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7004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49489</xdr:rowOff>
    </xdr:from>
    <xdr:to>
      <xdr:col>67</xdr:col>
      <xdr:colOff>101600</xdr:colOff>
      <xdr:row>38</xdr:row>
      <xdr:rowOff>151089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167616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3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130099</xdr:rowOff>
    </xdr:from>
    <xdr:to>
      <xdr:col>85</xdr:col>
      <xdr:colOff>127000</xdr:colOff>
      <xdr:row>78</xdr:row>
      <xdr:rowOff>134831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503199"/>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130099</xdr:rowOff>
    </xdr:from>
    <xdr:to>
      <xdr:col>81</xdr:col>
      <xdr:colOff>50800</xdr:colOff>
      <xdr:row>78</xdr:row>
      <xdr:rowOff>130364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50319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130364</xdr:rowOff>
    </xdr:from>
    <xdr:to>
      <xdr:col>76</xdr:col>
      <xdr:colOff>114300</xdr:colOff>
      <xdr:row>78</xdr:row>
      <xdr:rowOff>130542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50346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130542</xdr:rowOff>
    </xdr:from>
    <xdr:to>
      <xdr:col>71</xdr:col>
      <xdr:colOff>177800</xdr:colOff>
      <xdr:row>78</xdr:row>
      <xdr:rowOff>130679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50364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84031</xdr:rowOff>
    </xdr:from>
    <xdr:to>
      <xdr:col>85</xdr:col>
      <xdr:colOff>177800</xdr:colOff>
      <xdr:row>79</xdr:row>
      <xdr:rowOff>14181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170408</xdr:rowOff>
    </xdr:from>
    <xdr:ext cx="469744"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7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79299</xdr:rowOff>
    </xdr:from>
    <xdr:to>
      <xdr:col>81</xdr:col>
      <xdr:colOff>101600</xdr:colOff>
      <xdr:row>79</xdr:row>
      <xdr:rowOff>9449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576</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46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79564</xdr:rowOff>
    </xdr:from>
    <xdr:to>
      <xdr:col>76</xdr:col>
      <xdr:colOff>165100</xdr:colOff>
      <xdr:row>79</xdr:row>
      <xdr:rowOff>9714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841</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57428" y="1354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79742</xdr:rowOff>
    </xdr:from>
    <xdr:to>
      <xdr:col>72</xdr:col>
      <xdr:colOff>38100</xdr:colOff>
      <xdr:row>79</xdr:row>
      <xdr:rowOff>9892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1019</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68428" y="135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79879</xdr:rowOff>
    </xdr:from>
    <xdr:to>
      <xdr:col>67</xdr:col>
      <xdr:colOff>101600</xdr:colOff>
      <xdr:row>79</xdr:row>
      <xdr:rowOff>10029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1156</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79428" y="135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24585</xdr:rowOff>
    </xdr:from>
    <xdr:to>
      <xdr:col>85</xdr:col>
      <xdr:colOff>126364</xdr:colOff>
      <xdr:row>99</xdr:row>
      <xdr:rowOff>42796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969435"/>
          <a:ext cx="1269" cy="104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46623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0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42796</xdr:rowOff>
    </xdr:from>
    <xdr:to>
      <xdr:col>86</xdr:col>
      <xdr:colOff>25400</xdr:colOff>
      <xdr:row>99</xdr:row>
      <xdr:rowOff>42796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142712</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74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24585</xdr:rowOff>
    </xdr:from>
    <xdr:to>
      <xdr:col>86</xdr:col>
      <xdr:colOff>25400</xdr:colOff>
      <xdr:row>93</xdr:row>
      <xdr:rowOff>24585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96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21819</xdr:rowOff>
    </xdr:from>
    <xdr:to>
      <xdr:col>85</xdr:col>
      <xdr:colOff>127000</xdr:colOff>
      <xdr:row>93</xdr:row>
      <xdr:rowOff>50143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795219"/>
          <a:ext cx="838200" cy="19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136101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6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157674</xdr:rowOff>
    </xdr:from>
    <xdr:to>
      <xdr:col>85</xdr:col>
      <xdr:colOff>177800</xdr:colOff>
      <xdr:row>98</xdr:row>
      <xdr:rowOff>87824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8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21819</xdr:rowOff>
    </xdr:from>
    <xdr:to>
      <xdr:col>81</xdr:col>
      <xdr:colOff>50800</xdr:colOff>
      <xdr:row>94</xdr:row>
      <xdr:rowOff>89205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795219"/>
          <a:ext cx="889000" cy="4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150195</xdr:rowOff>
    </xdr:from>
    <xdr:to>
      <xdr:col>81</xdr:col>
      <xdr:colOff>101600</xdr:colOff>
      <xdr:row>98</xdr:row>
      <xdr:rowOff>80345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8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71472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8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56558</xdr:rowOff>
    </xdr:from>
    <xdr:to>
      <xdr:col>76</xdr:col>
      <xdr:colOff>114300</xdr:colOff>
      <xdr:row>94</xdr:row>
      <xdr:rowOff>89205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172858"/>
          <a:ext cx="8890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143901</xdr:rowOff>
    </xdr:from>
    <xdr:to>
      <xdr:col>76</xdr:col>
      <xdr:colOff>165100</xdr:colOff>
      <xdr:row>98</xdr:row>
      <xdr:rowOff>74051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65178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8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22284</xdr:rowOff>
    </xdr:from>
    <xdr:to>
      <xdr:col>71</xdr:col>
      <xdr:colOff>177800</xdr:colOff>
      <xdr:row>94</xdr:row>
      <xdr:rowOff>56558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624234"/>
          <a:ext cx="889000" cy="54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150755</xdr:rowOff>
    </xdr:from>
    <xdr:to>
      <xdr:col>72</xdr:col>
      <xdr:colOff>38100</xdr:colOff>
      <xdr:row>98</xdr:row>
      <xdr:rowOff>80905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72032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16365</xdr:rowOff>
    </xdr:from>
    <xdr:to>
      <xdr:col>67</xdr:col>
      <xdr:colOff>101600</xdr:colOff>
      <xdr:row>98</xdr:row>
      <xdr:rowOff>117965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109092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170793</xdr:rowOff>
    </xdr:from>
    <xdr:to>
      <xdr:col>85</xdr:col>
      <xdr:colOff>177800</xdr:colOff>
      <xdr:row>93</xdr:row>
      <xdr:rowOff>100943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9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98263</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87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142469</xdr:rowOff>
    </xdr:from>
    <xdr:to>
      <xdr:col>81</xdr:col>
      <xdr:colOff>101600</xdr:colOff>
      <xdr:row>92</xdr:row>
      <xdr:rowOff>72619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7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89146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55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38405</xdr:rowOff>
    </xdr:from>
    <xdr:to>
      <xdr:col>76</xdr:col>
      <xdr:colOff>165100</xdr:colOff>
      <xdr:row>94</xdr:row>
      <xdr:rowOff>140005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1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156532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592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5758</xdr:rowOff>
    </xdr:from>
    <xdr:to>
      <xdr:col>72</xdr:col>
      <xdr:colOff>38100</xdr:colOff>
      <xdr:row>94</xdr:row>
      <xdr:rowOff>107358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123885</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58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142934</xdr:rowOff>
    </xdr:from>
    <xdr:to>
      <xdr:col>67</xdr:col>
      <xdr:colOff>101600</xdr:colOff>
      <xdr:row>91</xdr:row>
      <xdr:rowOff>73084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5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89611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534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135465</xdr:rowOff>
    </xdr:from>
    <xdr:to>
      <xdr:col>116</xdr:col>
      <xdr:colOff>63500</xdr:colOff>
      <xdr:row>58</xdr:row>
      <xdr:rowOff>156366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079565"/>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122599</xdr:rowOff>
    </xdr:from>
    <xdr:to>
      <xdr:col>111</xdr:col>
      <xdr:colOff>177800</xdr:colOff>
      <xdr:row>58</xdr:row>
      <xdr:rowOff>156366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66699"/>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90072</xdr:rowOff>
    </xdr:from>
    <xdr:to>
      <xdr:col>107</xdr:col>
      <xdr:colOff>50800</xdr:colOff>
      <xdr:row>58</xdr:row>
      <xdr:rowOff>122599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34172"/>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90072</xdr:rowOff>
    </xdr:from>
    <xdr:to>
      <xdr:col>102</xdr:col>
      <xdr:colOff>114300</xdr:colOff>
      <xdr:row>58</xdr:row>
      <xdr:rowOff>93011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3417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84665</xdr:rowOff>
    </xdr:from>
    <xdr:to>
      <xdr:col>116</xdr:col>
      <xdr:colOff>114300</xdr:colOff>
      <xdr:row>59</xdr:row>
      <xdr:rowOff>14815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107542</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105566</xdr:rowOff>
    </xdr:from>
    <xdr:to>
      <xdr:col>112</xdr:col>
      <xdr:colOff>38100</xdr:colOff>
      <xdr:row>59</xdr:row>
      <xdr:rowOff>35716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52243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8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71799</xdr:rowOff>
    </xdr:from>
    <xdr:to>
      <xdr:col>107</xdr:col>
      <xdr:colOff>101600</xdr:colOff>
      <xdr:row>59</xdr:row>
      <xdr:rowOff>1949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18476</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7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39272</xdr:rowOff>
    </xdr:from>
    <xdr:to>
      <xdr:col>102</xdr:col>
      <xdr:colOff>165100</xdr:colOff>
      <xdr:row>58</xdr:row>
      <xdr:rowOff>140872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157399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7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42211</xdr:rowOff>
    </xdr:from>
    <xdr:to>
      <xdr:col>98</xdr:col>
      <xdr:colOff>38100</xdr:colOff>
      <xdr:row>58</xdr:row>
      <xdr:rowOff>143811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160338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7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55290</xdr:rowOff>
    </xdr:from>
    <xdr:to>
      <xdr:col>116</xdr:col>
      <xdr:colOff>63500</xdr:colOff>
      <xdr:row>75</xdr:row>
      <xdr:rowOff>16190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742590"/>
          <a:ext cx="838200" cy="13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55290</xdr:rowOff>
    </xdr:from>
    <xdr:to>
      <xdr:col>111</xdr:col>
      <xdr:colOff>177800</xdr:colOff>
      <xdr:row>74</xdr:row>
      <xdr:rowOff>140862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42590"/>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131204</xdr:rowOff>
    </xdr:from>
    <xdr:to>
      <xdr:col>107</xdr:col>
      <xdr:colOff>50800</xdr:colOff>
      <xdr:row>74</xdr:row>
      <xdr:rowOff>140862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18504"/>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131204</xdr:rowOff>
    </xdr:from>
    <xdr:to>
      <xdr:col>102</xdr:col>
      <xdr:colOff>114300</xdr:colOff>
      <xdr:row>74</xdr:row>
      <xdr:rowOff>144815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18504"/>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136840</xdr:rowOff>
    </xdr:from>
    <xdr:to>
      <xdr:col>116</xdr:col>
      <xdr:colOff>114300</xdr:colOff>
      <xdr:row>75</xdr:row>
      <xdr:rowOff>66990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159717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4490</xdr:rowOff>
    </xdr:from>
    <xdr:to>
      <xdr:col>112</xdr:col>
      <xdr:colOff>38100</xdr:colOff>
      <xdr:row>74</xdr:row>
      <xdr:rowOff>106090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122617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90062</xdr:rowOff>
    </xdr:from>
    <xdr:to>
      <xdr:col>107</xdr:col>
      <xdr:colOff>101600</xdr:colOff>
      <xdr:row>75</xdr:row>
      <xdr:rowOff>20212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36739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80404</xdr:rowOff>
    </xdr:from>
    <xdr:to>
      <xdr:col>102</xdr:col>
      <xdr:colOff>165100</xdr:colOff>
      <xdr:row>75</xdr:row>
      <xdr:rowOff>10554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27081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94015</xdr:rowOff>
    </xdr:from>
    <xdr:to>
      <xdr:col>98</xdr:col>
      <xdr:colOff>38100</xdr:colOff>
      <xdr:row>75</xdr:row>
      <xdr:rowOff>24165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40692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5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歳出決算総額は、住民一人当たり１，３４９，８４１円となっている。主な構成項目である物件費は、住民一人当たり２４６，３３９円となっており、高止まり傾向で保有施設の指定管理業務委託等により類似団体平均と比べて高い水準にある。普通建設事業費についても住民一人当たり２９５，４９３円となっており、類似団体平均と比べて高い水準となっている。平成２９年度より新規整備事業については減額しているが更新整備事業については同じ水位を保っている。これは、町道長倉藤平線改良工事関係と類似団体平均と比べて施設保有数が多いことなどが挙げられる。また、積立金についても、住民一人当たり２８８，５０６円となっており、ふるさと応援寄附金額が多かったことと、電源立地地域対策交付金基金により類似団体平均と比べて高い水準にある。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5,644
35.92
7,886,258
7,626,605
178,755
2,619,736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145542</xdr:rowOff>
    </xdr:from>
    <xdr:to>
      <xdr:col>24</xdr:col>
      <xdr:colOff>63500</xdr:colOff>
      <xdr:row>31</xdr:row>
      <xdr:rowOff>1524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8904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145542</xdr:rowOff>
    </xdr:from>
    <xdr:to>
      <xdr:col>19</xdr:col>
      <xdr:colOff>177800</xdr:colOff>
      <xdr:row>31</xdr:row>
      <xdr:rowOff>20193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89042"/>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13208</xdr:rowOff>
    </xdr:from>
    <xdr:to>
      <xdr:col>15</xdr:col>
      <xdr:colOff>50800</xdr:colOff>
      <xdr:row>31</xdr:row>
      <xdr:rowOff>20193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2815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13208</xdr:rowOff>
    </xdr:from>
    <xdr:to>
      <xdr:col>10</xdr:col>
      <xdr:colOff>114300</xdr:colOff>
      <xdr:row>31</xdr:row>
      <xdr:rowOff>93472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28158"/>
          <a:ext cx="8890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122174</xdr:rowOff>
    </xdr:from>
    <xdr:to>
      <xdr:col>24</xdr:col>
      <xdr:colOff>114300</xdr:colOff>
      <xdr:row>31</xdr:row>
      <xdr:rowOff>52324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75201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94742</xdr:rowOff>
    </xdr:from>
    <xdr:to>
      <xdr:col>20</xdr:col>
      <xdr:colOff>38100</xdr:colOff>
      <xdr:row>31</xdr:row>
      <xdr:rowOff>24892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41419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0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140843</xdr:rowOff>
    </xdr:from>
    <xdr:to>
      <xdr:col>15</xdr:col>
      <xdr:colOff>101600</xdr:colOff>
      <xdr:row>31</xdr:row>
      <xdr:rowOff>70993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87520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133858</xdr:rowOff>
    </xdr:from>
    <xdr:to>
      <xdr:col>10</xdr:col>
      <xdr:colOff>165100</xdr:colOff>
      <xdr:row>31</xdr:row>
      <xdr:rowOff>64008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80535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0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42672</xdr:rowOff>
    </xdr:from>
    <xdr:to>
      <xdr:col>6</xdr:col>
      <xdr:colOff>38100</xdr:colOff>
      <xdr:row>31</xdr:row>
      <xdr:rowOff>144272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160799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1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130826</xdr:rowOff>
    </xdr:from>
    <xdr:to>
      <xdr:col>24</xdr:col>
      <xdr:colOff>62865</xdr:colOff>
      <xdr:row>57</xdr:row>
      <xdr:rowOff>166485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74776"/>
          <a:ext cx="1270" cy="106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170312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166485</xdr:rowOff>
    </xdr:from>
    <xdr:to>
      <xdr:col>24</xdr:col>
      <xdr:colOff>152400</xdr:colOff>
      <xdr:row>57</xdr:row>
      <xdr:rowOff>166485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77503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130826</xdr:rowOff>
    </xdr:from>
    <xdr:to>
      <xdr:col>24</xdr:col>
      <xdr:colOff>152400</xdr:colOff>
      <xdr:row>51</xdr:row>
      <xdr:rowOff>130826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7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144862</xdr:rowOff>
    </xdr:from>
    <xdr:to>
      <xdr:col>24</xdr:col>
      <xdr:colOff>63500</xdr:colOff>
      <xdr:row>51</xdr:row>
      <xdr:rowOff>130826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17362"/>
          <a:ext cx="838200" cy="15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168503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8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18626</xdr:rowOff>
    </xdr:from>
    <xdr:to>
      <xdr:col>24</xdr:col>
      <xdr:colOff>114300</xdr:colOff>
      <xdr:row>56</xdr:row>
      <xdr:rowOff>120226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144862</xdr:rowOff>
    </xdr:from>
    <xdr:to>
      <xdr:col>19</xdr:col>
      <xdr:colOff>177800</xdr:colOff>
      <xdr:row>52</xdr:row>
      <xdr:rowOff>23916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17362"/>
          <a:ext cx="8890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25596</xdr:rowOff>
    </xdr:from>
    <xdr:to>
      <xdr:col>20</xdr:col>
      <xdr:colOff>38100</xdr:colOff>
      <xdr:row>56</xdr:row>
      <xdr:rowOff>127196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118323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71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130549</xdr:rowOff>
    </xdr:from>
    <xdr:to>
      <xdr:col>15</xdr:col>
      <xdr:colOff>50800</xdr:colOff>
      <xdr:row>52</xdr:row>
      <xdr:rowOff>23916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8874499"/>
          <a:ext cx="889000" cy="6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39860</xdr:rowOff>
    </xdr:from>
    <xdr:to>
      <xdr:col>15</xdr:col>
      <xdr:colOff>101600</xdr:colOff>
      <xdr:row>56</xdr:row>
      <xdr:rowOff>141460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132587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42501</xdr:rowOff>
    </xdr:from>
    <xdr:to>
      <xdr:col>10</xdr:col>
      <xdr:colOff>114300</xdr:colOff>
      <xdr:row>51</xdr:row>
      <xdr:rowOff>130549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8615001"/>
          <a:ext cx="889000" cy="2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50888</xdr:rowOff>
    </xdr:from>
    <xdr:to>
      <xdr:col>10</xdr:col>
      <xdr:colOff>165100</xdr:colOff>
      <xdr:row>56</xdr:row>
      <xdr:rowOff>152488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143615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81875</xdr:rowOff>
    </xdr:from>
    <xdr:to>
      <xdr:col>6</xdr:col>
      <xdr:colOff>38100</xdr:colOff>
      <xdr:row>57</xdr:row>
      <xdr:rowOff>12025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3152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80026</xdr:rowOff>
    </xdr:from>
    <xdr:to>
      <xdr:col>24</xdr:col>
      <xdr:colOff>114300</xdr:colOff>
      <xdr:row>52</xdr:row>
      <xdr:rowOff>10176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8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33053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7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94062</xdr:rowOff>
    </xdr:from>
    <xdr:to>
      <xdr:col>20</xdr:col>
      <xdr:colOff>38100</xdr:colOff>
      <xdr:row>51</xdr:row>
      <xdr:rowOff>24212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40739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4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144566</xdr:rowOff>
    </xdr:from>
    <xdr:to>
      <xdr:col>15</xdr:col>
      <xdr:colOff>101600</xdr:colOff>
      <xdr:row>52</xdr:row>
      <xdr:rowOff>74716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91243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6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79749</xdr:rowOff>
    </xdr:from>
    <xdr:to>
      <xdr:col>10</xdr:col>
      <xdr:colOff>165100</xdr:colOff>
      <xdr:row>52</xdr:row>
      <xdr:rowOff>9899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88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26426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59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163151</xdr:rowOff>
    </xdr:from>
    <xdr:to>
      <xdr:col>6</xdr:col>
      <xdr:colOff>38100</xdr:colOff>
      <xdr:row>50</xdr:row>
      <xdr:rowOff>93301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85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109828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33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24920</xdr:rowOff>
    </xdr:from>
    <xdr:to>
      <xdr:col>24</xdr:col>
      <xdr:colOff>62865</xdr:colOff>
      <xdr:row>78</xdr:row>
      <xdr:rowOff>113686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540770"/>
          <a:ext cx="1270" cy="94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117513</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113686</xdr:rowOff>
    </xdr:from>
    <xdr:to>
      <xdr:col>24</xdr:col>
      <xdr:colOff>152400</xdr:colOff>
      <xdr:row>78</xdr:row>
      <xdr:rowOff>113686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143047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3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24920</xdr:rowOff>
    </xdr:from>
    <xdr:to>
      <xdr:col>24</xdr:col>
      <xdr:colOff>152400</xdr:colOff>
      <xdr:row>73</xdr:row>
      <xdr:rowOff>24920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54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123099</xdr:rowOff>
    </xdr:from>
    <xdr:to>
      <xdr:col>24</xdr:col>
      <xdr:colOff>63500</xdr:colOff>
      <xdr:row>74</xdr:row>
      <xdr:rowOff>74339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296049"/>
          <a:ext cx="838200" cy="4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4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32747</xdr:rowOff>
    </xdr:from>
    <xdr:to>
      <xdr:col>24</xdr:col>
      <xdr:colOff>114300</xdr:colOff>
      <xdr:row>76</xdr:row>
      <xdr:rowOff>134347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123099</xdr:rowOff>
    </xdr:from>
    <xdr:to>
      <xdr:col>19</xdr:col>
      <xdr:colOff>177800</xdr:colOff>
      <xdr:row>74</xdr:row>
      <xdr:rowOff>35810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296049"/>
          <a:ext cx="889000" cy="4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14901</xdr:rowOff>
    </xdr:from>
    <xdr:to>
      <xdr:col>20</xdr:col>
      <xdr:colOff>38100</xdr:colOff>
      <xdr:row>76</xdr:row>
      <xdr:rowOff>116501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107628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35810</xdr:rowOff>
    </xdr:from>
    <xdr:to>
      <xdr:col>15</xdr:col>
      <xdr:colOff>50800</xdr:colOff>
      <xdr:row>75</xdr:row>
      <xdr:rowOff>124882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723110"/>
          <a:ext cx="889000" cy="2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51643</xdr:rowOff>
    </xdr:from>
    <xdr:to>
      <xdr:col>15</xdr:col>
      <xdr:colOff>101600</xdr:colOff>
      <xdr:row>76</xdr:row>
      <xdr:rowOff>153243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144370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70086</xdr:rowOff>
    </xdr:from>
    <xdr:to>
      <xdr:col>10</xdr:col>
      <xdr:colOff>114300</xdr:colOff>
      <xdr:row>75</xdr:row>
      <xdr:rowOff>124882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757386"/>
          <a:ext cx="889000" cy="22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100966</xdr:rowOff>
    </xdr:from>
    <xdr:to>
      <xdr:col>10</xdr:col>
      <xdr:colOff>165100</xdr:colOff>
      <xdr:row>77</xdr:row>
      <xdr:rowOff>31116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22243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98808</xdr:rowOff>
    </xdr:from>
    <xdr:to>
      <xdr:col>6</xdr:col>
      <xdr:colOff>38100</xdr:colOff>
      <xdr:row>77</xdr:row>
      <xdr:rowOff>28958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23539</xdr:rowOff>
    </xdr:from>
    <xdr:to>
      <xdr:col>24</xdr:col>
      <xdr:colOff>114300</xdr:colOff>
      <xdr:row>74</xdr:row>
      <xdr:rowOff>125139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46416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6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72299</xdr:rowOff>
    </xdr:from>
    <xdr:to>
      <xdr:col>20</xdr:col>
      <xdr:colOff>38100</xdr:colOff>
      <xdr:row>72</xdr:row>
      <xdr:rowOff>2449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2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18976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02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156460</xdr:rowOff>
    </xdr:from>
    <xdr:to>
      <xdr:col>15</xdr:col>
      <xdr:colOff>101600</xdr:colOff>
      <xdr:row>74</xdr:row>
      <xdr:rowOff>86610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103137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4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74082</xdr:rowOff>
    </xdr:from>
    <xdr:to>
      <xdr:col>10</xdr:col>
      <xdr:colOff>165100</xdr:colOff>
      <xdr:row>76</xdr:row>
      <xdr:rowOff>4232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20759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0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19286</xdr:rowOff>
    </xdr:from>
    <xdr:to>
      <xdr:col>6</xdr:col>
      <xdr:colOff>38100</xdr:colOff>
      <xdr:row>74</xdr:row>
      <xdr:rowOff>120886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7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137413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48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156008</xdr:rowOff>
    </xdr:from>
    <xdr:to>
      <xdr:col>24</xdr:col>
      <xdr:colOff>63500</xdr:colOff>
      <xdr:row>96</xdr:row>
      <xdr:rowOff>8193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43758"/>
          <a:ext cx="838200" cy="2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8193</xdr:rowOff>
    </xdr:from>
    <xdr:to>
      <xdr:col>19</xdr:col>
      <xdr:colOff>177800</xdr:colOff>
      <xdr:row>96</xdr:row>
      <xdr:rowOff>43977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67393"/>
          <a:ext cx="889000" cy="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68940</xdr:rowOff>
    </xdr:from>
    <xdr:to>
      <xdr:col>15</xdr:col>
      <xdr:colOff>50800</xdr:colOff>
      <xdr:row>96</xdr:row>
      <xdr:rowOff>43977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56690"/>
          <a:ext cx="889000" cy="14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68940</xdr:rowOff>
    </xdr:from>
    <xdr:to>
      <xdr:col>10</xdr:col>
      <xdr:colOff>114300</xdr:colOff>
      <xdr:row>96</xdr:row>
      <xdr:rowOff>57321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56690"/>
          <a:ext cx="889000" cy="1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105208</xdr:rowOff>
    </xdr:from>
    <xdr:to>
      <xdr:col>24</xdr:col>
      <xdr:colOff>114300</xdr:colOff>
      <xdr:row>96</xdr:row>
      <xdr:rowOff>35358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83635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128843</xdr:rowOff>
    </xdr:from>
    <xdr:to>
      <xdr:col>20</xdr:col>
      <xdr:colOff>38100</xdr:colOff>
      <xdr:row>96</xdr:row>
      <xdr:rowOff>58993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50120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164627</xdr:rowOff>
    </xdr:from>
    <xdr:to>
      <xdr:col>15</xdr:col>
      <xdr:colOff>101600</xdr:colOff>
      <xdr:row>96</xdr:row>
      <xdr:rowOff>94777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85904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18140</xdr:rowOff>
    </xdr:from>
    <xdr:to>
      <xdr:col>10</xdr:col>
      <xdr:colOff>165100</xdr:colOff>
      <xdr:row>95</xdr:row>
      <xdr:rowOff>119740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136267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8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6521</xdr:rowOff>
    </xdr:from>
    <xdr:to>
      <xdr:col>6</xdr:col>
      <xdr:colOff>38100</xdr:colOff>
      <xdr:row>96</xdr:row>
      <xdr:rowOff>108121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99248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138557</xdr:rowOff>
    </xdr:from>
    <xdr:to>
      <xdr:col>55</xdr:col>
      <xdr:colOff>0</xdr:colOff>
      <xdr:row>38</xdr:row>
      <xdr:rowOff>138557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3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138557</xdr:rowOff>
    </xdr:from>
    <xdr:to>
      <xdr:col>50</xdr:col>
      <xdr:colOff>114300</xdr:colOff>
      <xdr:row>38</xdr:row>
      <xdr:rowOff>138557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138557</xdr:rowOff>
    </xdr:from>
    <xdr:to>
      <xdr:col>45</xdr:col>
      <xdr:colOff>177800</xdr:colOff>
      <xdr:row>38</xdr:row>
      <xdr:rowOff>138557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138557</xdr:rowOff>
    </xdr:from>
    <xdr:to>
      <xdr:col>41</xdr:col>
      <xdr:colOff>50800</xdr:colOff>
      <xdr:row>38</xdr:row>
      <xdr:rowOff>138557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87757</xdr:rowOff>
    </xdr:from>
    <xdr:to>
      <xdr:col>55</xdr:col>
      <xdr:colOff>50800</xdr:colOff>
      <xdr:row>39</xdr:row>
      <xdr:rowOff>17907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2684</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7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87757</xdr:rowOff>
    </xdr:from>
    <xdr:to>
      <xdr:col>50</xdr:col>
      <xdr:colOff>165100</xdr:colOff>
      <xdr:row>39</xdr:row>
      <xdr:rowOff>17907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9034</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87757</xdr:rowOff>
    </xdr:from>
    <xdr:to>
      <xdr:col>46</xdr:col>
      <xdr:colOff>38100</xdr:colOff>
      <xdr:row>39</xdr:row>
      <xdr:rowOff>17907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9034</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87757</xdr:rowOff>
    </xdr:from>
    <xdr:to>
      <xdr:col>41</xdr:col>
      <xdr:colOff>101600</xdr:colOff>
      <xdr:row>39</xdr:row>
      <xdr:rowOff>17907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9034</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87757</xdr:rowOff>
    </xdr:from>
    <xdr:to>
      <xdr:col>36</xdr:col>
      <xdr:colOff>165100</xdr:colOff>
      <xdr:row>39</xdr:row>
      <xdr:rowOff>17907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9034</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88719</xdr:rowOff>
    </xdr:from>
    <xdr:to>
      <xdr:col>55</xdr:col>
      <xdr:colOff>0</xdr:colOff>
      <xdr:row>57</xdr:row>
      <xdr:rowOff>71661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89919"/>
          <a:ext cx="838200" cy="15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71661</xdr:rowOff>
    </xdr:from>
    <xdr:to>
      <xdr:col>50</xdr:col>
      <xdr:colOff>114300</xdr:colOff>
      <xdr:row>57</xdr:row>
      <xdr:rowOff>109685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44311"/>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101188</xdr:rowOff>
    </xdr:from>
    <xdr:to>
      <xdr:col>45</xdr:col>
      <xdr:colOff>177800</xdr:colOff>
      <xdr:row>57</xdr:row>
      <xdr:rowOff>109685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7383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48047</xdr:rowOff>
    </xdr:from>
    <xdr:to>
      <xdr:col>41</xdr:col>
      <xdr:colOff>50800</xdr:colOff>
      <xdr:row>57</xdr:row>
      <xdr:rowOff>101188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20697"/>
          <a:ext cx="889000" cy="5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37919</xdr:rowOff>
    </xdr:from>
    <xdr:to>
      <xdr:col>55</xdr:col>
      <xdr:colOff>50800</xdr:colOff>
      <xdr:row>56</xdr:row>
      <xdr:rowOff>139519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60796</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9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20861</xdr:rowOff>
    </xdr:from>
    <xdr:to>
      <xdr:col>50</xdr:col>
      <xdr:colOff>165100</xdr:colOff>
      <xdr:row>57</xdr:row>
      <xdr:rowOff>122461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113588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58885</xdr:rowOff>
    </xdr:from>
    <xdr:to>
      <xdr:col>46</xdr:col>
      <xdr:colOff>38100</xdr:colOff>
      <xdr:row>57</xdr:row>
      <xdr:rowOff>160485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151612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50388</xdr:rowOff>
    </xdr:from>
    <xdr:to>
      <xdr:col>41</xdr:col>
      <xdr:colOff>101600</xdr:colOff>
      <xdr:row>57</xdr:row>
      <xdr:rowOff>151988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143115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168697</xdr:rowOff>
    </xdr:from>
    <xdr:to>
      <xdr:col>36</xdr:col>
      <xdr:colOff>165100</xdr:colOff>
      <xdr:row>57</xdr:row>
      <xdr:rowOff>98847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89974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6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6071</xdr:rowOff>
    </xdr:from>
    <xdr:to>
      <xdr:col>55</xdr:col>
      <xdr:colOff>0</xdr:colOff>
      <xdr:row>78</xdr:row>
      <xdr:rowOff>22492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79171"/>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150837</xdr:rowOff>
    </xdr:from>
    <xdr:to>
      <xdr:col>50</xdr:col>
      <xdr:colOff>114300</xdr:colOff>
      <xdr:row>78</xdr:row>
      <xdr:rowOff>22492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52487"/>
          <a:ext cx="889000" cy="4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141593</xdr:rowOff>
    </xdr:from>
    <xdr:to>
      <xdr:col>45</xdr:col>
      <xdr:colOff>177800</xdr:colOff>
      <xdr:row>77</xdr:row>
      <xdr:rowOff>150837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43243"/>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141593</xdr:rowOff>
    </xdr:from>
    <xdr:to>
      <xdr:col>41</xdr:col>
      <xdr:colOff>50800</xdr:colOff>
      <xdr:row>77</xdr:row>
      <xdr:rowOff>151701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43243"/>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126721</xdr:rowOff>
    </xdr:from>
    <xdr:to>
      <xdr:col>55</xdr:col>
      <xdr:colOff>50800</xdr:colOff>
      <xdr:row>78</xdr:row>
      <xdr:rowOff>56871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105148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143142</xdr:rowOff>
    </xdr:from>
    <xdr:to>
      <xdr:col>50</xdr:col>
      <xdr:colOff>165100</xdr:colOff>
      <xdr:row>78</xdr:row>
      <xdr:rowOff>73292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64419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100037</xdr:rowOff>
    </xdr:from>
    <xdr:to>
      <xdr:col>46</xdr:col>
      <xdr:colOff>38100</xdr:colOff>
      <xdr:row>78</xdr:row>
      <xdr:rowOff>30187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21314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90793</xdr:rowOff>
    </xdr:from>
    <xdr:to>
      <xdr:col>41</xdr:col>
      <xdr:colOff>101600</xdr:colOff>
      <xdr:row>78</xdr:row>
      <xdr:rowOff>20943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12070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3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100901</xdr:rowOff>
    </xdr:from>
    <xdr:to>
      <xdr:col>36</xdr:col>
      <xdr:colOff>165100</xdr:colOff>
      <xdr:row>78</xdr:row>
      <xdr:rowOff>31051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22178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154947</xdr:rowOff>
    </xdr:from>
    <xdr:to>
      <xdr:col>54</xdr:col>
      <xdr:colOff>189865</xdr:colOff>
      <xdr:row>98</xdr:row>
      <xdr:rowOff>49453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928347"/>
          <a:ext cx="1270" cy="923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53280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49453</xdr:rowOff>
    </xdr:from>
    <xdr:to>
      <xdr:col>55</xdr:col>
      <xdr:colOff>88900</xdr:colOff>
      <xdr:row>98</xdr:row>
      <xdr:rowOff>49453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101624</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70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154947</xdr:rowOff>
    </xdr:from>
    <xdr:to>
      <xdr:col>55</xdr:col>
      <xdr:colOff>88900</xdr:colOff>
      <xdr:row>92</xdr:row>
      <xdr:rowOff>154947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928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165678</xdr:rowOff>
    </xdr:from>
    <xdr:to>
      <xdr:col>55</xdr:col>
      <xdr:colOff>0</xdr:colOff>
      <xdr:row>93</xdr:row>
      <xdr:rowOff>80305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5767628"/>
          <a:ext cx="838200" cy="2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143409</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3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164982</xdr:rowOff>
    </xdr:from>
    <xdr:to>
      <xdr:col>55</xdr:col>
      <xdr:colOff>50800</xdr:colOff>
      <xdr:row>96</xdr:row>
      <xdr:rowOff>95132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165678</xdr:rowOff>
    </xdr:from>
    <xdr:to>
      <xdr:col>50</xdr:col>
      <xdr:colOff>114300</xdr:colOff>
      <xdr:row>94</xdr:row>
      <xdr:rowOff>42866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5767628"/>
          <a:ext cx="889000" cy="3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159643</xdr:rowOff>
    </xdr:from>
    <xdr:to>
      <xdr:col>50</xdr:col>
      <xdr:colOff>165100</xdr:colOff>
      <xdr:row>96</xdr:row>
      <xdr:rowOff>89793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80920</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42866</xdr:rowOff>
    </xdr:from>
    <xdr:to>
      <xdr:col>45</xdr:col>
      <xdr:colOff>177800</xdr:colOff>
      <xdr:row>96</xdr:row>
      <xdr:rowOff>12067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159166"/>
          <a:ext cx="889000" cy="3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10874</xdr:rowOff>
    </xdr:from>
    <xdr:to>
      <xdr:col>46</xdr:col>
      <xdr:colOff>38100</xdr:colOff>
      <xdr:row>96</xdr:row>
      <xdr:rowOff>112474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103601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131837</xdr:rowOff>
    </xdr:from>
    <xdr:to>
      <xdr:col>41</xdr:col>
      <xdr:colOff>50800</xdr:colOff>
      <xdr:row>96</xdr:row>
      <xdr:rowOff>12067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248137"/>
          <a:ext cx="889000" cy="2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24750</xdr:rowOff>
    </xdr:from>
    <xdr:to>
      <xdr:col>41</xdr:col>
      <xdr:colOff>101600</xdr:colOff>
      <xdr:row>96</xdr:row>
      <xdr:rowOff>126350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170524</xdr:rowOff>
    </xdr:from>
    <xdr:to>
      <xdr:col>36</xdr:col>
      <xdr:colOff>165100</xdr:colOff>
      <xdr:row>96</xdr:row>
      <xdr:rowOff>100674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91801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29505</xdr:rowOff>
    </xdr:from>
    <xdr:to>
      <xdr:col>55</xdr:col>
      <xdr:colOff>50800</xdr:colOff>
      <xdr:row>93</xdr:row>
      <xdr:rowOff>131105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5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115882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88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114878</xdr:rowOff>
    </xdr:from>
    <xdr:to>
      <xdr:col>50</xdr:col>
      <xdr:colOff>165100</xdr:colOff>
      <xdr:row>92</xdr:row>
      <xdr:rowOff>45028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5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61555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4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163516</xdr:rowOff>
    </xdr:from>
    <xdr:to>
      <xdr:col>46</xdr:col>
      <xdr:colOff>38100</xdr:colOff>
      <xdr:row>94</xdr:row>
      <xdr:rowOff>93666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1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110193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8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132717</xdr:rowOff>
    </xdr:from>
    <xdr:to>
      <xdr:col>41</xdr:col>
      <xdr:colOff>101600</xdr:colOff>
      <xdr:row>96</xdr:row>
      <xdr:rowOff>62867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79394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19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81037</xdr:rowOff>
    </xdr:from>
    <xdr:to>
      <xdr:col>36</xdr:col>
      <xdr:colOff>165100</xdr:colOff>
      <xdr:row>95</xdr:row>
      <xdr:rowOff>11187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1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27714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97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56196</xdr:rowOff>
    </xdr:from>
    <xdr:to>
      <xdr:col>85</xdr:col>
      <xdr:colOff>127000</xdr:colOff>
      <xdr:row>38</xdr:row>
      <xdr:rowOff>61258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71296"/>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56196</xdr:rowOff>
    </xdr:from>
    <xdr:to>
      <xdr:col>81</xdr:col>
      <xdr:colOff>50800</xdr:colOff>
      <xdr:row>38</xdr:row>
      <xdr:rowOff>90796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71296"/>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90796</xdr:rowOff>
    </xdr:from>
    <xdr:to>
      <xdr:col>76</xdr:col>
      <xdr:colOff>114300</xdr:colOff>
      <xdr:row>38</xdr:row>
      <xdr:rowOff>143537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605896"/>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152322</xdr:rowOff>
    </xdr:from>
    <xdr:to>
      <xdr:col>71</xdr:col>
      <xdr:colOff>177800</xdr:colOff>
      <xdr:row>38</xdr:row>
      <xdr:rowOff>143537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5467272"/>
          <a:ext cx="889000" cy="11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10458</xdr:rowOff>
    </xdr:from>
    <xdr:to>
      <xdr:col>85</xdr:col>
      <xdr:colOff>177800</xdr:colOff>
      <xdr:row>38</xdr:row>
      <xdr:rowOff>112058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160335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5396</xdr:rowOff>
    </xdr:from>
    <xdr:to>
      <xdr:col>81</xdr:col>
      <xdr:colOff>101600</xdr:colOff>
      <xdr:row>38</xdr:row>
      <xdr:rowOff>106996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98123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39996</xdr:rowOff>
    </xdr:from>
    <xdr:to>
      <xdr:col>76</xdr:col>
      <xdr:colOff>165100</xdr:colOff>
      <xdr:row>38</xdr:row>
      <xdr:rowOff>141596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132723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92737</xdr:rowOff>
    </xdr:from>
    <xdr:to>
      <xdr:col>72</xdr:col>
      <xdr:colOff>38100</xdr:colOff>
      <xdr:row>39</xdr:row>
      <xdr:rowOff>22887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14014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101522</xdr:rowOff>
    </xdr:from>
    <xdr:to>
      <xdr:col>67</xdr:col>
      <xdr:colOff>101600</xdr:colOff>
      <xdr:row>32</xdr:row>
      <xdr:rowOff>31672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4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48199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19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508</xdr:rowOff>
    </xdr:from>
    <xdr:to>
      <xdr:col>85</xdr:col>
      <xdr:colOff>126364</xdr:colOff>
      <xdr:row>58</xdr:row>
      <xdr:rowOff>155239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9430258"/>
          <a:ext cx="1269" cy="66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159066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155239</xdr:rowOff>
    </xdr:from>
    <xdr:to>
      <xdr:col>86</xdr:col>
      <xdr:colOff>25400</xdr:colOff>
      <xdr:row>58</xdr:row>
      <xdr:rowOff>155239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9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118635</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92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508</xdr:rowOff>
    </xdr:from>
    <xdr:to>
      <xdr:col>86</xdr:col>
      <xdr:colOff>25400</xdr:colOff>
      <xdr:row>55</xdr:row>
      <xdr:rowOff>508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43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42665</xdr:rowOff>
    </xdr:from>
    <xdr:to>
      <xdr:col>85</xdr:col>
      <xdr:colOff>127000</xdr:colOff>
      <xdr:row>58</xdr:row>
      <xdr:rowOff>47610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86765"/>
          <a:ext cx="8382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8568</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81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157141</xdr:rowOff>
    </xdr:from>
    <xdr:to>
      <xdr:col>85</xdr:col>
      <xdr:colOff>177800</xdr:colOff>
      <xdr:row>58</xdr:row>
      <xdr:rowOff>87291</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42665</xdr:rowOff>
    </xdr:from>
    <xdr:to>
      <xdr:col>81</xdr:col>
      <xdr:colOff>50800</xdr:colOff>
      <xdr:row>58</xdr:row>
      <xdr:rowOff>63674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86765"/>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151931</xdr:rowOff>
    </xdr:from>
    <xdr:to>
      <xdr:col>81</xdr:col>
      <xdr:colOff>101600</xdr:colOff>
      <xdr:row>58</xdr:row>
      <xdr:rowOff>82081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98608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28184</xdr:rowOff>
    </xdr:from>
    <xdr:to>
      <xdr:col>76</xdr:col>
      <xdr:colOff>114300</xdr:colOff>
      <xdr:row>58</xdr:row>
      <xdr:rowOff>63674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00834"/>
          <a:ext cx="889000" cy="2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158910</xdr:rowOff>
    </xdr:from>
    <xdr:to>
      <xdr:col>76</xdr:col>
      <xdr:colOff>165100</xdr:colOff>
      <xdr:row>58</xdr:row>
      <xdr:rowOff>89060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105587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75123</xdr:rowOff>
    </xdr:from>
    <xdr:to>
      <xdr:col>71</xdr:col>
      <xdr:colOff>177800</xdr:colOff>
      <xdr:row>57</xdr:row>
      <xdr:rowOff>28184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8819073"/>
          <a:ext cx="889000" cy="9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159572</xdr:rowOff>
    </xdr:from>
    <xdr:to>
      <xdr:col>72</xdr:col>
      <xdr:colOff>38100</xdr:colOff>
      <xdr:row>58</xdr:row>
      <xdr:rowOff>89722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9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80849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1002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158414</xdr:rowOff>
    </xdr:from>
    <xdr:to>
      <xdr:col>67</xdr:col>
      <xdr:colOff>101600</xdr:colOff>
      <xdr:row>58</xdr:row>
      <xdr:rowOff>88564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79691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168260</xdr:rowOff>
    </xdr:from>
    <xdr:to>
      <xdr:col>85</xdr:col>
      <xdr:colOff>177800</xdr:colOff>
      <xdr:row>58</xdr:row>
      <xdr:rowOff>98410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135568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163315</xdr:rowOff>
    </xdr:from>
    <xdr:to>
      <xdr:col>81</xdr:col>
      <xdr:colOff>101600</xdr:colOff>
      <xdr:row>58</xdr:row>
      <xdr:rowOff>93465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84592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12874</xdr:rowOff>
    </xdr:from>
    <xdr:to>
      <xdr:col>76</xdr:col>
      <xdr:colOff>165100</xdr:colOff>
      <xdr:row>58</xdr:row>
      <xdr:rowOff>114474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105601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148834</xdr:rowOff>
    </xdr:from>
    <xdr:to>
      <xdr:col>72</xdr:col>
      <xdr:colOff>38100</xdr:colOff>
      <xdr:row>57</xdr:row>
      <xdr:rowOff>78984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95511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2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24323</xdr:rowOff>
    </xdr:from>
    <xdr:to>
      <xdr:col>67</xdr:col>
      <xdr:colOff>101600</xdr:colOff>
      <xdr:row>51</xdr:row>
      <xdr:rowOff>125923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87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142450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54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136139</xdr:rowOff>
    </xdr:from>
    <xdr:to>
      <xdr:col>85</xdr:col>
      <xdr:colOff>127000</xdr:colOff>
      <xdr:row>78</xdr:row>
      <xdr:rowOff>136319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9239"/>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119920</xdr:rowOff>
    </xdr:from>
    <xdr:to>
      <xdr:col>81</xdr:col>
      <xdr:colOff>50800</xdr:colOff>
      <xdr:row>78</xdr:row>
      <xdr:rowOff>136319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93020"/>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119920</xdr:rowOff>
    </xdr:from>
    <xdr:to>
      <xdr:col>76</xdr:col>
      <xdr:colOff>114300</xdr:colOff>
      <xdr:row>78</xdr:row>
      <xdr:rowOff>136527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93020"/>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100290</xdr:rowOff>
    </xdr:from>
    <xdr:to>
      <xdr:col>71</xdr:col>
      <xdr:colOff>177800</xdr:colOff>
      <xdr:row>78</xdr:row>
      <xdr:rowOff>136527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3390"/>
          <a:ext cx="889000" cy="3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85339</xdr:rowOff>
    </xdr:from>
    <xdr:to>
      <xdr:col>85</xdr:col>
      <xdr:colOff>177800</xdr:colOff>
      <xdr:row>79</xdr:row>
      <xdr:rowOff>15489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85519</xdr:rowOff>
    </xdr:from>
    <xdr:to>
      <xdr:col>81</xdr:col>
      <xdr:colOff>101600</xdr:colOff>
      <xdr:row>79</xdr:row>
      <xdr:rowOff>15669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5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69120</xdr:rowOff>
    </xdr:from>
    <xdr:to>
      <xdr:col>76</xdr:col>
      <xdr:colOff>165100</xdr:colOff>
      <xdr:row>78</xdr:row>
      <xdr:rowOff>170720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161847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85727</xdr:rowOff>
    </xdr:from>
    <xdr:to>
      <xdr:col>72</xdr:col>
      <xdr:colOff>38100</xdr:colOff>
      <xdr:row>79</xdr:row>
      <xdr:rowOff>15877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7004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49490</xdr:rowOff>
    </xdr:from>
    <xdr:to>
      <xdr:col>67</xdr:col>
      <xdr:colOff>101600</xdr:colOff>
      <xdr:row>78</xdr:row>
      <xdr:rowOff>151090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167617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130099</xdr:rowOff>
    </xdr:from>
    <xdr:to>
      <xdr:col>85</xdr:col>
      <xdr:colOff>127000</xdr:colOff>
      <xdr:row>98</xdr:row>
      <xdr:rowOff>134831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932199"/>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130099</xdr:rowOff>
    </xdr:from>
    <xdr:to>
      <xdr:col>81</xdr:col>
      <xdr:colOff>50800</xdr:colOff>
      <xdr:row>98</xdr:row>
      <xdr:rowOff>130364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93219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130364</xdr:rowOff>
    </xdr:from>
    <xdr:to>
      <xdr:col>76</xdr:col>
      <xdr:colOff>114300</xdr:colOff>
      <xdr:row>98</xdr:row>
      <xdr:rowOff>130542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93246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130542</xdr:rowOff>
    </xdr:from>
    <xdr:to>
      <xdr:col>71</xdr:col>
      <xdr:colOff>177800</xdr:colOff>
      <xdr:row>98</xdr:row>
      <xdr:rowOff>130679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93264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84031</xdr:rowOff>
    </xdr:from>
    <xdr:to>
      <xdr:col>85</xdr:col>
      <xdr:colOff>177800</xdr:colOff>
      <xdr:row>99</xdr:row>
      <xdr:rowOff>14181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8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170408</xdr:rowOff>
    </xdr:from>
    <xdr:ext cx="469744"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8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79299</xdr:rowOff>
    </xdr:from>
    <xdr:to>
      <xdr:col>81</xdr:col>
      <xdr:colOff>101600</xdr:colOff>
      <xdr:row>99</xdr:row>
      <xdr:rowOff>9449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576</xdr:rowOff>
    </xdr:from>
    <xdr:ext cx="469744"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46428" y="1697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79564</xdr:rowOff>
    </xdr:from>
    <xdr:to>
      <xdr:col>76</xdr:col>
      <xdr:colOff>165100</xdr:colOff>
      <xdr:row>99</xdr:row>
      <xdr:rowOff>9714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8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841</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57428" y="169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79742</xdr:rowOff>
    </xdr:from>
    <xdr:to>
      <xdr:col>72</xdr:col>
      <xdr:colOff>38100</xdr:colOff>
      <xdr:row>99</xdr:row>
      <xdr:rowOff>9892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8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1019</xdr:rowOff>
    </xdr:from>
    <xdr:ext cx="469744"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68428" y="1697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79879</xdr:rowOff>
    </xdr:from>
    <xdr:to>
      <xdr:col>67</xdr:col>
      <xdr:colOff>101600</xdr:colOff>
      <xdr:row>99</xdr:row>
      <xdr:rowOff>10029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8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1156</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79428" y="169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総務費は、住民一人当たり５２８，８８２円となっている。主に施設の指定管理、行政番組等の情報関係や町独自の施策（薬草栽培研究所など）にかかる経費が高いため、類似団体平均と比べて高い水準となっている。民生費は住民一人当たり２６４，２９６円となっている。保育所の運営に係る経費及び医療費助成や敬老年金などの扶助費が類似団体と比べ高くなっている。土木費は住民一人当たり２００，４９１円となっている。町道長倉藤平線道路改良事業により工事費が増額しており、類似団体平均と比べて高い水準となっている。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財政調整基金残高について、平成３０年度は積立のみで取崩が無かったため比率が微増となっている。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収支額については、１５６，３２６千円から１７８，７５５千円で不用額（決算余剰金）の増により増額している。比率については、３％から５％が望ましいとされているため、歳入歳出決算見込額を的確に把握し不用額分の補正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一般会計においては実質収支額が増額しているが、いずれの年度及び会計においても黒字決算の状況である。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今度とも黒字決算となるよう健全経営に努める。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N77" sqref="AN7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7886258</v>
      </c>
      <c r="BO4" s="461"/>
      <c r="BP4" s="461"/>
      <c r="BQ4" s="461"/>
      <c r="BR4" s="461"/>
      <c r="BS4" s="461"/>
      <c r="BT4" s="461"/>
      <c r="BU4" s="462"/>
      <c r="BV4" s="460">
        <v>8960912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7626605</v>
      </c>
      <c r="BO5" s="466"/>
      <c r="BP5" s="466"/>
      <c r="BQ5" s="466"/>
      <c r="BR5" s="466"/>
      <c r="BS5" s="466"/>
      <c r="BT5" s="466"/>
      <c r="BU5" s="467"/>
      <c r="BV5" s="465">
        <v>8802955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93.1</v>
      </c>
      <c r="CU5" s="436"/>
      <c r="CV5" s="436"/>
      <c r="CW5" s="436"/>
      <c r="CX5" s="436"/>
      <c r="CY5" s="436"/>
      <c r="CZ5" s="436"/>
      <c r="DA5" s="437"/>
      <c r="DB5" s="435">
        <v>96.2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259653</v>
      </c>
      <c r="BO6" s="466"/>
      <c r="BP6" s="466"/>
      <c r="BQ6" s="466"/>
      <c r="BR6" s="466"/>
      <c r="BS6" s="466"/>
      <c r="BT6" s="466"/>
      <c r="BU6" s="467"/>
      <c r="BV6" s="465">
        <v>157957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93.1</v>
      </c>
      <c r="CU6" s="616"/>
      <c r="CV6" s="616"/>
      <c r="CW6" s="616"/>
      <c r="CX6" s="616"/>
      <c r="CY6" s="616"/>
      <c r="CZ6" s="616"/>
      <c r="DA6" s="617"/>
      <c r="DB6" s="615">
        <v>96.2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80898</v>
      </c>
      <c r="BO7" s="466"/>
      <c r="BP7" s="466"/>
      <c r="BQ7" s="466"/>
      <c r="BR7" s="466"/>
      <c r="BS7" s="466"/>
      <c r="BT7" s="466"/>
      <c r="BU7" s="467"/>
      <c r="BV7" s="465">
        <v>1631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2619736</v>
      </c>
      <c r="CU7" s="466"/>
      <c r="CV7" s="466"/>
      <c r="CW7" s="466"/>
      <c r="CX7" s="466"/>
      <c r="CY7" s="466"/>
      <c r="CZ7" s="466"/>
      <c r="DA7" s="467"/>
      <c r="DB7" s="465">
        <v>2666448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178755</v>
      </c>
      <c r="BO8" s="466"/>
      <c r="BP8" s="466"/>
      <c r="BQ8" s="466"/>
      <c r="BR8" s="466"/>
      <c r="BS8" s="466"/>
      <c r="BT8" s="466"/>
      <c r="BU8" s="467"/>
      <c r="BV8" s="465">
        <v>156326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v>
      </c>
      <c r="CU8" s="579"/>
      <c r="CV8" s="579"/>
      <c r="CW8" s="579"/>
      <c r="CX8" s="579"/>
      <c r="CY8" s="579"/>
      <c r="CZ8" s="579"/>
      <c r="DA8" s="580"/>
      <c r="DB8" s="578">
        <v>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5902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22429</v>
      </c>
      <c r="BO9" s="466"/>
      <c r="BP9" s="466"/>
      <c r="BQ9" s="466"/>
      <c r="BR9" s="466"/>
      <c r="BS9" s="466"/>
      <c r="BT9" s="466"/>
      <c r="BU9" s="467"/>
      <c r="BV9" s="465">
        <v>-111929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0.1</v>
      </c>
      <c r="CU9" s="436"/>
      <c r="CV9" s="436"/>
      <c r="CW9" s="436"/>
      <c r="CX9" s="436"/>
      <c r="CY9" s="436"/>
      <c r="CZ9" s="436"/>
      <c r="DA9" s="437"/>
      <c r="DB9" s="435">
        <v>0.2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6379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79660</v>
      </c>
      <c r="BO10" s="466"/>
      <c r="BP10" s="466"/>
      <c r="BQ10" s="466"/>
      <c r="BR10" s="466"/>
      <c r="BS10" s="466"/>
      <c r="BT10" s="466"/>
      <c r="BU10" s="467"/>
      <c r="BV10" s="465">
        <v>158158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5650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5644</v>
      </c>
      <c r="S13" s="569"/>
      <c r="T13" s="569"/>
      <c r="U13" s="569"/>
      <c r="V13" s="570"/>
      <c r="W13" s="556" t="s">
        <v>138</v>
      </c>
      <c r="X13" s="478"/>
      <c r="Y13" s="478"/>
      <c r="Z13" s="478"/>
      <c r="AA13" s="478"/>
      <c r="AB13" s="479"/>
      <c r="AC13" s="441">
        <v>778</v>
      </c>
      <c r="AD13" s="442"/>
      <c r="AE13" s="442"/>
      <c r="AF13" s="442"/>
      <c r="AG13" s="443"/>
      <c r="AH13" s="441">
        <v>874</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102089</v>
      </c>
      <c r="BO13" s="466"/>
      <c r="BP13" s="466"/>
      <c r="BQ13" s="466"/>
      <c r="BR13" s="466"/>
      <c r="BS13" s="466"/>
      <c r="BT13" s="466"/>
      <c r="BU13" s="467"/>
      <c r="BV13" s="465">
        <v>46229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1.6</v>
      </c>
      <c r="CU13" s="436"/>
      <c r="CV13" s="436"/>
      <c r="CW13" s="436"/>
      <c r="CX13" s="436"/>
      <c r="CY13" s="436"/>
      <c r="CZ13" s="436"/>
      <c r="DA13" s="437"/>
      <c r="DB13" s="435">
        <v>3.6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5731</v>
      </c>
      <c r="S14" s="569"/>
      <c r="T14" s="569"/>
      <c r="U14" s="569"/>
      <c r="V14" s="570"/>
      <c r="W14" s="571"/>
      <c r="X14" s="481"/>
      <c r="Y14" s="481"/>
      <c r="Z14" s="481"/>
      <c r="AA14" s="481"/>
      <c r="AB14" s="482"/>
      <c r="AC14" s="561">
        <v>23.4</v>
      </c>
      <c r="AD14" s="562"/>
      <c r="AE14" s="562"/>
      <c r="AF14" s="562"/>
      <c r="AG14" s="563"/>
      <c r="AH14" s="561">
        <v>24.4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5728</v>
      </c>
      <c r="S15" s="569"/>
      <c r="T15" s="569"/>
      <c r="U15" s="569"/>
      <c r="V15" s="570"/>
      <c r="W15" s="556" t="s">
        <v>146</v>
      </c>
      <c r="X15" s="478"/>
      <c r="Y15" s="478"/>
      <c r="Z15" s="478"/>
      <c r="AA15" s="478"/>
      <c r="AB15" s="479"/>
      <c r="AC15" s="441">
        <v>759</v>
      </c>
      <c r="AD15" s="442"/>
      <c r="AE15" s="442"/>
      <c r="AF15" s="442"/>
      <c r="AG15" s="443"/>
      <c r="AH15" s="441">
        <v>657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1938225</v>
      </c>
      <c r="BO15" s="461"/>
      <c r="BP15" s="461"/>
      <c r="BQ15" s="461"/>
      <c r="BR15" s="461"/>
      <c r="BS15" s="461"/>
      <c r="BT15" s="461"/>
      <c r="BU15" s="462"/>
      <c r="BV15" s="460">
        <v>1991296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22.8</v>
      </c>
      <c r="AD16" s="562"/>
      <c r="AE16" s="562"/>
      <c r="AF16" s="562"/>
      <c r="AG16" s="563"/>
      <c r="AH16" s="561">
        <v>18.399999999999999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1950455</v>
      </c>
      <c r="BO16" s="466"/>
      <c r="BP16" s="466"/>
      <c r="BQ16" s="466"/>
      <c r="BR16" s="466"/>
      <c r="BS16" s="466"/>
      <c r="BT16" s="466"/>
      <c r="BU16" s="467"/>
      <c r="BV16" s="465">
        <v>1999689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1794</v>
      </c>
      <c r="AD17" s="442"/>
      <c r="AE17" s="442"/>
      <c r="AF17" s="442"/>
      <c r="AG17" s="443"/>
      <c r="AH17" s="441">
        <v>2047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2541450</v>
      </c>
      <c r="BO17" s="466"/>
      <c r="BP17" s="466"/>
      <c r="BQ17" s="466"/>
      <c r="BR17" s="466"/>
      <c r="BS17" s="466"/>
      <c r="BT17" s="466"/>
      <c r="BU17" s="467"/>
      <c r="BV17" s="465">
        <v>2613908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35.92</v>
      </c>
      <c r="M18" s="530"/>
      <c r="N18" s="530"/>
      <c r="O18" s="530"/>
      <c r="P18" s="530"/>
      <c r="Q18" s="530"/>
      <c r="R18" s="531"/>
      <c r="S18" s="531"/>
      <c r="T18" s="531"/>
      <c r="U18" s="531"/>
      <c r="V18" s="532"/>
      <c r="W18" s="546"/>
      <c r="X18" s="547"/>
      <c r="Y18" s="547"/>
      <c r="Z18" s="547"/>
      <c r="AA18" s="547"/>
      <c r="AB18" s="557"/>
      <c r="AC18" s="429">
        <v>53.9</v>
      </c>
      <c r="AD18" s="430"/>
      <c r="AE18" s="430"/>
      <c r="AF18" s="430"/>
      <c r="AG18" s="533"/>
      <c r="AH18" s="429">
        <v>57.2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2433593</v>
      </c>
      <c r="BO18" s="466"/>
      <c r="BP18" s="466"/>
      <c r="BQ18" s="466"/>
      <c r="BR18" s="466"/>
      <c r="BS18" s="466"/>
      <c r="BT18" s="466"/>
      <c r="BU18" s="467"/>
      <c r="BV18" s="465">
        <v>2537655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164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4897064</v>
      </c>
      <c r="BO19" s="466"/>
      <c r="BP19" s="466"/>
      <c r="BQ19" s="466"/>
      <c r="BR19" s="466"/>
      <c r="BS19" s="466"/>
      <c r="BT19" s="466"/>
      <c r="BU19" s="467"/>
      <c r="BV19" s="465">
        <v>5250014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1918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t="s">
        <v>145</v>
      </c>
      <c r="BO23" s="466"/>
      <c r="BP23" s="466"/>
      <c r="BQ23" s="466"/>
      <c r="BR23" s="466"/>
      <c r="BS23" s="466"/>
      <c r="BT23" s="466"/>
      <c r="BU23" s="467"/>
      <c r="BV23" s="465">
        <v>5878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7960</v>
      </c>
      <c r="R24" s="442"/>
      <c r="S24" s="442"/>
      <c r="T24" s="442"/>
      <c r="U24" s="442"/>
      <c r="V24" s="443"/>
      <c r="W24" s="507"/>
      <c r="X24" s="498"/>
      <c r="Y24" s="499"/>
      <c r="Z24" s="438" t="s">
        <v>170</v>
      </c>
      <c r="AA24" s="439"/>
      <c r="AB24" s="439"/>
      <c r="AC24" s="439"/>
      <c r="AD24" s="439"/>
      <c r="AE24" s="439"/>
      <c r="AF24" s="439"/>
      <c r="AG24" s="440"/>
      <c r="AH24" s="441">
        <v>120</v>
      </c>
      <c r="AI24" s="442"/>
      <c r="AJ24" s="442"/>
      <c r="AK24" s="442"/>
      <c r="AL24" s="443"/>
      <c r="AM24" s="441">
        <v>330120</v>
      </c>
      <c r="AN24" s="442"/>
      <c r="AO24" s="442"/>
      <c r="AP24" s="442"/>
      <c r="AQ24" s="442"/>
      <c r="AR24" s="443"/>
      <c r="AS24" s="441">
        <v>2751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t="s">
        <v>145</v>
      </c>
      <c r="BO24" s="466"/>
      <c r="BP24" s="466"/>
      <c r="BQ24" s="466"/>
      <c r="BR24" s="466"/>
      <c r="BS24" s="466"/>
      <c r="BT24" s="466"/>
      <c r="BU24" s="467"/>
      <c r="BV24" s="465">
        <v>5878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6510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20252</v>
      </c>
      <c r="BO25" s="461"/>
      <c r="BP25" s="461"/>
      <c r="BQ25" s="461"/>
      <c r="BR25" s="461"/>
      <c r="BS25" s="461"/>
      <c r="BT25" s="461"/>
      <c r="BU25" s="462"/>
      <c r="BV25" s="460">
        <v>54051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5350</v>
      </c>
      <c r="R26" s="442"/>
      <c r="S26" s="442"/>
      <c r="T26" s="442"/>
      <c r="U26" s="442"/>
      <c r="V26" s="443"/>
      <c r="W26" s="507"/>
      <c r="X26" s="498"/>
      <c r="Y26" s="499"/>
      <c r="Z26" s="438" t="s">
        <v>178</v>
      </c>
      <c r="AA26" s="520"/>
      <c r="AB26" s="520"/>
      <c r="AC26" s="520"/>
      <c r="AD26" s="520"/>
      <c r="AE26" s="520"/>
      <c r="AF26" s="520"/>
      <c r="AG26" s="521"/>
      <c r="AH26" s="441">
        <v>6</v>
      </c>
      <c r="AI26" s="442"/>
      <c r="AJ26" s="442"/>
      <c r="AK26" s="442"/>
      <c r="AL26" s="443"/>
      <c r="AM26" s="441">
        <v>17424</v>
      </c>
      <c r="AN26" s="442"/>
      <c r="AO26" s="442"/>
      <c r="AP26" s="442"/>
      <c r="AQ26" s="442"/>
      <c r="AR26" s="443"/>
      <c r="AS26" s="441">
        <v>2904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145</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4000</v>
      </c>
      <c r="R27" s="442"/>
      <c r="S27" s="442"/>
      <c r="T27" s="442"/>
      <c r="U27" s="442"/>
      <c r="V27" s="443"/>
      <c r="W27" s="507"/>
      <c r="X27" s="498"/>
      <c r="Y27" s="499"/>
      <c r="Z27" s="438" t="s">
        <v>181</v>
      </c>
      <c r="AA27" s="439"/>
      <c r="AB27" s="439"/>
      <c r="AC27" s="439"/>
      <c r="AD27" s="439"/>
      <c r="AE27" s="439"/>
      <c r="AF27" s="439"/>
      <c r="AG27" s="440"/>
      <c r="AH27" s="441">
        <v>1</v>
      </c>
      <c r="AI27" s="442"/>
      <c r="AJ27" s="442"/>
      <c r="AK27" s="442"/>
      <c r="AL27" s="443"/>
      <c r="AM27" s="441" t="s">
        <v>182</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355358</v>
      </c>
      <c r="BO27" s="469"/>
      <c r="BP27" s="469"/>
      <c r="BQ27" s="469"/>
      <c r="BR27" s="469"/>
      <c r="BS27" s="469"/>
      <c r="BT27" s="469"/>
      <c r="BU27" s="470"/>
      <c r="BV27" s="468">
        <v>351827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3140</v>
      </c>
      <c r="R28" s="442"/>
      <c r="S28" s="442"/>
      <c r="T28" s="442"/>
      <c r="U28" s="442"/>
      <c r="V28" s="443"/>
      <c r="W28" s="507"/>
      <c r="X28" s="498"/>
      <c r="Y28" s="499"/>
      <c r="Z28" s="438" t="s">
        <v>185</v>
      </c>
      <c r="AA28" s="439"/>
      <c r="AB28" s="439"/>
      <c r="AC28" s="439"/>
      <c r="AD28" s="439"/>
      <c r="AE28" s="439"/>
      <c r="AF28" s="439"/>
      <c r="AG28" s="440"/>
      <c r="AH28" s="441" t="s">
        <v>145</v>
      </c>
      <c r="AI28" s="442"/>
      <c r="AJ28" s="442"/>
      <c r="AK28" s="442"/>
      <c r="AL28" s="443"/>
      <c r="AM28" s="441" t="s">
        <v>174</v>
      </c>
      <c r="AN28" s="442"/>
      <c r="AO28" s="442"/>
      <c r="AP28" s="442"/>
      <c r="AQ28" s="442"/>
      <c r="AR28" s="443"/>
      <c r="AS28" s="441" t="s">
        <v>174</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3412740</v>
      </c>
      <c r="BO28" s="461"/>
      <c r="BP28" s="461"/>
      <c r="BQ28" s="461"/>
      <c r="BR28" s="461"/>
      <c r="BS28" s="461"/>
      <c r="BT28" s="461"/>
      <c r="BU28" s="462"/>
      <c r="BV28" s="460">
        <v>3333080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8</v>
      </c>
      <c r="M29" s="442"/>
      <c r="N29" s="442"/>
      <c r="O29" s="442"/>
      <c r="P29" s="443"/>
      <c r="Q29" s="441">
        <v>2900</v>
      </c>
      <c r="R29" s="442"/>
      <c r="S29" s="442"/>
      <c r="T29" s="442"/>
      <c r="U29" s="442"/>
      <c r="V29" s="443"/>
      <c r="W29" s="508"/>
      <c r="X29" s="509"/>
      <c r="Y29" s="510"/>
      <c r="Z29" s="438" t="s">
        <v>188</v>
      </c>
      <c r="AA29" s="439"/>
      <c r="AB29" s="439"/>
      <c r="AC29" s="439"/>
      <c r="AD29" s="439"/>
      <c r="AE29" s="439"/>
      <c r="AF29" s="439"/>
      <c r="AG29" s="440"/>
      <c r="AH29" s="441">
        <v>121</v>
      </c>
      <c r="AI29" s="442"/>
      <c r="AJ29" s="442"/>
      <c r="AK29" s="442"/>
      <c r="AL29" s="443"/>
      <c r="AM29" s="441">
        <v>333843</v>
      </c>
      <c r="AN29" s="442"/>
      <c r="AO29" s="442"/>
      <c r="AP29" s="442"/>
      <c r="AQ29" s="442"/>
      <c r="AR29" s="443"/>
      <c r="AS29" s="441">
        <v>2759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7385</v>
      </c>
      <c r="BO29" s="466"/>
      <c r="BP29" s="466"/>
      <c r="BQ29" s="466"/>
      <c r="BR29" s="466"/>
      <c r="BS29" s="466"/>
      <c r="BT29" s="466"/>
      <c r="BU29" s="467"/>
      <c r="BV29" s="465">
        <v>13390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8544330</v>
      </c>
      <c r="BO30" s="469"/>
      <c r="BP30" s="469"/>
      <c r="BQ30" s="469"/>
      <c r="BR30" s="469"/>
      <c r="BS30" s="469"/>
      <c r="BT30" s="469"/>
      <c r="BU30" s="470"/>
      <c r="BV30" s="468">
        <v>8432824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佐賀県後期高齢者医療広域連合(一般会計)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佐賀県市町総合事務組合(一般会計)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佐賀県後期高齢者医療広域連合(医療)(特別会計)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佐賀県市町総合事務組合(交通災害)(特別会計)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nJVoTu8jD7/VumNZ5RLqRaWK6CWPdR5DHqYKiXP/O1Kdiv37uo0ZuLWBrPGz7cvs1GTfIPEgiBxkP7bp0u2dA==" saltValue="raaj3pf6Ruu8vi+uTC3M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AN77" sqref="AN7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4" t="s">
        <v>559</v>
      </c>
      <c r="D34" s="1254"/>
      <c r="E34" s="1255"/>
      <c r="F34" s="32">
        <v>10.23</v>
      </c>
      <c r="G34" s="33">
        <v>10.32</v>
      </c>
      <c r="H34" s="33">
        <v>10.43</v>
      </c>
      <c r="I34" s="33">
        <v>9.84</v>
      </c>
      <c r="J34" s="34">
        <v>8.99</v>
      </c>
      <c r="K34" s="22"/>
      <c r="L34" s="22"/>
      <c r="M34" s="22"/>
      <c r="N34" s="22"/>
      <c r="O34" s="22"/>
      <c r="P34" s="22"/>
    </row>
    <row r="35" spans="1:16" ht="39" customHeight="1" x14ac:dyDescent="0.15">
      <c r="A35" s="22"/>
      <c r="B35" s="35"/>
      <c r="C35" s="1248" t="s">
        <v>560</v>
      </c>
      <c r="D35" s="1249"/>
      <c r="E35" s="1250"/>
      <c r="F35" s="36">
        <v>7.03</v>
      </c>
      <c r="G35" s="37">
        <v>8.1300000000000008</v>
      </c>
      <c r="H35" s="37">
        <v>9.83</v>
      </c>
      <c r="I35" s="37">
        <v>5.86</v>
      </c>
      <c r="J35" s="38">
        <v>6.82</v>
      </c>
      <c r="K35" s="22"/>
      <c r="L35" s="22"/>
      <c r="M35" s="22"/>
      <c r="N35" s="22"/>
      <c r="O35" s="22"/>
      <c r="P35" s="22"/>
    </row>
    <row r="36" spans="1:16" ht="39" customHeight="1" x14ac:dyDescent="0.15">
      <c r="A36" s="22"/>
      <c r="B36" s="35"/>
      <c r="C36" s="1248" t="s">
        <v>561</v>
      </c>
      <c r="D36" s="1249"/>
      <c r="E36" s="1250"/>
      <c r="F36" s="36">
        <v>1.95</v>
      </c>
      <c r="G36" s="37">
        <v>0.83</v>
      </c>
      <c r="H36" s="37">
        <v>2.31</v>
      </c>
      <c r="I36" s="37">
        <v>1.1299999999999999</v>
      </c>
      <c r="J36" s="38">
        <v>1.06</v>
      </c>
      <c r="K36" s="22"/>
      <c r="L36" s="22"/>
      <c r="M36" s="22"/>
      <c r="N36" s="22"/>
      <c r="O36" s="22"/>
      <c r="P36" s="22"/>
    </row>
    <row r="37" spans="1:16" ht="39" customHeight="1" x14ac:dyDescent="0.15">
      <c r="A37" s="22"/>
      <c r="B37" s="35"/>
      <c r="C37" s="1248" t="s">
        <v>562</v>
      </c>
      <c r="D37" s="1249"/>
      <c r="E37" s="1250"/>
      <c r="F37" s="36">
        <v>0.84</v>
      </c>
      <c r="G37" s="37">
        <v>0.52</v>
      </c>
      <c r="H37" s="37">
        <v>0.51</v>
      </c>
      <c r="I37" s="37">
        <v>0.72</v>
      </c>
      <c r="J37" s="38">
        <v>0.28999999999999998</v>
      </c>
      <c r="K37" s="22"/>
      <c r="L37" s="22"/>
      <c r="M37" s="22"/>
      <c r="N37" s="22"/>
      <c r="O37" s="22"/>
      <c r="P37" s="22"/>
    </row>
    <row r="38" spans="1:16" ht="39" customHeight="1" x14ac:dyDescent="0.15">
      <c r="A38" s="22"/>
      <c r="B38" s="35"/>
      <c r="C38" s="1248" t="s">
        <v>563</v>
      </c>
      <c r="D38" s="1249"/>
      <c r="E38" s="1250"/>
      <c r="F38" s="36">
        <v>0.03</v>
      </c>
      <c r="G38" s="37">
        <v>0.01</v>
      </c>
      <c r="H38" s="37">
        <v>0</v>
      </c>
      <c r="I38" s="37">
        <v>0.01</v>
      </c>
      <c r="J38" s="38">
        <v>0.01</v>
      </c>
      <c r="K38" s="22"/>
      <c r="L38" s="22"/>
      <c r="M38" s="22"/>
      <c r="N38" s="22"/>
      <c r="O38" s="22"/>
      <c r="P38" s="22"/>
    </row>
    <row r="39" spans="1:16" ht="39" customHeight="1" x14ac:dyDescent="0.15">
      <c r="A39" s="22"/>
      <c r="B39" s="35"/>
      <c r="C39" s="1248" t="s">
        <v>564</v>
      </c>
      <c r="D39" s="1249"/>
      <c r="E39" s="1250"/>
      <c r="F39" s="36">
        <v>0</v>
      </c>
      <c r="G39" s="37">
        <v>0</v>
      </c>
      <c r="H39" s="37">
        <v>0</v>
      </c>
      <c r="I39" s="37">
        <v>0</v>
      </c>
      <c r="J39" s="38">
        <v>0</v>
      </c>
      <c r="K39" s="22"/>
      <c r="L39" s="22"/>
      <c r="M39" s="22"/>
      <c r="N39" s="22"/>
      <c r="O39" s="22"/>
      <c r="P39" s="22"/>
    </row>
    <row r="40" spans="1:16" ht="39" customHeight="1" x14ac:dyDescent="0.15">
      <c r="A40" s="22"/>
      <c r="B40" s="35"/>
      <c r="C40" s="1248"/>
      <c r="D40" s="1249"/>
      <c r="E40" s="1250"/>
      <c r="F40" s="36"/>
      <c r="G40" s="37"/>
      <c r="H40" s="37"/>
      <c r="I40" s="37"/>
      <c r="J40" s="38"/>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565</v>
      </c>
      <c r="D42" s="1249"/>
      <c r="E42" s="1250"/>
      <c r="F42" s="36" t="s">
        <v>512</v>
      </c>
      <c r="G42" s="37" t="s">
        <v>512</v>
      </c>
      <c r="H42" s="37" t="s">
        <v>512</v>
      </c>
      <c r="I42" s="37" t="s">
        <v>512</v>
      </c>
      <c r="J42" s="38" t="s">
        <v>512</v>
      </c>
      <c r="K42" s="22"/>
      <c r="L42" s="22"/>
      <c r="M42" s="22"/>
      <c r="N42" s="22"/>
      <c r="O42" s="22"/>
      <c r="P42" s="22"/>
    </row>
    <row r="43" spans="1:16" ht="39" customHeight="1" thickBot="1" x14ac:dyDescent="0.2">
      <c r="A43" s="22"/>
      <c r="B43" s="40"/>
      <c r="C43" s="1251" t="s">
        <v>566</v>
      </c>
      <c r="D43" s="1252"/>
      <c r="E43" s="125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Fpqfwq5WTkl9uUSX1oVIaFQ/ST30w8uNBudHTcxivTQwetAZ8x+6Kxc1MTSe2eYFT/YOyRlBk2wL5rkerHzSA==" saltValue="2SLuQyuIBWRpVL1TEdWf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6" zoomScale="57" zoomScaleNormal="57" zoomScaleSheetLayoutView="55" workbookViewId="0">
      <selection activeCell="AN77" sqref="AN7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12</v>
      </c>
      <c r="L45" s="60">
        <v>12</v>
      </c>
      <c r="M45" s="60">
        <v>12</v>
      </c>
      <c r="N45" s="60">
        <v>12</v>
      </c>
      <c r="O45" s="61">
        <v>6</v>
      </c>
      <c r="P45" s="48"/>
      <c r="Q45" s="48"/>
      <c r="R45" s="48"/>
      <c r="S45" s="48"/>
      <c r="T45" s="48"/>
      <c r="U45" s="48"/>
    </row>
    <row r="46" spans="1:21" ht="30.75" customHeight="1" x14ac:dyDescent="0.15">
      <c r="A46" s="48"/>
      <c r="B46" s="1276"/>
      <c r="C46" s="1277"/>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76"/>
      <c r="C47" s="1277"/>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76"/>
      <c r="C48" s="1277"/>
      <c r="D48" s="62"/>
      <c r="E48" s="1258" t="s">
        <v>15</v>
      </c>
      <c r="F48" s="1258"/>
      <c r="G48" s="1258"/>
      <c r="H48" s="1258"/>
      <c r="I48" s="1258"/>
      <c r="J48" s="1259"/>
      <c r="K48" s="63">
        <v>159</v>
      </c>
      <c r="L48" s="64">
        <v>211</v>
      </c>
      <c r="M48" s="64">
        <v>206</v>
      </c>
      <c r="N48" s="64">
        <v>213</v>
      </c>
      <c r="O48" s="65">
        <v>213</v>
      </c>
      <c r="P48" s="48"/>
      <c r="Q48" s="48"/>
      <c r="R48" s="48"/>
      <c r="S48" s="48"/>
      <c r="T48" s="48"/>
      <c r="U48" s="48"/>
    </row>
    <row r="49" spans="1:21" ht="30.75" customHeight="1" x14ac:dyDescent="0.15">
      <c r="A49" s="48"/>
      <c r="B49" s="1276"/>
      <c r="C49" s="1277"/>
      <c r="D49" s="62"/>
      <c r="E49" s="1258" t="s">
        <v>16</v>
      </c>
      <c r="F49" s="1258"/>
      <c r="G49" s="1258"/>
      <c r="H49" s="1258"/>
      <c r="I49" s="1258"/>
      <c r="J49" s="1259"/>
      <c r="K49" s="63" t="s">
        <v>512</v>
      </c>
      <c r="L49" s="64" t="s">
        <v>512</v>
      </c>
      <c r="M49" s="64" t="s">
        <v>512</v>
      </c>
      <c r="N49" s="64" t="s">
        <v>512</v>
      </c>
      <c r="O49" s="65" t="s">
        <v>512</v>
      </c>
      <c r="P49" s="48"/>
      <c r="Q49" s="48"/>
      <c r="R49" s="48"/>
      <c r="S49" s="48"/>
      <c r="T49" s="48"/>
      <c r="U49" s="48"/>
    </row>
    <row r="50" spans="1:21" ht="30.75" customHeight="1" x14ac:dyDescent="0.15">
      <c r="A50" s="48"/>
      <c r="B50" s="1276"/>
      <c r="C50" s="1277"/>
      <c r="D50" s="62"/>
      <c r="E50" s="1258" t="s">
        <v>17</v>
      </c>
      <c r="F50" s="1258"/>
      <c r="G50" s="1258"/>
      <c r="H50" s="1258"/>
      <c r="I50" s="1258"/>
      <c r="J50" s="1259"/>
      <c r="K50" s="63">
        <v>42</v>
      </c>
      <c r="L50" s="64">
        <v>110</v>
      </c>
      <c r="M50" s="64">
        <v>31</v>
      </c>
      <c r="N50" s="64">
        <v>4</v>
      </c>
      <c r="O50" s="65">
        <v>1</v>
      </c>
      <c r="P50" s="48"/>
      <c r="Q50" s="48"/>
      <c r="R50" s="48"/>
      <c r="S50" s="48"/>
      <c r="T50" s="48"/>
      <c r="U50" s="48"/>
    </row>
    <row r="51" spans="1:21" ht="30.75" customHeight="1" x14ac:dyDescent="0.15">
      <c r="A51" s="48"/>
      <c r="B51" s="1278"/>
      <c r="C51" s="1279"/>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56" t="s">
        <v>19</v>
      </c>
      <c r="C52" s="1257"/>
      <c r="D52" s="66"/>
      <c r="E52" s="1258" t="s">
        <v>20</v>
      </c>
      <c r="F52" s="1258"/>
      <c r="G52" s="1258"/>
      <c r="H52" s="1258"/>
      <c r="I52" s="1258"/>
      <c r="J52" s="1259"/>
      <c r="K52" s="63">
        <v>159</v>
      </c>
      <c r="L52" s="64">
        <v>153</v>
      </c>
      <c r="M52" s="64">
        <v>154</v>
      </c>
      <c r="N52" s="64">
        <v>214</v>
      </c>
      <c r="O52" s="65">
        <v>205</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54</v>
      </c>
      <c r="L53" s="69">
        <v>180</v>
      </c>
      <c r="M53" s="69">
        <v>95</v>
      </c>
      <c r="N53" s="69">
        <v>15</v>
      </c>
      <c r="O53" s="70">
        <v>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4" t="s">
        <v>25</v>
      </c>
      <c r="C57" s="1265"/>
      <c r="D57" s="1268" t="s">
        <v>26</v>
      </c>
      <c r="E57" s="1269"/>
      <c r="F57" s="1269"/>
      <c r="G57" s="1269"/>
      <c r="H57" s="1269"/>
      <c r="I57" s="1269"/>
      <c r="J57" s="1270"/>
      <c r="K57" s="82"/>
      <c r="L57" s="83"/>
      <c r="M57" s="83"/>
      <c r="N57" s="83"/>
      <c r="O57" s="84"/>
    </row>
    <row r="58" spans="1:21" ht="31.5" customHeight="1" thickBot="1" x14ac:dyDescent="0.2">
      <c r="B58" s="1266"/>
      <c r="C58" s="1267"/>
      <c r="D58" s="1271" t="s">
        <v>27</v>
      </c>
      <c r="E58" s="1272"/>
      <c r="F58" s="1272"/>
      <c r="G58" s="1272"/>
      <c r="H58" s="1272"/>
      <c r="I58" s="1272"/>
      <c r="J58" s="127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61QZ3wPbJYeEFu35i0MxMQhvTiFqp6ULxy1Z2UjIDK+qeSdpFxVlGnfCJ/f4m3T0EeOt1TJPmriUA/6SlDLCw==" saltValue="h0LDA70ToK1tz4ePZq+j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 zoomScale="66" zoomScaleNormal="66" zoomScaleSheetLayoutView="100" workbookViewId="0">
      <selection activeCell="AN77" sqref="AN7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94" t="s">
        <v>30</v>
      </c>
      <c r="C41" s="1295"/>
      <c r="D41" s="101"/>
      <c r="E41" s="1296" t="s">
        <v>31</v>
      </c>
      <c r="F41" s="1296"/>
      <c r="G41" s="1296"/>
      <c r="H41" s="1297"/>
      <c r="I41" s="102">
        <v>38</v>
      </c>
      <c r="J41" s="103">
        <v>28</v>
      </c>
      <c r="K41" s="103">
        <v>17</v>
      </c>
      <c r="L41" s="103">
        <v>6</v>
      </c>
      <c r="M41" s="104" t="s">
        <v>512</v>
      </c>
    </row>
    <row r="42" spans="2:13" ht="27.75" customHeight="1" x14ac:dyDescent="0.15">
      <c r="B42" s="1284"/>
      <c r="C42" s="1285"/>
      <c r="D42" s="105"/>
      <c r="E42" s="1288" t="s">
        <v>32</v>
      </c>
      <c r="F42" s="1288"/>
      <c r="G42" s="1288"/>
      <c r="H42" s="1289"/>
      <c r="I42" s="106">
        <v>147</v>
      </c>
      <c r="J42" s="107">
        <v>33</v>
      </c>
      <c r="K42" s="107">
        <v>6</v>
      </c>
      <c r="L42" s="107">
        <v>1</v>
      </c>
      <c r="M42" s="108" t="s">
        <v>512</v>
      </c>
    </row>
    <row r="43" spans="2:13" ht="27.75" customHeight="1" x14ac:dyDescent="0.15">
      <c r="B43" s="1284"/>
      <c r="C43" s="1285"/>
      <c r="D43" s="105"/>
      <c r="E43" s="1288" t="s">
        <v>33</v>
      </c>
      <c r="F43" s="1288"/>
      <c r="G43" s="1288"/>
      <c r="H43" s="1289"/>
      <c r="I43" s="106">
        <v>2671</v>
      </c>
      <c r="J43" s="107">
        <v>2733</v>
      </c>
      <c r="K43" s="107">
        <v>2800</v>
      </c>
      <c r="L43" s="107">
        <v>2863</v>
      </c>
      <c r="M43" s="108">
        <v>2848</v>
      </c>
    </row>
    <row r="44" spans="2:13" ht="27.75" customHeight="1" x14ac:dyDescent="0.15">
      <c r="B44" s="1284"/>
      <c r="C44" s="1285"/>
      <c r="D44" s="105"/>
      <c r="E44" s="1288" t="s">
        <v>34</v>
      </c>
      <c r="F44" s="1288"/>
      <c r="G44" s="1288"/>
      <c r="H44" s="1289"/>
      <c r="I44" s="106" t="s">
        <v>512</v>
      </c>
      <c r="J44" s="107" t="s">
        <v>512</v>
      </c>
      <c r="K44" s="107" t="s">
        <v>512</v>
      </c>
      <c r="L44" s="107" t="s">
        <v>512</v>
      </c>
      <c r="M44" s="108" t="s">
        <v>512</v>
      </c>
    </row>
    <row r="45" spans="2:13" ht="27.75" customHeight="1" x14ac:dyDescent="0.15">
      <c r="B45" s="1284"/>
      <c r="C45" s="1285"/>
      <c r="D45" s="105"/>
      <c r="E45" s="1288" t="s">
        <v>35</v>
      </c>
      <c r="F45" s="1288"/>
      <c r="G45" s="1288"/>
      <c r="H45" s="1289"/>
      <c r="I45" s="106">
        <v>392</v>
      </c>
      <c r="J45" s="107">
        <v>498</v>
      </c>
      <c r="K45" s="107">
        <v>720</v>
      </c>
      <c r="L45" s="107">
        <v>537</v>
      </c>
      <c r="M45" s="108">
        <v>535</v>
      </c>
    </row>
    <row r="46" spans="2:13" ht="27.75" customHeight="1" x14ac:dyDescent="0.15">
      <c r="B46" s="1284"/>
      <c r="C46" s="1285"/>
      <c r="D46" s="109"/>
      <c r="E46" s="1288" t="s">
        <v>36</v>
      </c>
      <c r="F46" s="1288"/>
      <c r="G46" s="1288"/>
      <c r="H46" s="1289"/>
      <c r="I46" s="106" t="s">
        <v>512</v>
      </c>
      <c r="J46" s="107" t="s">
        <v>512</v>
      </c>
      <c r="K46" s="107" t="s">
        <v>512</v>
      </c>
      <c r="L46" s="107" t="s">
        <v>512</v>
      </c>
      <c r="M46" s="108" t="s">
        <v>512</v>
      </c>
    </row>
    <row r="47" spans="2:13" ht="27.75" customHeight="1" x14ac:dyDescent="0.15">
      <c r="B47" s="1284"/>
      <c r="C47" s="1285"/>
      <c r="D47" s="110"/>
      <c r="E47" s="1298" t="s">
        <v>37</v>
      </c>
      <c r="F47" s="1299"/>
      <c r="G47" s="1299"/>
      <c r="H47" s="1300"/>
      <c r="I47" s="106" t="s">
        <v>512</v>
      </c>
      <c r="J47" s="107" t="s">
        <v>512</v>
      </c>
      <c r="K47" s="107" t="s">
        <v>512</v>
      </c>
      <c r="L47" s="107" t="s">
        <v>512</v>
      </c>
      <c r="M47" s="108" t="s">
        <v>512</v>
      </c>
    </row>
    <row r="48" spans="2:13" ht="27.75" customHeight="1" x14ac:dyDescent="0.15">
      <c r="B48" s="1284"/>
      <c r="C48" s="1285"/>
      <c r="D48" s="105"/>
      <c r="E48" s="1288" t="s">
        <v>38</v>
      </c>
      <c r="F48" s="1288"/>
      <c r="G48" s="1288"/>
      <c r="H48" s="1289"/>
      <c r="I48" s="106" t="s">
        <v>512</v>
      </c>
      <c r="J48" s="107" t="s">
        <v>512</v>
      </c>
      <c r="K48" s="107" t="s">
        <v>512</v>
      </c>
      <c r="L48" s="107" t="s">
        <v>512</v>
      </c>
      <c r="M48" s="108" t="s">
        <v>512</v>
      </c>
    </row>
    <row r="49" spans="2:13" ht="27.75" customHeight="1" x14ac:dyDescent="0.15">
      <c r="B49" s="1286"/>
      <c r="C49" s="1287"/>
      <c r="D49" s="105"/>
      <c r="E49" s="1288" t="s">
        <v>39</v>
      </c>
      <c r="F49" s="1288"/>
      <c r="G49" s="1288"/>
      <c r="H49" s="1289"/>
      <c r="I49" s="106" t="s">
        <v>512</v>
      </c>
      <c r="J49" s="107" t="s">
        <v>512</v>
      </c>
      <c r="K49" s="107" t="s">
        <v>512</v>
      </c>
      <c r="L49" s="107" t="s">
        <v>512</v>
      </c>
      <c r="M49" s="108" t="s">
        <v>512</v>
      </c>
    </row>
    <row r="50" spans="2:13" ht="27.75" customHeight="1" x14ac:dyDescent="0.15">
      <c r="B50" s="1282" t="s">
        <v>40</v>
      </c>
      <c r="C50" s="1283"/>
      <c r="D50" s="111"/>
      <c r="E50" s="1288" t="s">
        <v>41</v>
      </c>
      <c r="F50" s="1288"/>
      <c r="G50" s="1288"/>
      <c r="H50" s="1289"/>
      <c r="I50" s="106">
        <v>8608</v>
      </c>
      <c r="J50" s="107">
        <v>8833</v>
      </c>
      <c r="K50" s="107">
        <v>8993</v>
      </c>
      <c r="L50" s="107">
        <v>9391</v>
      </c>
      <c r="M50" s="108">
        <v>9575</v>
      </c>
    </row>
    <row r="51" spans="2:13" ht="27.75" customHeight="1" x14ac:dyDescent="0.15">
      <c r="B51" s="1284"/>
      <c r="C51" s="1285"/>
      <c r="D51" s="105"/>
      <c r="E51" s="1288" t="s">
        <v>42</v>
      </c>
      <c r="F51" s="1288"/>
      <c r="G51" s="1288"/>
      <c r="H51" s="1289"/>
      <c r="I51" s="106" t="s">
        <v>512</v>
      </c>
      <c r="J51" s="107" t="s">
        <v>512</v>
      </c>
      <c r="K51" s="107" t="s">
        <v>512</v>
      </c>
      <c r="L51" s="107" t="s">
        <v>512</v>
      </c>
      <c r="M51" s="108" t="s">
        <v>512</v>
      </c>
    </row>
    <row r="52" spans="2:13" ht="27.75" customHeight="1" x14ac:dyDescent="0.15">
      <c r="B52" s="1286"/>
      <c r="C52" s="1287"/>
      <c r="D52" s="105"/>
      <c r="E52" s="1288" t="s">
        <v>43</v>
      </c>
      <c r="F52" s="1288"/>
      <c r="G52" s="1288"/>
      <c r="H52" s="1289"/>
      <c r="I52" s="106">
        <v>2474</v>
      </c>
      <c r="J52" s="107">
        <v>2290</v>
      </c>
      <c r="K52" s="107">
        <v>2109</v>
      </c>
      <c r="L52" s="107">
        <v>1895</v>
      </c>
      <c r="M52" s="108">
        <v>1828</v>
      </c>
    </row>
    <row r="53" spans="2:13" ht="27.75" customHeight="1" thickBot="1" x14ac:dyDescent="0.2">
      <c r="B53" s="1290" t="s">
        <v>44</v>
      </c>
      <c r="C53" s="1291"/>
      <c r="D53" s="112"/>
      <c r="E53" s="1292" t="s">
        <v>45</v>
      </c>
      <c r="F53" s="1292"/>
      <c r="G53" s="1292"/>
      <c r="H53" s="1293"/>
      <c r="I53" s="113">
        <v>-7833</v>
      </c>
      <c r="J53" s="114">
        <v>-7830</v>
      </c>
      <c r="K53" s="114">
        <v>-7558</v>
      </c>
      <c r="L53" s="114">
        <v>-7880</v>
      </c>
      <c r="M53" s="115">
        <v>-8021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V5H06bw5zp3EXgKqwp+3bBNMzdvmO17RsuCie9h2pnBH8C+1aK8UKcozi2LSLCJmK1QtDGc1KsbY/E9Ltg+nw==" saltValue="Olk+j9fTlof1ikbGZd8b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6" zoomScale="60" zoomScaleNormal="60" zoomScaleSheetLayoutView="100" workbookViewId="0">
      <selection activeCell="AN77" sqref="AN7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9" t="s">
        <v>48</v>
      </c>
      <c r="D55" s="1309"/>
      <c r="E55" s="1310"/>
      <c r="F55" s="127">
        <v>3175</v>
      </c>
      <c r="G55" s="127">
        <v>3333</v>
      </c>
      <c r="H55" s="128">
        <v>3413</v>
      </c>
    </row>
    <row r="56" spans="2:8" ht="52.5" customHeight="1" x14ac:dyDescent="0.15">
      <c r="B56" s="129"/>
      <c r="C56" s="1311" t="s">
        <v>49</v>
      </c>
      <c r="D56" s="1311"/>
      <c r="E56" s="1312"/>
      <c r="F56" s="130">
        <v>25</v>
      </c>
      <c r="G56" s="130">
        <v>13</v>
      </c>
      <c r="H56" s="131">
        <v>7</v>
      </c>
    </row>
    <row r="57" spans="2:8" ht="53.25" customHeight="1" x14ac:dyDescent="0.15">
      <c r="B57" s="129"/>
      <c r="C57" s="1313" t="s">
        <v>50</v>
      </c>
      <c r="D57" s="1313"/>
      <c r="E57" s="1314"/>
      <c r="F57" s="132">
        <v>8774</v>
      </c>
      <c r="G57" s="132">
        <v>8433</v>
      </c>
      <c r="H57" s="133">
        <v>8544</v>
      </c>
    </row>
    <row r="58" spans="2:8" ht="45.75" customHeight="1" x14ac:dyDescent="0.15">
      <c r="B58" s="134"/>
      <c r="C58" s="1301" t="s">
        <v>576</v>
      </c>
      <c r="D58" s="1302"/>
      <c r="E58" s="1303"/>
      <c r="F58" s="135">
        <v>2376</v>
      </c>
      <c r="G58" s="135">
        <v>2414</v>
      </c>
      <c r="H58" s="136">
        <v>2344</v>
      </c>
    </row>
    <row r="59" spans="2:8" ht="45.75" customHeight="1" x14ac:dyDescent="0.15">
      <c r="B59" s="134"/>
      <c r="C59" s="1301" t="s">
        <v>577</v>
      </c>
      <c r="D59" s="1302"/>
      <c r="E59" s="1303"/>
      <c r="F59" s="135">
        <v>1617</v>
      </c>
      <c r="G59" s="135">
        <v>1849</v>
      </c>
      <c r="H59" s="136">
        <v>2032</v>
      </c>
    </row>
    <row r="60" spans="2:8" ht="45.75" customHeight="1" x14ac:dyDescent="0.15">
      <c r="B60" s="134"/>
      <c r="C60" s="1301" t="s">
        <v>578</v>
      </c>
      <c r="D60" s="1302"/>
      <c r="E60" s="1303"/>
      <c r="F60" s="135">
        <v>1789</v>
      </c>
      <c r="G60" s="135">
        <v>1415</v>
      </c>
      <c r="H60" s="136">
        <v>1464</v>
      </c>
    </row>
    <row r="61" spans="2:8" ht="45.75" customHeight="1" x14ac:dyDescent="0.15">
      <c r="B61" s="134"/>
      <c r="C61" s="1301" t="s">
        <v>579</v>
      </c>
      <c r="D61" s="1302"/>
      <c r="E61" s="1303"/>
      <c r="F61" s="135">
        <v>755</v>
      </c>
      <c r="G61" s="135">
        <v>744</v>
      </c>
      <c r="H61" s="136">
        <v>732</v>
      </c>
    </row>
    <row r="62" spans="2:8" ht="45.75" customHeight="1" thickBot="1" x14ac:dyDescent="0.2">
      <c r="B62" s="137"/>
      <c r="C62" s="1304" t="s">
        <v>580</v>
      </c>
      <c r="D62" s="1305"/>
      <c r="E62" s="1306"/>
      <c r="F62" s="138">
        <v>716</v>
      </c>
      <c r="G62" s="138">
        <v>718</v>
      </c>
      <c r="H62" s="139">
        <v>725</v>
      </c>
    </row>
    <row r="63" spans="2:8" ht="52.5" customHeight="1" thickBot="1" x14ac:dyDescent="0.2">
      <c r="B63" s="140"/>
      <c r="C63" s="1307" t="s">
        <v>51</v>
      </c>
      <c r="D63" s="1307"/>
      <c r="E63" s="1308"/>
      <c r="F63" s="141">
        <v>11974</v>
      </c>
      <c r="G63" s="141">
        <v>11779</v>
      </c>
      <c r="H63" s="142">
        <v>11964</v>
      </c>
    </row>
    <row r="64" spans="2:8" ht="15" customHeight="1" x14ac:dyDescent="0.15"/>
    <row r="65" ht="0" hidden="1" customHeight="1" x14ac:dyDescent="0.15"/>
    <row r="66" ht="0" hidden="1" customHeight="1" x14ac:dyDescent="0.15"/>
  </sheetData>
  <sheetProtection algorithmName="SHA-512" hashValue="8ZbCzOBf4mTlgm2dF7RiUw+ieDWXaexaa2cZSs6TBYC9+mqGhu0HdrTGByZgq2VeeLuCE7vsC/+3dzXOHmo0rA==" saltValue="Zk6c/JmXK1rh/cnr99Hu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90" zoomScaleNormal="90" zoomScaleSheetLayoutView="55" workbookViewId="0">
      <selection activeCell="AN77" sqref="AN7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584</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24"/>
      <c r="H50" s="1324"/>
      <c r="I50" s="1324"/>
      <c r="J50" s="1324"/>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553</v>
      </c>
      <c r="BQ50" s="1328"/>
      <c r="BR50" s="1328"/>
      <c r="BS50" s="1328"/>
      <c r="BT50" s="1328"/>
      <c r="BU50" s="1328"/>
      <c r="BV50" s="1328"/>
      <c r="BW50" s="1328"/>
      <c r="BX50" s="1328" t="s">
        <v>554</v>
      </c>
      <c r="BY50" s="1328"/>
      <c r="BZ50" s="1328"/>
      <c r="CA50" s="1328"/>
      <c r="CB50" s="1328"/>
      <c r="CC50" s="1328"/>
      <c r="CD50" s="1328"/>
      <c r="CE50" s="1328"/>
      <c r="CF50" s="1328" t="s">
        <v>555</v>
      </c>
      <c r="CG50" s="1328"/>
      <c r="CH50" s="1328"/>
      <c r="CI50" s="1328"/>
      <c r="CJ50" s="1328"/>
      <c r="CK50" s="1328"/>
      <c r="CL50" s="1328"/>
      <c r="CM50" s="1328"/>
      <c r="CN50" s="1328" t="s">
        <v>556</v>
      </c>
      <c r="CO50" s="1328"/>
      <c r="CP50" s="1328"/>
      <c r="CQ50" s="1328"/>
      <c r="CR50" s="1328"/>
      <c r="CS50" s="1328"/>
      <c r="CT50" s="1328"/>
      <c r="CU50" s="1328"/>
      <c r="CV50" s="1328" t="s">
        <v>557</v>
      </c>
      <c r="CW50" s="1328"/>
      <c r="CX50" s="1328"/>
      <c r="CY50" s="1328"/>
      <c r="CZ50" s="1328"/>
      <c r="DA50" s="1328"/>
      <c r="DB50" s="1328"/>
      <c r="DC50" s="1328"/>
    </row>
    <row r="51" spans="1:109" ht="13.5" customHeight="1" x14ac:dyDescent="0.15">
      <c r="B51" s="394"/>
      <c r="G51" s="1335"/>
      <c r="H51" s="1335"/>
      <c r="I51" s="1333"/>
      <c r="J51" s="1333"/>
      <c r="K51" s="1330"/>
      <c r="L51" s="1330"/>
      <c r="M51" s="1330"/>
      <c r="N51" s="1330"/>
      <c r="AM51" s="403"/>
      <c r="AN51" s="1331" t="s">
        <v>586</v>
      </c>
      <c r="AO51" s="1331"/>
      <c r="AP51" s="1331"/>
      <c r="AQ51" s="1331"/>
      <c r="AR51" s="1331"/>
      <c r="AS51" s="1331"/>
      <c r="AT51" s="1331"/>
      <c r="AU51" s="1331"/>
      <c r="AV51" s="1331"/>
      <c r="AW51" s="1331"/>
      <c r="AX51" s="1331"/>
      <c r="AY51" s="1331"/>
      <c r="AZ51" s="1331"/>
      <c r="BA51" s="1331"/>
      <c r="BB51" s="1331" t="s">
        <v>588</v>
      </c>
      <c r="BC51" s="1331"/>
      <c r="BD51" s="1331"/>
      <c r="BE51" s="1331"/>
      <c r="BF51" s="1331"/>
      <c r="BG51" s="1331"/>
      <c r="BH51" s="1331"/>
      <c r="BI51" s="1331"/>
      <c r="BJ51" s="1331"/>
      <c r="BK51" s="1331"/>
      <c r="BL51" s="1331"/>
      <c r="BM51" s="1331"/>
      <c r="BN51" s="1331"/>
      <c r="BO51" s="1331"/>
      <c r="BP51" s="1332"/>
      <c r="BQ51" s="1329"/>
      <c r="BR51" s="1329"/>
      <c r="BS51" s="1329"/>
      <c r="BT51" s="1329"/>
      <c r="BU51" s="1329"/>
      <c r="BV51" s="1329"/>
      <c r="BW51" s="1329"/>
      <c r="BX51" s="1329"/>
      <c r="BY51" s="1329"/>
      <c r="BZ51" s="1329"/>
      <c r="CA51" s="1329"/>
      <c r="CB51" s="1329"/>
      <c r="CC51" s="1329"/>
      <c r="CD51" s="1329"/>
      <c r="CE51" s="1329"/>
      <c r="CF51" s="1329"/>
      <c r="CG51" s="1329"/>
      <c r="CH51" s="1329"/>
      <c r="CI51" s="1329"/>
      <c r="CJ51" s="1329"/>
      <c r="CK51" s="1329"/>
      <c r="CL51" s="1329"/>
      <c r="CM51" s="1329"/>
      <c r="CN51" s="1329"/>
      <c r="CO51" s="1329"/>
      <c r="CP51" s="1329"/>
      <c r="CQ51" s="1329"/>
      <c r="CR51" s="1329"/>
      <c r="CS51" s="1329"/>
      <c r="CT51" s="1329"/>
      <c r="CU51" s="1329"/>
      <c r="CV51" s="1329"/>
      <c r="CW51" s="1329"/>
      <c r="CX51" s="1329"/>
      <c r="CY51" s="1329"/>
      <c r="CZ51" s="1329"/>
      <c r="DA51" s="1329"/>
      <c r="DB51" s="1329"/>
      <c r="DC51" s="1329"/>
    </row>
    <row r="52" spans="1:109" x14ac:dyDescent="0.15">
      <c r="B52" s="394"/>
      <c r="G52" s="1335"/>
      <c r="H52" s="1335"/>
      <c r="I52" s="1333"/>
      <c r="J52" s="1333"/>
      <c r="K52" s="1330"/>
      <c r="L52" s="1330"/>
      <c r="M52" s="1330"/>
      <c r="N52" s="1330"/>
      <c r="AM52" s="403"/>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x14ac:dyDescent="0.15">
      <c r="A53" s="402"/>
      <c r="B53" s="394"/>
      <c r="G53" s="1335"/>
      <c r="H53" s="1335"/>
      <c r="I53" s="1324"/>
      <c r="J53" s="1324"/>
      <c r="K53" s="1330"/>
      <c r="L53" s="1330"/>
      <c r="M53" s="1330"/>
      <c r="N53" s="1330"/>
      <c r="AM53" s="403"/>
      <c r="AN53" s="1331"/>
      <c r="AO53" s="1331"/>
      <c r="AP53" s="1331"/>
      <c r="AQ53" s="1331"/>
      <c r="AR53" s="1331"/>
      <c r="AS53" s="1331"/>
      <c r="AT53" s="1331"/>
      <c r="AU53" s="1331"/>
      <c r="AV53" s="1331"/>
      <c r="AW53" s="1331"/>
      <c r="AX53" s="1331"/>
      <c r="AY53" s="1331"/>
      <c r="AZ53" s="1331"/>
      <c r="BA53" s="1331"/>
      <c r="BB53" s="1331" t="s">
        <v>589</v>
      </c>
      <c r="BC53" s="1331"/>
      <c r="BD53" s="1331"/>
      <c r="BE53" s="1331"/>
      <c r="BF53" s="1331"/>
      <c r="BG53" s="1331"/>
      <c r="BH53" s="1331"/>
      <c r="BI53" s="1331"/>
      <c r="BJ53" s="1331"/>
      <c r="BK53" s="1331"/>
      <c r="BL53" s="1331"/>
      <c r="BM53" s="1331"/>
      <c r="BN53" s="1331"/>
      <c r="BO53" s="1331"/>
      <c r="BP53" s="1332"/>
      <c r="BQ53" s="1329"/>
      <c r="BR53" s="1329"/>
      <c r="BS53" s="1329"/>
      <c r="BT53" s="1329"/>
      <c r="BU53" s="1329"/>
      <c r="BV53" s="1329"/>
      <c r="BW53" s="1329"/>
      <c r="BX53" s="1329">
        <v>26.8</v>
      </c>
      <c r="BY53" s="1329"/>
      <c r="BZ53" s="1329"/>
      <c r="CA53" s="1329"/>
      <c r="CB53" s="1329"/>
      <c r="CC53" s="1329"/>
      <c r="CD53" s="1329"/>
      <c r="CE53" s="1329"/>
      <c r="CF53" s="1329">
        <v>46.3</v>
      </c>
      <c r="CG53" s="1329"/>
      <c r="CH53" s="1329"/>
      <c r="CI53" s="1329"/>
      <c r="CJ53" s="1329"/>
      <c r="CK53" s="1329"/>
      <c r="CL53" s="1329"/>
      <c r="CM53" s="1329"/>
      <c r="CN53" s="1329">
        <v>46.9</v>
      </c>
      <c r="CO53" s="1329"/>
      <c r="CP53" s="1329"/>
      <c r="CQ53" s="1329"/>
      <c r="CR53" s="1329"/>
      <c r="CS53" s="1329"/>
      <c r="CT53" s="1329"/>
      <c r="CU53" s="1329"/>
      <c r="CV53" s="1329">
        <v>47.8</v>
      </c>
      <c r="CW53" s="1329"/>
      <c r="CX53" s="1329"/>
      <c r="CY53" s="1329"/>
      <c r="CZ53" s="1329"/>
      <c r="DA53" s="1329"/>
      <c r="DB53" s="1329"/>
      <c r="DC53" s="1329"/>
    </row>
    <row r="54" spans="1:109" x14ac:dyDescent="0.15">
      <c r="A54" s="402"/>
      <c r="B54" s="394"/>
      <c r="G54" s="1335"/>
      <c r="H54" s="1335"/>
      <c r="I54" s="1324"/>
      <c r="J54" s="1324"/>
      <c r="K54" s="1330"/>
      <c r="L54" s="1330"/>
      <c r="M54" s="1330"/>
      <c r="N54" s="1330"/>
      <c r="AM54" s="403"/>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x14ac:dyDescent="0.15">
      <c r="A55" s="402"/>
      <c r="B55" s="394"/>
      <c r="G55" s="1324"/>
      <c r="H55" s="1324"/>
      <c r="I55" s="1324"/>
      <c r="J55" s="1324"/>
      <c r="K55" s="1330"/>
      <c r="L55" s="1330"/>
      <c r="M55" s="1330"/>
      <c r="N55" s="1330"/>
      <c r="AN55" s="1328" t="s">
        <v>590</v>
      </c>
      <c r="AO55" s="1328"/>
      <c r="AP55" s="1328"/>
      <c r="AQ55" s="1328"/>
      <c r="AR55" s="1328"/>
      <c r="AS55" s="1328"/>
      <c r="AT55" s="1328"/>
      <c r="AU55" s="1328"/>
      <c r="AV55" s="1328"/>
      <c r="AW55" s="1328"/>
      <c r="AX55" s="1328"/>
      <c r="AY55" s="1328"/>
      <c r="AZ55" s="1328"/>
      <c r="BA55" s="1328"/>
      <c r="BB55" s="1331" t="s">
        <v>587</v>
      </c>
      <c r="BC55" s="1331"/>
      <c r="BD55" s="1331"/>
      <c r="BE55" s="1331"/>
      <c r="BF55" s="1331"/>
      <c r="BG55" s="1331"/>
      <c r="BH55" s="1331"/>
      <c r="BI55" s="1331"/>
      <c r="BJ55" s="1331"/>
      <c r="BK55" s="1331"/>
      <c r="BL55" s="1331"/>
      <c r="BM55" s="1331"/>
      <c r="BN55" s="1331"/>
      <c r="BO55" s="1331"/>
      <c r="BP55" s="1332"/>
      <c r="BQ55" s="1329"/>
      <c r="BR55" s="1329"/>
      <c r="BS55" s="1329"/>
      <c r="BT55" s="1329"/>
      <c r="BU55" s="1329"/>
      <c r="BV55" s="1329"/>
      <c r="BW55" s="1329"/>
      <c r="BX55" s="1329">
        <v>0</v>
      </c>
      <c r="BY55" s="1329"/>
      <c r="BZ55" s="1329"/>
      <c r="CA55" s="1329"/>
      <c r="CB55" s="1329"/>
      <c r="CC55" s="1329"/>
      <c r="CD55" s="1329"/>
      <c r="CE55" s="1329"/>
      <c r="CF55" s="1329">
        <v>0</v>
      </c>
      <c r="CG55" s="1329"/>
      <c r="CH55" s="1329"/>
      <c r="CI55" s="1329"/>
      <c r="CJ55" s="1329"/>
      <c r="CK55" s="1329"/>
      <c r="CL55" s="1329"/>
      <c r="CM55" s="1329"/>
      <c r="CN55" s="1329">
        <v>0</v>
      </c>
      <c r="CO55" s="1329"/>
      <c r="CP55" s="1329"/>
      <c r="CQ55" s="1329"/>
      <c r="CR55" s="1329"/>
      <c r="CS55" s="1329"/>
      <c r="CT55" s="1329"/>
      <c r="CU55" s="1329"/>
      <c r="CV55" s="1329">
        <v>0</v>
      </c>
      <c r="CW55" s="1329"/>
      <c r="CX55" s="1329"/>
      <c r="CY55" s="1329"/>
      <c r="CZ55" s="1329"/>
      <c r="DA55" s="1329"/>
      <c r="DB55" s="1329"/>
      <c r="DC55" s="1329"/>
    </row>
    <row r="56" spans="1:109" x14ac:dyDescent="0.15">
      <c r="A56" s="402"/>
      <c r="B56" s="394"/>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2" customFormat="1" x14ac:dyDescent="0.15">
      <c r="B57" s="406"/>
      <c r="G57" s="1324"/>
      <c r="H57" s="1324"/>
      <c r="I57" s="1334"/>
      <c r="J57" s="1334"/>
      <c r="K57" s="1330"/>
      <c r="L57" s="1330"/>
      <c r="M57" s="1330"/>
      <c r="N57" s="1330"/>
      <c r="AM57" s="387"/>
      <c r="AN57" s="1328"/>
      <c r="AO57" s="1328"/>
      <c r="AP57" s="1328"/>
      <c r="AQ57" s="1328"/>
      <c r="AR57" s="1328"/>
      <c r="AS57" s="1328"/>
      <c r="AT57" s="1328"/>
      <c r="AU57" s="1328"/>
      <c r="AV57" s="1328"/>
      <c r="AW57" s="1328"/>
      <c r="AX57" s="1328"/>
      <c r="AY57" s="1328"/>
      <c r="AZ57" s="1328"/>
      <c r="BA57" s="1328"/>
      <c r="BB57" s="1331" t="s">
        <v>591</v>
      </c>
      <c r="BC57" s="1331"/>
      <c r="BD57" s="1331"/>
      <c r="BE57" s="1331"/>
      <c r="BF57" s="1331"/>
      <c r="BG57" s="1331"/>
      <c r="BH57" s="1331"/>
      <c r="BI57" s="1331"/>
      <c r="BJ57" s="1331"/>
      <c r="BK57" s="1331"/>
      <c r="BL57" s="1331"/>
      <c r="BM57" s="1331"/>
      <c r="BN57" s="1331"/>
      <c r="BO57" s="1331"/>
      <c r="BP57" s="1332"/>
      <c r="BQ57" s="1329"/>
      <c r="BR57" s="1329"/>
      <c r="BS57" s="1329"/>
      <c r="BT57" s="1329"/>
      <c r="BU57" s="1329"/>
      <c r="BV57" s="1329"/>
      <c r="BW57" s="1329"/>
      <c r="BX57" s="1329">
        <v>55.3</v>
      </c>
      <c r="BY57" s="1329"/>
      <c r="BZ57" s="1329"/>
      <c r="CA57" s="1329"/>
      <c r="CB57" s="1329"/>
      <c r="CC57" s="1329"/>
      <c r="CD57" s="1329"/>
      <c r="CE57" s="1329"/>
      <c r="CF57" s="1329">
        <v>56.3</v>
      </c>
      <c r="CG57" s="1329"/>
      <c r="CH57" s="1329"/>
      <c r="CI57" s="1329"/>
      <c r="CJ57" s="1329"/>
      <c r="CK57" s="1329"/>
      <c r="CL57" s="1329"/>
      <c r="CM57" s="1329"/>
      <c r="CN57" s="1329">
        <v>58.3</v>
      </c>
      <c r="CO57" s="1329"/>
      <c r="CP57" s="1329"/>
      <c r="CQ57" s="1329"/>
      <c r="CR57" s="1329"/>
      <c r="CS57" s="1329"/>
      <c r="CT57" s="1329"/>
      <c r="CU57" s="1329"/>
      <c r="CV57" s="1329">
        <v>59</v>
      </c>
      <c r="CW57" s="1329"/>
      <c r="CX57" s="1329"/>
      <c r="CY57" s="1329"/>
      <c r="CZ57" s="1329"/>
      <c r="DA57" s="1329"/>
      <c r="DB57" s="1329"/>
      <c r="DC57" s="1329"/>
      <c r="DD57" s="407"/>
      <c r="DE57" s="406"/>
    </row>
    <row r="58" spans="1:109" s="402" customFormat="1" x14ac:dyDescent="0.15">
      <c r="A58" s="387"/>
      <c r="B58" s="406"/>
      <c r="G58" s="1324"/>
      <c r="H58" s="1324"/>
      <c r="I58" s="1334"/>
      <c r="J58" s="1334"/>
      <c r="K58" s="1330"/>
      <c r="L58" s="1330"/>
      <c r="M58" s="1330"/>
      <c r="N58" s="1330"/>
      <c r="AM58" s="387"/>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593</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24"/>
      <c r="H72" s="1324"/>
      <c r="I72" s="1324"/>
      <c r="J72" s="1324"/>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553</v>
      </c>
      <c r="BQ72" s="1328"/>
      <c r="BR72" s="1328"/>
      <c r="BS72" s="1328"/>
      <c r="BT72" s="1328"/>
      <c r="BU72" s="1328"/>
      <c r="BV72" s="1328"/>
      <c r="BW72" s="1328"/>
      <c r="BX72" s="1328" t="s">
        <v>554</v>
      </c>
      <c r="BY72" s="1328"/>
      <c r="BZ72" s="1328"/>
      <c r="CA72" s="1328"/>
      <c r="CB72" s="1328"/>
      <c r="CC72" s="1328"/>
      <c r="CD72" s="1328"/>
      <c r="CE72" s="1328"/>
      <c r="CF72" s="1328" t="s">
        <v>555</v>
      </c>
      <c r="CG72" s="1328"/>
      <c r="CH72" s="1328"/>
      <c r="CI72" s="1328"/>
      <c r="CJ72" s="1328"/>
      <c r="CK72" s="1328"/>
      <c r="CL72" s="1328"/>
      <c r="CM72" s="1328"/>
      <c r="CN72" s="1328" t="s">
        <v>556</v>
      </c>
      <c r="CO72" s="1328"/>
      <c r="CP72" s="1328"/>
      <c r="CQ72" s="1328"/>
      <c r="CR72" s="1328"/>
      <c r="CS72" s="1328"/>
      <c r="CT72" s="1328"/>
      <c r="CU72" s="1328"/>
      <c r="CV72" s="1328" t="s">
        <v>557</v>
      </c>
      <c r="CW72" s="1328"/>
      <c r="CX72" s="1328"/>
      <c r="CY72" s="1328"/>
      <c r="CZ72" s="1328"/>
      <c r="DA72" s="1328"/>
      <c r="DB72" s="1328"/>
      <c r="DC72" s="1328"/>
    </row>
    <row r="73" spans="2:107" x14ac:dyDescent="0.15">
      <c r="B73" s="394"/>
      <c r="G73" s="1335"/>
      <c r="H73" s="1335"/>
      <c r="I73" s="1335"/>
      <c r="J73" s="1335"/>
      <c r="K73" s="1336"/>
      <c r="L73" s="1336"/>
      <c r="M73" s="1336"/>
      <c r="N73" s="1336"/>
      <c r="AM73" s="403"/>
      <c r="AN73" s="1331" t="s">
        <v>586</v>
      </c>
      <c r="AO73" s="1331"/>
      <c r="AP73" s="1331"/>
      <c r="AQ73" s="1331"/>
      <c r="AR73" s="1331"/>
      <c r="AS73" s="1331"/>
      <c r="AT73" s="1331"/>
      <c r="AU73" s="1331"/>
      <c r="AV73" s="1331"/>
      <c r="AW73" s="1331"/>
      <c r="AX73" s="1331"/>
      <c r="AY73" s="1331"/>
      <c r="AZ73" s="1331"/>
      <c r="BA73" s="1331"/>
      <c r="BB73" s="1331" t="s">
        <v>587</v>
      </c>
      <c r="BC73" s="1331"/>
      <c r="BD73" s="1331"/>
      <c r="BE73" s="1331"/>
      <c r="BF73" s="1331"/>
      <c r="BG73" s="1331"/>
      <c r="BH73" s="1331"/>
      <c r="BI73" s="1331"/>
      <c r="BJ73" s="1331"/>
      <c r="BK73" s="1331"/>
      <c r="BL73" s="1331"/>
      <c r="BM73" s="1331"/>
      <c r="BN73" s="1331"/>
      <c r="BO73" s="1331"/>
      <c r="BP73" s="1329"/>
      <c r="BQ73" s="1329"/>
      <c r="BR73" s="1329"/>
      <c r="BS73" s="1329"/>
      <c r="BT73" s="1329"/>
      <c r="BU73" s="1329"/>
      <c r="BV73" s="1329"/>
      <c r="BW73" s="1329"/>
      <c r="BX73" s="1329"/>
      <c r="BY73" s="1329"/>
      <c r="BZ73" s="1329"/>
      <c r="CA73" s="1329"/>
      <c r="CB73" s="1329"/>
      <c r="CC73" s="1329"/>
      <c r="CD73" s="1329"/>
      <c r="CE73" s="1329"/>
      <c r="CF73" s="1329"/>
      <c r="CG73" s="1329"/>
      <c r="CH73" s="1329"/>
      <c r="CI73" s="1329"/>
      <c r="CJ73" s="1329"/>
      <c r="CK73" s="1329"/>
      <c r="CL73" s="1329"/>
      <c r="CM73" s="1329"/>
      <c r="CN73" s="1329"/>
      <c r="CO73" s="1329"/>
      <c r="CP73" s="1329"/>
      <c r="CQ73" s="1329"/>
      <c r="CR73" s="1329"/>
      <c r="CS73" s="1329"/>
      <c r="CT73" s="1329"/>
      <c r="CU73" s="1329"/>
      <c r="CV73" s="1329"/>
      <c r="CW73" s="1329"/>
      <c r="CX73" s="1329"/>
      <c r="CY73" s="1329"/>
      <c r="CZ73" s="1329"/>
      <c r="DA73" s="1329"/>
      <c r="DB73" s="1329"/>
      <c r="DC73" s="1329"/>
    </row>
    <row r="74" spans="2:107" x14ac:dyDescent="0.15">
      <c r="B74" s="394"/>
      <c r="G74" s="1335"/>
      <c r="H74" s="1335"/>
      <c r="I74" s="1335"/>
      <c r="J74" s="1335"/>
      <c r="K74" s="1336"/>
      <c r="L74" s="1336"/>
      <c r="M74" s="1336"/>
      <c r="N74" s="1336"/>
      <c r="AM74" s="403"/>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x14ac:dyDescent="0.15">
      <c r="B75" s="394"/>
      <c r="G75" s="1335"/>
      <c r="H75" s="1335"/>
      <c r="I75" s="1324"/>
      <c r="J75" s="1324"/>
      <c r="K75" s="1330"/>
      <c r="L75" s="1330"/>
      <c r="M75" s="1330"/>
      <c r="N75" s="1330"/>
      <c r="AM75" s="403"/>
      <c r="AN75" s="1331"/>
      <c r="AO75" s="1331"/>
      <c r="AP75" s="1331"/>
      <c r="AQ75" s="1331"/>
      <c r="AR75" s="1331"/>
      <c r="AS75" s="1331"/>
      <c r="AT75" s="1331"/>
      <c r="AU75" s="1331"/>
      <c r="AV75" s="1331"/>
      <c r="AW75" s="1331"/>
      <c r="AX75" s="1331"/>
      <c r="AY75" s="1331"/>
      <c r="AZ75" s="1331"/>
      <c r="BA75" s="1331"/>
      <c r="BB75" s="1331" t="s">
        <v>595</v>
      </c>
      <c r="BC75" s="1331"/>
      <c r="BD75" s="1331"/>
      <c r="BE75" s="1331"/>
      <c r="BF75" s="1331"/>
      <c r="BG75" s="1331"/>
      <c r="BH75" s="1331"/>
      <c r="BI75" s="1331"/>
      <c r="BJ75" s="1331"/>
      <c r="BK75" s="1331"/>
      <c r="BL75" s="1331"/>
      <c r="BM75" s="1331"/>
      <c r="BN75" s="1331"/>
      <c r="BO75" s="1331"/>
      <c r="BP75" s="1329">
        <v>2.5</v>
      </c>
      <c r="BQ75" s="1329"/>
      <c r="BR75" s="1329"/>
      <c r="BS75" s="1329"/>
      <c r="BT75" s="1329"/>
      <c r="BU75" s="1329"/>
      <c r="BV75" s="1329"/>
      <c r="BW75" s="1329"/>
      <c r="BX75" s="1329">
        <v>3.7</v>
      </c>
      <c r="BY75" s="1329"/>
      <c r="BZ75" s="1329"/>
      <c r="CA75" s="1329"/>
      <c r="CB75" s="1329"/>
      <c r="CC75" s="1329"/>
      <c r="CD75" s="1329"/>
      <c r="CE75" s="1329"/>
      <c r="CF75" s="1329">
        <v>4.0999999999999996</v>
      </c>
      <c r="CG75" s="1329"/>
      <c r="CH75" s="1329"/>
      <c r="CI75" s="1329"/>
      <c r="CJ75" s="1329"/>
      <c r="CK75" s="1329"/>
      <c r="CL75" s="1329"/>
      <c r="CM75" s="1329"/>
      <c r="CN75" s="1329">
        <v>3.6</v>
      </c>
      <c r="CO75" s="1329"/>
      <c r="CP75" s="1329"/>
      <c r="CQ75" s="1329"/>
      <c r="CR75" s="1329"/>
      <c r="CS75" s="1329"/>
      <c r="CT75" s="1329"/>
      <c r="CU75" s="1329"/>
      <c r="CV75" s="1329">
        <v>1.6</v>
      </c>
      <c r="CW75" s="1329"/>
      <c r="CX75" s="1329"/>
      <c r="CY75" s="1329"/>
      <c r="CZ75" s="1329"/>
      <c r="DA75" s="1329"/>
      <c r="DB75" s="1329"/>
      <c r="DC75" s="1329"/>
    </row>
    <row r="76" spans="2:107" x14ac:dyDescent="0.15">
      <c r="B76" s="394"/>
      <c r="G76" s="1335"/>
      <c r="H76" s="1335"/>
      <c r="I76" s="1324"/>
      <c r="J76" s="1324"/>
      <c r="K76" s="1330"/>
      <c r="L76" s="1330"/>
      <c r="M76" s="1330"/>
      <c r="N76" s="1330"/>
      <c r="AM76" s="403"/>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x14ac:dyDescent="0.15">
      <c r="B77" s="394"/>
      <c r="G77" s="1324"/>
      <c r="H77" s="1324"/>
      <c r="I77" s="1324"/>
      <c r="J77" s="1324"/>
      <c r="K77" s="1336"/>
      <c r="L77" s="1336"/>
      <c r="M77" s="1336"/>
      <c r="N77" s="1336"/>
      <c r="AN77" s="1328" t="s">
        <v>590</v>
      </c>
      <c r="AO77" s="1328"/>
      <c r="AP77" s="1328"/>
      <c r="AQ77" s="1328"/>
      <c r="AR77" s="1328"/>
      <c r="AS77" s="1328"/>
      <c r="AT77" s="1328"/>
      <c r="AU77" s="1328"/>
      <c r="AV77" s="1328"/>
      <c r="AW77" s="1328"/>
      <c r="AX77" s="1328"/>
      <c r="AY77" s="1328"/>
      <c r="AZ77" s="1328"/>
      <c r="BA77" s="1328"/>
      <c r="BB77" s="1331" t="s">
        <v>587</v>
      </c>
      <c r="BC77" s="1331"/>
      <c r="BD77" s="1331"/>
      <c r="BE77" s="1331"/>
      <c r="BF77" s="1331"/>
      <c r="BG77" s="1331"/>
      <c r="BH77" s="1331"/>
      <c r="BI77" s="1331"/>
      <c r="BJ77" s="1331"/>
      <c r="BK77" s="1331"/>
      <c r="BL77" s="1331"/>
      <c r="BM77" s="1331"/>
      <c r="BN77" s="1331"/>
      <c r="BO77" s="1331"/>
      <c r="BP77" s="1329">
        <v>0</v>
      </c>
      <c r="BQ77" s="1329"/>
      <c r="BR77" s="1329"/>
      <c r="BS77" s="1329"/>
      <c r="BT77" s="1329"/>
      <c r="BU77" s="1329"/>
      <c r="BV77" s="1329"/>
      <c r="BW77" s="1329"/>
      <c r="BX77" s="1329">
        <v>0</v>
      </c>
      <c r="BY77" s="1329"/>
      <c r="BZ77" s="1329"/>
      <c r="CA77" s="1329"/>
      <c r="CB77" s="1329"/>
      <c r="CC77" s="1329"/>
      <c r="CD77" s="1329"/>
      <c r="CE77" s="1329"/>
      <c r="CF77" s="1329">
        <v>0</v>
      </c>
      <c r="CG77" s="1329"/>
      <c r="CH77" s="1329"/>
      <c r="CI77" s="1329"/>
      <c r="CJ77" s="1329"/>
      <c r="CK77" s="1329"/>
      <c r="CL77" s="1329"/>
      <c r="CM77" s="1329"/>
      <c r="CN77" s="1329">
        <v>0</v>
      </c>
      <c r="CO77" s="1329"/>
      <c r="CP77" s="1329"/>
      <c r="CQ77" s="1329"/>
      <c r="CR77" s="1329"/>
      <c r="CS77" s="1329"/>
      <c r="CT77" s="1329"/>
      <c r="CU77" s="1329"/>
      <c r="CV77" s="1329">
        <v>0</v>
      </c>
      <c r="CW77" s="1329"/>
      <c r="CX77" s="1329"/>
      <c r="CY77" s="1329"/>
      <c r="CZ77" s="1329"/>
      <c r="DA77" s="1329"/>
      <c r="DB77" s="1329"/>
      <c r="DC77" s="1329"/>
    </row>
    <row r="78" spans="2:107" x14ac:dyDescent="0.15">
      <c r="B78" s="394"/>
      <c r="G78" s="1324"/>
      <c r="H78" s="1324"/>
      <c r="I78" s="1324"/>
      <c r="J78" s="1324"/>
      <c r="K78" s="1336"/>
      <c r="L78" s="1336"/>
      <c r="M78" s="1336"/>
      <c r="N78" s="1336"/>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x14ac:dyDescent="0.15">
      <c r="B79" s="394"/>
      <c r="G79" s="1324"/>
      <c r="H79" s="1324"/>
      <c r="I79" s="1334"/>
      <c r="J79" s="1334"/>
      <c r="K79" s="1337"/>
      <c r="L79" s="1337"/>
      <c r="M79" s="1337"/>
      <c r="N79" s="1337"/>
      <c r="AN79" s="1328"/>
      <c r="AO79" s="1328"/>
      <c r="AP79" s="1328"/>
      <c r="AQ79" s="1328"/>
      <c r="AR79" s="1328"/>
      <c r="AS79" s="1328"/>
      <c r="AT79" s="1328"/>
      <c r="AU79" s="1328"/>
      <c r="AV79" s="1328"/>
      <c r="AW79" s="1328"/>
      <c r="AX79" s="1328"/>
      <c r="AY79" s="1328"/>
      <c r="AZ79" s="1328"/>
      <c r="BA79" s="1328"/>
      <c r="BB79" s="1331" t="s">
        <v>594</v>
      </c>
      <c r="BC79" s="1331"/>
      <c r="BD79" s="1331"/>
      <c r="BE79" s="1331"/>
      <c r="BF79" s="1331"/>
      <c r="BG79" s="1331"/>
      <c r="BH79" s="1331"/>
      <c r="BI79" s="1331"/>
      <c r="BJ79" s="1331"/>
      <c r="BK79" s="1331"/>
      <c r="BL79" s="1331"/>
      <c r="BM79" s="1331"/>
      <c r="BN79" s="1331"/>
      <c r="BO79" s="1331"/>
      <c r="BP79" s="1329">
        <v>9.1</v>
      </c>
      <c r="BQ79" s="1329"/>
      <c r="BR79" s="1329"/>
      <c r="BS79" s="1329"/>
      <c r="BT79" s="1329"/>
      <c r="BU79" s="1329"/>
      <c r="BV79" s="1329"/>
      <c r="BW79" s="1329"/>
      <c r="BX79" s="1329">
        <v>8.6</v>
      </c>
      <c r="BY79" s="1329"/>
      <c r="BZ79" s="1329"/>
      <c r="CA79" s="1329"/>
      <c r="CB79" s="1329"/>
      <c r="CC79" s="1329"/>
      <c r="CD79" s="1329"/>
      <c r="CE79" s="1329"/>
      <c r="CF79" s="1329">
        <v>8.5</v>
      </c>
      <c r="CG79" s="1329"/>
      <c r="CH79" s="1329"/>
      <c r="CI79" s="1329"/>
      <c r="CJ79" s="1329"/>
      <c r="CK79" s="1329"/>
      <c r="CL79" s="1329"/>
      <c r="CM79" s="1329"/>
      <c r="CN79" s="1329">
        <v>8.5</v>
      </c>
      <c r="CO79" s="1329"/>
      <c r="CP79" s="1329"/>
      <c r="CQ79" s="1329"/>
      <c r="CR79" s="1329"/>
      <c r="CS79" s="1329"/>
      <c r="CT79" s="1329"/>
      <c r="CU79" s="1329"/>
      <c r="CV79" s="1329">
        <v>8.6</v>
      </c>
      <c r="CW79" s="1329"/>
      <c r="CX79" s="1329"/>
      <c r="CY79" s="1329"/>
      <c r="CZ79" s="1329"/>
      <c r="DA79" s="1329"/>
      <c r="DB79" s="1329"/>
      <c r="DC79" s="1329"/>
    </row>
    <row r="80" spans="2:107" x14ac:dyDescent="0.15">
      <c r="B80" s="394"/>
      <c r="G80" s="1324"/>
      <c r="H80" s="1324"/>
      <c r="I80" s="1334"/>
      <c r="J80" s="1334"/>
      <c r="K80" s="1337"/>
      <c r="L80" s="1337"/>
      <c r="M80" s="1337"/>
      <c r="N80" s="1337"/>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n67bYgzX6u64ry2TlRZEcnifs5BY5BBdmipAGDeYCMcqlhAuNNaStjoE1baJo8lmc3t52kHeCsnGzEJbLR40Q==" saltValue="356GT7egTtBwkoga3Dc1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B88" zoomScale="80" zoomScaleNormal="80" zoomScaleSheetLayoutView="70" workbookViewId="0">
      <selection activeCell="AN77" sqref="AN7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9TjeiEbdf42CPFrHETt6W9Bn+/VkOgUrTUXy3pocr2OtD7vXBMgDJNE4/qr77nbmZfsbrIL9Wm7nyndwLqw==" saltValue="+ikHpbQsRZl3gtm6r8Ao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BJ100" zoomScaleNormal="100" zoomScaleSheetLayoutView="55" workbookViewId="0">
      <selection activeCell="AN77" sqref="AN7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LMMugMRxfYI1j/WffabMUUe3G5pMy4666jMOJ31dAAX3VCAsjx3I3UwS/8pPCzNAMM5ku/wgz0smc2cL/UM2g==" saltValue="3hnKpRHI7AohS/jNZcY3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894296</v>
      </c>
      <c r="E3" s="161"/>
      <c r="F3" s="162">
        <v>175675</v>
      </c>
      <c r="G3" s="163"/>
      <c r="H3" s="164"/>
    </row>
    <row r="4" spans="1:8" x14ac:dyDescent="0.15">
      <c r="A4" s="165"/>
      <c r="B4" s="166"/>
      <c r="C4" s="167"/>
      <c r="D4" s="168">
        <v>846471</v>
      </c>
      <c r="E4" s="169"/>
      <c r="F4" s="170">
        <v>87698</v>
      </c>
      <c r="G4" s="171"/>
      <c r="H4" s="172"/>
    </row>
    <row r="5" spans="1:8" x14ac:dyDescent="0.15">
      <c r="A5" s="153" t="s">
        <v>545</v>
      </c>
      <c r="B5" s="158"/>
      <c r="C5" s="159"/>
      <c r="D5" s="160">
        <v>215888</v>
      </c>
      <c r="E5" s="161"/>
      <c r="F5" s="162">
        <v>162193</v>
      </c>
      <c r="G5" s="163"/>
      <c r="H5" s="164"/>
    </row>
    <row r="6" spans="1:8" x14ac:dyDescent="0.15">
      <c r="A6" s="165"/>
      <c r="B6" s="166"/>
      <c r="C6" s="167"/>
      <c r="D6" s="168">
        <v>203844</v>
      </c>
      <c r="E6" s="169"/>
      <c r="F6" s="170">
        <v>79985</v>
      </c>
      <c r="G6" s="171"/>
      <c r="H6" s="172"/>
    </row>
    <row r="7" spans="1:8" x14ac:dyDescent="0.15">
      <c r="A7" s="153" t="s">
        <v>546</v>
      </c>
      <c r="B7" s="158"/>
      <c r="C7" s="159"/>
      <c r="D7" s="160">
        <v>254215</v>
      </c>
      <c r="E7" s="161"/>
      <c r="F7" s="162">
        <v>168868</v>
      </c>
      <c r="G7" s="163"/>
      <c r="H7" s="164"/>
    </row>
    <row r="8" spans="1:8" x14ac:dyDescent="0.15">
      <c r="A8" s="165"/>
      <c r="B8" s="166"/>
      <c r="C8" s="167"/>
      <c r="D8" s="168">
        <v>247679</v>
      </c>
      <c r="E8" s="169"/>
      <c r="F8" s="170">
        <v>79360</v>
      </c>
      <c r="G8" s="171"/>
      <c r="H8" s="172"/>
    </row>
    <row r="9" spans="1:8" x14ac:dyDescent="0.15">
      <c r="A9" s="153" t="s">
        <v>547</v>
      </c>
      <c r="B9" s="158"/>
      <c r="C9" s="159"/>
      <c r="D9" s="160">
        <v>406859</v>
      </c>
      <c r="E9" s="161"/>
      <c r="F9" s="162">
        <v>202870</v>
      </c>
      <c r="G9" s="163"/>
      <c r="H9" s="164"/>
    </row>
    <row r="10" spans="1:8" x14ac:dyDescent="0.15">
      <c r="A10" s="165"/>
      <c r="B10" s="166"/>
      <c r="C10" s="167"/>
      <c r="D10" s="168">
        <v>406740</v>
      </c>
      <c r="E10" s="169"/>
      <c r="F10" s="170">
        <v>79735</v>
      </c>
      <c r="G10" s="171"/>
      <c r="H10" s="172"/>
    </row>
    <row r="11" spans="1:8" x14ac:dyDescent="0.15">
      <c r="A11" s="153" t="s">
        <v>548</v>
      </c>
      <c r="B11" s="158"/>
      <c r="C11" s="159"/>
      <c r="D11" s="160">
        <v>295493</v>
      </c>
      <c r="E11" s="161"/>
      <c r="F11" s="162">
        <v>167497</v>
      </c>
      <c r="G11" s="163"/>
      <c r="H11" s="164"/>
    </row>
    <row r="12" spans="1:8" x14ac:dyDescent="0.15">
      <c r="A12" s="165"/>
      <c r="B12" s="166"/>
      <c r="C12" s="173"/>
      <c r="D12" s="168">
        <v>287324</v>
      </c>
      <c r="E12" s="169"/>
      <c r="F12" s="170">
        <v>82571</v>
      </c>
      <c r="G12" s="171"/>
      <c r="H12" s="172"/>
    </row>
    <row r="13" spans="1:8" x14ac:dyDescent="0.15">
      <c r="A13" s="153"/>
      <c r="B13" s="158"/>
      <c r="C13" s="174"/>
      <c r="D13" s="175">
        <v>413350</v>
      </c>
      <c r="E13" s="176"/>
      <c r="F13" s="177">
        <v>175421</v>
      </c>
      <c r="G13" s="178"/>
      <c r="H13" s="164"/>
    </row>
    <row r="14" spans="1:8" x14ac:dyDescent="0.15">
      <c r="A14" s="165"/>
      <c r="B14" s="166"/>
      <c r="C14" s="167"/>
      <c r="D14" s="168">
        <v>398412</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7.03</v>
      </c>
      <c r="C19" s="179">
        <f>ROUND(VALUE(SUBSTITUTE(実質収支比率等に係る経年分析!G$48,"▲","-")),2)</f>
        <v>8.14</v>
      </c>
      <c r="D19" s="179">
        <f>ROUND(VALUE(SUBSTITUTE(実質収支比率等に係る経年分析!H$48,"▲","-")),2)</f>
        <v>9.83</v>
      </c>
      <c r="E19" s="179">
        <f>ROUND(VALUE(SUBSTITUTE(実質収支比率等に係る経年分析!I$48,"▲","-")),2)</f>
        <v>5.86</v>
      </c>
      <c r="F19" s="179">
        <f>ROUND(VALUE(SUBSTITUTE(実質収支比率等に係る経年分析!J$48,"▲","-")),2)</f>
        <v>6.82</v>
      </c>
    </row>
    <row r="20" spans="1:11" x14ac:dyDescent="0.15">
      <c r="A20" s="179" t="s">
        <v>55</v>
      </c>
      <c r="B20" s="179">
        <f>ROUND(VALUE(SUBSTITUTE(実質収支比率等に係る経年分析!F$47,"▲","-")),2)</f>
        <v>105.15</v>
      </c>
      <c r="C20" s="179">
        <f>ROUND(VALUE(SUBSTITUTE(実質収支比率等に係る経年分析!G$47,"▲","-")),2)</f>
        <v>109.42</v>
      </c>
      <c r="D20" s="179">
        <f>ROUND(VALUE(SUBSTITUTE(実質収支比率等に係る経年分析!H$47,"▲","-")),2)</f>
        <v>116.39</v>
      </c>
      <c r="E20" s="179">
        <f>ROUND(VALUE(SUBSTITUTE(実質収支比率等に係る経年分析!I$47,"▲","-")),2)</f>
        <v>125</v>
      </c>
      <c r="F20" s="179">
        <f>ROUND(VALUE(SUBSTITUTE(実質収支比率等に係る経年分析!J$47,"▲","-")),2)</f>
        <v>130.27000000000001</v>
      </c>
    </row>
    <row r="21" spans="1:11" x14ac:dyDescent="0.15">
      <c r="A21" s="179" t="s">
        <v>56</v>
      </c>
      <c r="B21" s="179">
        <f>IF(ISNUMBER(VALUE(SUBSTITUTE(実質収支比率等に係る経年分析!F$49,"▲","-"))),ROUND(VALUE(SUBSTITUTE(実質収支比率等に係る経年分析!F$49,"▲","-")),2),NA())</f>
        <v>-21.6</v>
      </c>
      <c r="C21" s="179">
        <f>IF(ISNUMBER(VALUE(SUBSTITUTE(実質収支比率等に係る経年分析!G$49,"▲","-"))),ROUND(VALUE(SUBSTITUTE(実質収支比率等に係る経年分析!G$49,"▲","-")),2),NA())</f>
        <v>4.33</v>
      </c>
      <c r="D21" s="179">
        <f>IF(ISNUMBER(VALUE(SUBSTITUTE(実質収支比率等に係る経年分析!H$49,"▲","-"))),ROUND(VALUE(SUBSTITUTE(実質収支比率等に係る経年分析!H$49,"▲","-")),2),NA())</f>
        <v>5.36</v>
      </c>
      <c r="E21" s="179">
        <f>IF(ISNUMBER(VALUE(SUBSTITUTE(実質収支比率等に係る経年分析!I$49,"▲","-"))),ROUND(VALUE(SUBSTITUTE(実質収支比率等に係る経年分析!I$49,"▲","-")),2),NA())</f>
        <v>1.73</v>
      </c>
      <c r="F21" s="179">
        <f>IF(ISNUMBER(VALUE(SUBSTITUTE(実質収支比率等に係る経年分析!J$49,"▲","-"))),ROUND(VALUE(SUBSTITUTE(実質収支比率等に係る経年分析!J$49,"▲","-")),2),NA())</f>
        <v>3.9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8.1300000000000008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159</v>
      </c>
      <c r="E42" s="181"/>
      <c r="F42" s="181"/>
      <c r="G42" s="181">
        <f>'実質公債費比率（分子）の構造'!L$52</f>
        <v>153</v>
      </c>
      <c r="H42" s="181"/>
      <c r="I42" s="181"/>
      <c r="J42" s="181">
        <f>'実質公債費比率（分子）の構造'!M$52</f>
        <v>154</v>
      </c>
      <c r="K42" s="181"/>
      <c r="L42" s="181"/>
      <c r="M42" s="181">
        <f>'実質公債費比率（分子）の構造'!N$52</f>
        <v>214</v>
      </c>
      <c r="N42" s="181"/>
      <c r="O42" s="181"/>
      <c r="P42" s="181">
        <f>'実質公債費比率（分子）の構造'!O$52</f>
        <v>205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42</v>
      </c>
      <c r="C44" s="181"/>
      <c r="D44" s="181"/>
      <c r="E44" s="181">
        <f>'実質公債費比率（分子）の構造'!L$50</f>
        <v>110</v>
      </c>
      <c r="F44" s="181"/>
      <c r="G44" s="181"/>
      <c r="H44" s="181">
        <f>'実質公債費比率（分子）の構造'!M$50</f>
        <v>31</v>
      </c>
      <c r="I44" s="181"/>
      <c r="J44" s="181"/>
      <c r="K44" s="181">
        <f>'実質公債費比率（分子）の構造'!N$50</f>
        <v>4</v>
      </c>
      <c r="L44" s="181"/>
      <c r="M44" s="181"/>
      <c r="N44" s="181">
        <f>'実質公債費比率（分子）の構造'!O$50</f>
        <v>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159</v>
      </c>
      <c r="C46" s="181"/>
      <c r="D46" s="181"/>
      <c r="E46" s="181">
        <f>'実質公債費比率（分子）の構造'!L$48</f>
        <v>211</v>
      </c>
      <c r="F46" s="181"/>
      <c r="G46" s="181"/>
      <c r="H46" s="181">
        <f>'実質公債費比率（分子）の構造'!M$48</f>
        <v>206</v>
      </c>
      <c r="I46" s="181"/>
      <c r="J46" s="181"/>
      <c r="K46" s="181">
        <f>'実質公債費比率（分子）の構造'!N$48</f>
        <v>213</v>
      </c>
      <c r="L46" s="181"/>
      <c r="M46" s="181"/>
      <c r="N46" s="181">
        <f>'実質公債費比率（分子）の構造'!O$48</f>
        <v>213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v>
      </c>
      <c r="C49" s="181"/>
      <c r="D49" s="181"/>
      <c r="E49" s="181">
        <f>'実質公債費比率（分子）の構造'!L$45</f>
        <v>12</v>
      </c>
      <c r="F49" s="181"/>
      <c r="G49" s="181"/>
      <c r="H49" s="181">
        <f>'実質公債費比率（分子）の構造'!M$45</f>
        <v>12</v>
      </c>
      <c r="I49" s="181"/>
      <c r="J49" s="181"/>
      <c r="K49" s="181">
        <f>'実質公債費比率（分子）の構造'!N$45</f>
        <v>12</v>
      </c>
      <c r="L49" s="181"/>
      <c r="M49" s="181"/>
      <c r="N49" s="181">
        <f>'実質公債費比率（分子）の構造'!O$45</f>
        <v>6</v>
      </c>
      <c r="O49" s="181"/>
      <c r="P49" s="181"/>
    </row>
    <row r="50" spans="1:16" x14ac:dyDescent="0.15">
      <c r="A50" s="181" t="s">
        <v>71</v>
      </c>
      <c r="B50" s="181" t="e">
        <f>NA()</f>
        <v>#N/A</v>
      </c>
      <c r="C50" s="181">
        <f>IF(ISNUMBER('実質公債費比率（分子）の構造'!K$53),'実質公債費比率（分子）の構造'!K$53,NA())</f>
        <v>54</v>
      </c>
      <c r="D50" s="181" t="e">
        <f>NA()</f>
        <v>#N/A</v>
      </c>
      <c r="E50" s="181" t="e">
        <f>NA()</f>
        <v>#N/A</v>
      </c>
      <c r="F50" s="181">
        <f>IF(ISNUMBER('実質公債費比率（分子）の構造'!L$53),'実質公債費比率（分子）の構造'!L$53,NA())</f>
        <v>180</v>
      </c>
      <c r="G50" s="181" t="e">
        <f>NA()</f>
        <v>#N/A</v>
      </c>
      <c r="H50" s="181" t="e">
        <f>NA()</f>
        <v>#N/A</v>
      </c>
      <c r="I50" s="181">
        <f>IF(ISNUMBER('実質公債費比率（分子）の構造'!M$53),'実質公債費比率（分子）の構造'!M$53,NA())</f>
        <v>95</v>
      </c>
      <c r="J50" s="181" t="e">
        <f>NA()</f>
        <v>#N/A</v>
      </c>
      <c r="K50" s="181" t="e">
        <f>NA()</f>
        <v>#N/A</v>
      </c>
      <c r="L50" s="181">
        <f>IF(ISNUMBER('実質公債費比率（分子）の構造'!N$53),'実質公債費比率（分子）の構造'!N$53,NA())</f>
        <v>15</v>
      </c>
      <c r="M50" s="181" t="e">
        <f>NA()</f>
        <v>#N/A</v>
      </c>
      <c r="N50" s="181" t="e">
        <f>NA()</f>
        <v>#N/A</v>
      </c>
      <c r="O50" s="181">
        <f>IF(ISNUMBER('実質公債費比率（分子）の構造'!O$53),'実質公債費比率（分子）の構造'!O$53,NA())</f>
        <v>15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2474</v>
      </c>
      <c r="E56" s="180"/>
      <c r="F56" s="180"/>
      <c r="G56" s="180">
        <f>'将来負担比率（分子）の構造'!J$52</f>
        <v>2290</v>
      </c>
      <c r="H56" s="180"/>
      <c r="I56" s="180"/>
      <c r="J56" s="180">
        <f>'将来負担比率（分子）の構造'!K$52</f>
        <v>2109</v>
      </c>
      <c r="K56" s="180"/>
      <c r="L56" s="180"/>
      <c r="M56" s="180">
        <f>'将来負担比率（分子）の構造'!L$52</f>
        <v>1895</v>
      </c>
      <c r="N56" s="180"/>
      <c r="O56" s="180"/>
      <c r="P56" s="180">
        <f>'将来負担比率（分子）の構造'!M$52</f>
        <v>1828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8608</v>
      </c>
      <c r="E58" s="180"/>
      <c r="F58" s="180"/>
      <c r="G58" s="180">
        <f>'将来負担比率（分子）の構造'!J$50</f>
        <v>8833</v>
      </c>
      <c r="H58" s="180"/>
      <c r="I58" s="180"/>
      <c r="J58" s="180">
        <f>'将来負担比率（分子）の構造'!K$50</f>
        <v>8993</v>
      </c>
      <c r="K58" s="180"/>
      <c r="L58" s="180"/>
      <c r="M58" s="180">
        <f>'将来負担比率（分子）の構造'!L$50</f>
        <v>9391</v>
      </c>
      <c r="N58" s="180"/>
      <c r="O58" s="180"/>
      <c r="P58" s="180">
        <f>'将来負担比率（分子）の構造'!M$50</f>
        <v>9575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392</v>
      </c>
      <c r="C62" s="180"/>
      <c r="D62" s="180"/>
      <c r="E62" s="180">
        <f>'将来負担比率（分子）の構造'!J$45</f>
        <v>498</v>
      </c>
      <c r="F62" s="180"/>
      <c r="G62" s="180"/>
      <c r="H62" s="180">
        <f>'将来負担比率（分子）の構造'!K$45</f>
        <v>720</v>
      </c>
      <c r="I62" s="180"/>
      <c r="J62" s="180"/>
      <c r="K62" s="180">
        <f>'将来負担比率（分子）の構造'!L$45</f>
        <v>537</v>
      </c>
      <c r="L62" s="180"/>
      <c r="M62" s="180"/>
      <c r="N62" s="180">
        <f>'将来負担比率（分子）の構造'!M$45</f>
        <v>535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2671</v>
      </c>
      <c r="C64" s="180"/>
      <c r="D64" s="180"/>
      <c r="E64" s="180">
        <f>'将来負担比率（分子）の構造'!J$43</f>
        <v>2733</v>
      </c>
      <c r="F64" s="180"/>
      <c r="G64" s="180"/>
      <c r="H64" s="180">
        <f>'将来負担比率（分子）の構造'!K$43</f>
        <v>2800</v>
      </c>
      <c r="I64" s="180"/>
      <c r="J64" s="180"/>
      <c r="K64" s="180">
        <f>'将来負担比率（分子）の構造'!L$43</f>
        <v>2863</v>
      </c>
      <c r="L64" s="180"/>
      <c r="M64" s="180"/>
      <c r="N64" s="180">
        <f>'将来負担比率（分子）の構造'!M$43</f>
        <v>2848</v>
      </c>
      <c r="O64" s="180"/>
      <c r="P64" s="180"/>
    </row>
    <row r="65" spans="1:16" x14ac:dyDescent="0.15">
      <c r="A65" s="180" t="s">
        <v>32</v>
      </c>
      <c r="B65" s="180">
        <f>'将来負担比率（分子）の構造'!I$42</f>
        <v>147</v>
      </c>
      <c r="C65" s="180"/>
      <c r="D65" s="180"/>
      <c r="E65" s="180">
        <f>'将来負担比率（分子）の構造'!J$42</f>
        <v>33</v>
      </c>
      <c r="F65" s="180"/>
      <c r="G65" s="180"/>
      <c r="H65" s="180">
        <f>'将来負担比率（分子）の構造'!K$42</f>
        <v>6</v>
      </c>
      <c r="I65" s="180"/>
      <c r="J65" s="180"/>
      <c r="K65" s="180">
        <f>'将来負担比率（分子）の構造'!L$42</f>
        <v>1</v>
      </c>
      <c r="L65" s="180"/>
      <c r="M65" s="180"/>
      <c r="N65" s="180" t="str">
        <f>'将来負担比率（分子）の構造'!M$42</f>
        <v>-</v>
      </c>
      <c r="O65" s="180"/>
      <c r="P65" s="180"/>
    </row>
    <row r="66" spans="1:16" x14ac:dyDescent="0.15">
      <c r="A66" s="180" t="s">
        <v>31</v>
      </c>
      <c r="B66" s="180">
        <f>'将来負担比率（分子）の構造'!I$41</f>
        <v>38</v>
      </c>
      <c r="C66" s="180"/>
      <c r="D66" s="180"/>
      <c r="E66" s="180">
        <f>'将来負担比率（分子）の構造'!J$41</f>
        <v>28</v>
      </c>
      <c r="F66" s="180"/>
      <c r="G66" s="180"/>
      <c r="H66" s="180">
        <f>'将来負担比率（分子）の構造'!K$41</f>
        <v>17</v>
      </c>
      <c r="I66" s="180"/>
      <c r="J66" s="180"/>
      <c r="K66" s="180">
        <f>'将来負担比率（分子）の構造'!L$41</f>
        <v>6</v>
      </c>
      <c r="L66" s="180"/>
      <c r="M66" s="180"/>
      <c r="N66" s="180" t="str">
        <f>'将来負担比率（分子）の構造'!M$41</f>
        <v>-</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3175</v>
      </c>
      <c r="C72" s="184">
        <f>基金残高に係る経年分析!G55</f>
        <v>3333</v>
      </c>
      <c r="D72" s="184">
        <f>基金残高に係る経年分析!H55</f>
        <v>3413</v>
      </c>
    </row>
    <row r="73" spans="1:16" x14ac:dyDescent="0.15">
      <c r="A73" s="183" t="s">
        <v>78</v>
      </c>
      <c r="B73" s="184">
        <f>基金残高に係る経年分析!F56</f>
        <v>25</v>
      </c>
      <c r="C73" s="184">
        <f>基金残高に係る経年分析!G56</f>
        <v>13</v>
      </c>
      <c r="D73" s="184">
        <f>基金残高に係る経年分析!H56</f>
        <v>7</v>
      </c>
    </row>
    <row r="74" spans="1:16" x14ac:dyDescent="0.15">
      <c r="A74" s="183" t="s">
        <v>79</v>
      </c>
      <c r="B74" s="184">
        <f>基金残高に係る経年分析!F57</f>
        <v>8774</v>
      </c>
      <c r="C74" s="184">
        <f>基金残高に係る経年分析!G57</f>
        <v>8433</v>
      </c>
      <c r="D74" s="184">
        <f>基金残高に係る経年分析!H57</f>
        <v>8544</v>
      </c>
    </row>
  </sheetData>
  <sheetProtection algorithmName="SHA-512" hashValue="sRjP5vHytwJHRxag8+ZmE9+38dQIVk6i9cylahX+6xfgmMDBPZrVzFlb2IkUto7NSB5SKY32Gmz21AX/VxdcWQ==" saltValue="XmQm9jvDJcUdnA/zELQ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N77" sqref="AN77"/>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2842204</v>
      </c>
      <c r="S5" s="727"/>
      <c r="T5" s="727"/>
      <c r="U5" s="727"/>
      <c r="V5" s="727"/>
      <c r="W5" s="727"/>
      <c r="X5" s="727"/>
      <c r="Y5" s="773"/>
      <c r="Z5" s="791">
        <v>36</v>
      </c>
      <c r="AA5" s="791"/>
      <c r="AB5" s="791"/>
      <c r="AC5" s="791"/>
      <c r="AD5" s="792">
        <v>2426105</v>
      </c>
      <c r="AE5" s="792"/>
      <c r="AF5" s="792"/>
      <c r="AG5" s="792"/>
      <c r="AH5" s="792"/>
      <c r="AI5" s="792"/>
      <c r="AJ5" s="792"/>
      <c r="AK5" s="792"/>
      <c r="AL5" s="774">
        <v>92.8</v>
      </c>
      <c r="AM5" s="743"/>
      <c r="AN5" s="743"/>
      <c r="AO5" s="775"/>
      <c r="AP5" s="760" t="s">
        <v>226</v>
      </c>
      <c r="AQ5" s="761"/>
      <c r="AR5" s="761"/>
      <c r="AS5" s="761"/>
      <c r="AT5" s="761"/>
      <c r="AU5" s="761"/>
      <c r="AV5" s="761"/>
      <c r="AW5" s="761"/>
      <c r="AX5" s="761"/>
      <c r="AY5" s="761"/>
      <c r="AZ5" s="761"/>
      <c r="BA5" s="761"/>
      <c r="BB5" s="761"/>
      <c r="BC5" s="761"/>
      <c r="BD5" s="761"/>
      <c r="BE5" s="761"/>
      <c r="BF5" s="762"/>
      <c r="BG5" s="661">
        <v>2419480</v>
      </c>
      <c r="BH5" s="664"/>
      <c r="BI5" s="664"/>
      <c r="BJ5" s="664"/>
      <c r="BK5" s="664"/>
      <c r="BL5" s="664"/>
      <c r="BM5" s="664"/>
      <c r="BN5" s="665"/>
      <c r="BO5" s="723">
        <v>85.1</v>
      </c>
      <c r="BP5" s="723"/>
      <c r="BQ5" s="723"/>
      <c r="BR5" s="723"/>
      <c r="BS5" s="724" t="s">
        <v>175</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40443</v>
      </c>
      <c r="S6" s="664"/>
      <c r="T6" s="664"/>
      <c r="U6" s="664"/>
      <c r="V6" s="664"/>
      <c r="W6" s="664"/>
      <c r="X6" s="664"/>
      <c r="Y6" s="665"/>
      <c r="Z6" s="723">
        <v>0.5</v>
      </c>
      <c r="AA6" s="723"/>
      <c r="AB6" s="723"/>
      <c r="AC6" s="723"/>
      <c r="AD6" s="724">
        <v>40443</v>
      </c>
      <c r="AE6" s="724"/>
      <c r="AF6" s="724"/>
      <c r="AG6" s="724"/>
      <c r="AH6" s="724"/>
      <c r="AI6" s="724"/>
      <c r="AJ6" s="724"/>
      <c r="AK6" s="724"/>
      <c r="AL6" s="666">
        <v>1.5</v>
      </c>
      <c r="AM6" s="667"/>
      <c r="AN6" s="667"/>
      <c r="AO6" s="725"/>
      <c r="AP6" s="658" t="s">
        <v>231</v>
      </c>
      <c r="AQ6" s="659"/>
      <c r="AR6" s="659"/>
      <c r="AS6" s="659"/>
      <c r="AT6" s="659"/>
      <c r="AU6" s="659"/>
      <c r="AV6" s="659"/>
      <c r="AW6" s="659"/>
      <c r="AX6" s="659"/>
      <c r="AY6" s="659"/>
      <c r="AZ6" s="659"/>
      <c r="BA6" s="659"/>
      <c r="BB6" s="659"/>
      <c r="BC6" s="659"/>
      <c r="BD6" s="659"/>
      <c r="BE6" s="659"/>
      <c r="BF6" s="660"/>
      <c r="BG6" s="661">
        <v>2419480</v>
      </c>
      <c r="BH6" s="664"/>
      <c r="BI6" s="664"/>
      <c r="BJ6" s="664"/>
      <c r="BK6" s="664"/>
      <c r="BL6" s="664"/>
      <c r="BM6" s="664"/>
      <c r="BN6" s="665"/>
      <c r="BO6" s="723">
        <v>85.1</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96828</v>
      </c>
      <c r="CS6" s="664"/>
      <c r="CT6" s="664"/>
      <c r="CU6" s="664"/>
      <c r="CV6" s="664"/>
      <c r="CW6" s="664"/>
      <c r="CX6" s="664"/>
      <c r="CY6" s="665"/>
      <c r="CZ6" s="774">
        <v>1.3</v>
      </c>
      <c r="DA6" s="743"/>
      <c r="DB6" s="743"/>
      <c r="DC6" s="777"/>
      <c r="DD6" s="669" t="s">
        <v>232</v>
      </c>
      <c r="DE6" s="664"/>
      <c r="DF6" s="664"/>
      <c r="DG6" s="664"/>
      <c r="DH6" s="664"/>
      <c r="DI6" s="664"/>
      <c r="DJ6" s="664"/>
      <c r="DK6" s="664"/>
      <c r="DL6" s="664"/>
      <c r="DM6" s="664"/>
      <c r="DN6" s="664"/>
      <c r="DO6" s="664"/>
      <c r="DP6" s="665"/>
      <c r="DQ6" s="669">
        <v>96828</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1028</v>
      </c>
      <c r="S7" s="664"/>
      <c r="T7" s="664"/>
      <c r="U7" s="664"/>
      <c r="V7" s="664"/>
      <c r="W7" s="664"/>
      <c r="X7" s="664"/>
      <c r="Y7" s="665"/>
      <c r="Z7" s="723">
        <v>0</v>
      </c>
      <c r="AA7" s="723"/>
      <c r="AB7" s="723"/>
      <c r="AC7" s="723"/>
      <c r="AD7" s="724">
        <v>1028</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343888</v>
      </c>
      <c r="BH7" s="664"/>
      <c r="BI7" s="664"/>
      <c r="BJ7" s="664"/>
      <c r="BK7" s="664"/>
      <c r="BL7" s="664"/>
      <c r="BM7" s="664"/>
      <c r="BN7" s="665"/>
      <c r="BO7" s="723">
        <v>12.1</v>
      </c>
      <c r="BP7" s="723"/>
      <c r="BQ7" s="723"/>
      <c r="BR7" s="723"/>
      <c r="BS7" s="724" t="s">
        <v>175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2988181</v>
      </c>
      <c r="CS7" s="664"/>
      <c r="CT7" s="664"/>
      <c r="CU7" s="664"/>
      <c r="CV7" s="664"/>
      <c r="CW7" s="664"/>
      <c r="CX7" s="664"/>
      <c r="CY7" s="665"/>
      <c r="CZ7" s="723">
        <v>39.200000000000003</v>
      </c>
      <c r="DA7" s="723"/>
      <c r="DB7" s="723"/>
      <c r="DC7" s="723"/>
      <c r="DD7" s="669">
        <v>91799</v>
      </c>
      <c r="DE7" s="664"/>
      <c r="DF7" s="664"/>
      <c r="DG7" s="664"/>
      <c r="DH7" s="664"/>
      <c r="DI7" s="664"/>
      <c r="DJ7" s="664"/>
      <c r="DK7" s="664"/>
      <c r="DL7" s="664"/>
      <c r="DM7" s="664"/>
      <c r="DN7" s="664"/>
      <c r="DO7" s="664"/>
      <c r="DP7" s="665"/>
      <c r="DQ7" s="669">
        <v>2116573</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1254</v>
      </c>
      <c r="S8" s="664"/>
      <c r="T8" s="664"/>
      <c r="U8" s="664"/>
      <c r="V8" s="664"/>
      <c r="W8" s="664"/>
      <c r="X8" s="664"/>
      <c r="Y8" s="665"/>
      <c r="Z8" s="723">
        <v>0</v>
      </c>
      <c r="AA8" s="723"/>
      <c r="AB8" s="723"/>
      <c r="AC8" s="723"/>
      <c r="AD8" s="724">
        <v>1254</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9288</v>
      </c>
      <c r="BH8" s="664"/>
      <c r="BI8" s="664"/>
      <c r="BJ8" s="664"/>
      <c r="BK8" s="664"/>
      <c r="BL8" s="664"/>
      <c r="BM8" s="664"/>
      <c r="BN8" s="665"/>
      <c r="BO8" s="723">
        <v>0.3</v>
      </c>
      <c r="BP8" s="723"/>
      <c r="BQ8" s="723"/>
      <c r="BR8" s="723"/>
      <c r="BS8" s="669" t="s">
        <v>175</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1493271</v>
      </c>
      <c r="CS8" s="664"/>
      <c r="CT8" s="664"/>
      <c r="CU8" s="664"/>
      <c r="CV8" s="664"/>
      <c r="CW8" s="664"/>
      <c r="CX8" s="664"/>
      <c r="CY8" s="665"/>
      <c r="CZ8" s="723">
        <v>19.600000000000001</v>
      </c>
      <c r="DA8" s="723"/>
      <c r="DB8" s="723"/>
      <c r="DC8" s="723"/>
      <c r="DD8" s="669">
        <v>376409</v>
      </c>
      <c r="DE8" s="664"/>
      <c r="DF8" s="664"/>
      <c r="DG8" s="664"/>
      <c r="DH8" s="664"/>
      <c r="DI8" s="664"/>
      <c r="DJ8" s="664"/>
      <c r="DK8" s="664"/>
      <c r="DL8" s="664"/>
      <c r="DM8" s="664"/>
      <c r="DN8" s="664"/>
      <c r="DO8" s="664"/>
      <c r="DP8" s="665"/>
      <c r="DQ8" s="669">
        <v>878700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1183</v>
      </c>
      <c r="S9" s="664"/>
      <c r="T9" s="664"/>
      <c r="U9" s="664"/>
      <c r="V9" s="664"/>
      <c r="W9" s="664"/>
      <c r="X9" s="664"/>
      <c r="Y9" s="665"/>
      <c r="Z9" s="723">
        <v>0</v>
      </c>
      <c r="AA9" s="723"/>
      <c r="AB9" s="723"/>
      <c r="AC9" s="723"/>
      <c r="AD9" s="724">
        <v>1183</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193553</v>
      </c>
      <c r="BH9" s="664"/>
      <c r="BI9" s="664"/>
      <c r="BJ9" s="664"/>
      <c r="BK9" s="664"/>
      <c r="BL9" s="664"/>
      <c r="BM9" s="664"/>
      <c r="BN9" s="665"/>
      <c r="BO9" s="723">
        <v>6.8</v>
      </c>
      <c r="BP9" s="723"/>
      <c r="BQ9" s="723"/>
      <c r="BR9" s="723"/>
      <c r="BS9" s="669" t="s">
        <v>175</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425784</v>
      </c>
      <c r="CS9" s="664"/>
      <c r="CT9" s="664"/>
      <c r="CU9" s="664"/>
      <c r="CV9" s="664"/>
      <c r="CW9" s="664"/>
      <c r="CX9" s="664"/>
      <c r="CY9" s="665"/>
      <c r="CZ9" s="723">
        <v>5.6</v>
      </c>
      <c r="DA9" s="723"/>
      <c r="DB9" s="723"/>
      <c r="DC9" s="723"/>
      <c r="DD9" s="669">
        <v>1376</v>
      </c>
      <c r="DE9" s="664"/>
      <c r="DF9" s="664"/>
      <c r="DG9" s="664"/>
      <c r="DH9" s="664"/>
      <c r="DI9" s="664"/>
      <c r="DJ9" s="664"/>
      <c r="DK9" s="664"/>
      <c r="DL9" s="664"/>
      <c r="DM9" s="664"/>
      <c r="DN9" s="664"/>
      <c r="DO9" s="664"/>
      <c r="DP9" s="665"/>
      <c r="DQ9" s="669">
        <v>372506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175</v>
      </c>
      <c r="AA10" s="723"/>
      <c r="AB10" s="723"/>
      <c r="AC10" s="723"/>
      <c r="AD10" s="724" t="s">
        <v>232</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22357</v>
      </c>
      <c r="BH10" s="664"/>
      <c r="BI10" s="664"/>
      <c r="BJ10" s="664"/>
      <c r="BK10" s="664"/>
      <c r="BL10" s="664"/>
      <c r="BM10" s="664"/>
      <c r="BN10" s="665"/>
      <c r="BO10" s="723">
        <v>0.8</v>
      </c>
      <c r="BP10" s="723"/>
      <c r="BQ10" s="723"/>
      <c r="BR10" s="723"/>
      <c r="BS10" s="669" t="s">
        <v>175</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30</v>
      </c>
      <c r="CS10" s="664"/>
      <c r="CT10" s="664"/>
      <c r="CU10" s="664"/>
      <c r="CV10" s="664"/>
      <c r="CW10" s="664"/>
      <c r="CX10" s="664"/>
      <c r="CY10" s="665"/>
      <c r="CZ10" s="723">
        <v>0</v>
      </c>
      <c r="DA10" s="723"/>
      <c r="DB10" s="723"/>
      <c r="DC10" s="723"/>
      <c r="DD10" s="669" t="s">
        <v>175</v>
      </c>
      <c r="DE10" s="664"/>
      <c r="DF10" s="664"/>
      <c r="DG10" s="664"/>
      <c r="DH10" s="664"/>
      <c r="DI10" s="664"/>
      <c r="DJ10" s="664"/>
      <c r="DK10" s="664"/>
      <c r="DL10" s="664"/>
      <c r="DM10" s="664"/>
      <c r="DN10" s="664"/>
      <c r="DO10" s="664"/>
      <c r="DP10" s="665"/>
      <c r="DQ10" s="669">
        <v>30</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175</v>
      </c>
      <c r="AA11" s="723"/>
      <c r="AB11" s="723"/>
      <c r="AC11" s="723"/>
      <c r="AD11" s="724" t="s">
        <v>175</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118690</v>
      </c>
      <c r="BH11" s="664"/>
      <c r="BI11" s="664"/>
      <c r="BJ11" s="664"/>
      <c r="BK11" s="664"/>
      <c r="BL11" s="664"/>
      <c r="BM11" s="664"/>
      <c r="BN11" s="665"/>
      <c r="BO11" s="723">
        <v>4.2</v>
      </c>
      <c r="BP11" s="723"/>
      <c r="BQ11" s="723"/>
      <c r="BR11" s="723"/>
      <c r="BS11" s="669" t="s">
        <v>175</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697103</v>
      </c>
      <c r="CS11" s="664"/>
      <c r="CT11" s="664"/>
      <c r="CU11" s="664"/>
      <c r="CV11" s="664"/>
      <c r="CW11" s="664"/>
      <c r="CX11" s="664"/>
      <c r="CY11" s="665"/>
      <c r="CZ11" s="723">
        <v>9.1</v>
      </c>
      <c r="DA11" s="723"/>
      <c r="DB11" s="723"/>
      <c r="DC11" s="723"/>
      <c r="DD11" s="669">
        <v>264215</v>
      </c>
      <c r="DE11" s="664"/>
      <c r="DF11" s="664"/>
      <c r="DG11" s="664"/>
      <c r="DH11" s="664"/>
      <c r="DI11" s="664"/>
      <c r="DJ11" s="664"/>
      <c r="DK11" s="664"/>
      <c r="DL11" s="664"/>
      <c r="DM11" s="664"/>
      <c r="DN11" s="664"/>
      <c r="DO11" s="664"/>
      <c r="DP11" s="665"/>
      <c r="DQ11" s="669">
        <v>267773</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118851</v>
      </c>
      <c r="S12" s="664"/>
      <c r="T12" s="664"/>
      <c r="U12" s="664"/>
      <c r="V12" s="664"/>
      <c r="W12" s="664"/>
      <c r="X12" s="664"/>
      <c r="Y12" s="665"/>
      <c r="Z12" s="723">
        <v>1.5</v>
      </c>
      <c r="AA12" s="723"/>
      <c r="AB12" s="723"/>
      <c r="AC12" s="723"/>
      <c r="AD12" s="724">
        <v>118851</v>
      </c>
      <c r="AE12" s="724"/>
      <c r="AF12" s="724"/>
      <c r="AG12" s="724"/>
      <c r="AH12" s="724"/>
      <c r="AI12" s="724"/>
      <c r="AJ12" s="724"/>
      <c r="AK12" s="724"/>
      <c r="AL12" s="666">
        <v>4.5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2024097</v>
      </c>
      <c r="BH12" s="664"/>
      <c r="BI12" s="664"/>
      <c r="BJ12" s="664"/>
      <c r="BK12" s="664"/>
      <c r="BL12" s="664"/>
      <c r="BM12" s="664"/>
      <c r="BN12" s="665"/>
      <c r="BO12" s="723">
        <v>71.2</v>
      </c>
      <c r="BP12" s="723"/>
      <c r="BQ12" s="723"/>
      <c r="BR12" s="723"/>
      <c r="BS12" s="669" t="s">
        <v>175</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93347</v>
      </c>
      <c r="CS12" s="664"/>
      <c r="CT12" s="664"/>
      <c r="CU12" s="664"/>
      <c r="CV12" s="664"/>
      <c r="CW12" s="664"/>
      <c r="CX12" s="664"/>
      <c r="CY12" s="665"/>
      <c r="CZ12" s="723">
        <v>1.2</v>
      </c>
      <c r="DA12" s="723"/>
      <c r="DB12" s="723"/>
      <c r="DC12" s="723"/>
      <c r="DD12" s="669">
        <v>648</v>
      </c>
      <c r="DE12" s="664"/>
      <c r="DF12" s="664"/>
      <c r="DG12" s="664"/>
      <c r="DH12" s="664"/>
      <c r="DI12" s="664"/>
      <c r="DJ12" s="664"/>
      <c r="DK12" s="664"/>
      <c r="DL12" s="664"/>
      <c r="DM12" s="664"/>
      <c r="DN12" s="664"/>
      <c r="DO12" s="664"/>
      <c r="DP12" s="665"/>
      <c r="DQ12" s="669">
        <v>47524</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232</v>
      </c>
      <c r="S13" s="664"/>
      <c r="T13" s="664"/>
      <c r="U13" s="664"/>
      <c r="V13" s="664"/>
      <c r="W13" s="664"/>
      <c r="X13" s="664"/>
      <c r="Y13" s="665"/>
      <c r="Z13" s="723" t="s">
        <v>175</v>
      </c>
      <c r="AA13" s="723"/>
      <c r="AB13" s="723"/>
      <c r="AC13" s="723"/>
      <c r="AD13" s="724" t="s">
        <v>175</v>
      </c>
      <c r="AE13" s="724"/>
      <c r="AF13" s="724"/>
      <c r="AG13" s="724"/>
      <c r="AH13" s="724"/>
      <c r="AI13" s="724"/>
      <c r="AJ13" s="724"/>
      <c r="AK13" s="724"/>
      <c r="AL13" s="666" t="s">
        <v>175</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2024097</v>
      </c>
      <c r="BH13" s="664"/>
      <c r="BI13" s="664"/>
      <c r="BJ13" s="664"/>
      <c r="BK13" s="664"/>
      <c r="BL13" s="664"/>
      <c r="BM13" s="664"/>
      <c r="BN13" s="665"/>
      <c r="BO13" s="723">
        <v>71.2</v>
      </c>
      <c r="BP13" s="723"/>
      <c r="BQ13" s="723"/>
      <c r="BR13" s="723"/>
      <c r="BS13" s="669" t="s">
        <v>175</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1132774</v>
      </c>
      <c r="CS13" s="664"/>
      <c r="CT13" s="664"/>
      <c r="CU13" s="664"/>
      <c r="CV13" s="664"/>
      <c r="CW13" s="664"/>
      <c r="CX13" s="664"/>
      <c r="CY13" s="665"/>
      <c r="CZ13" s="723">
        <v>14.9</v>
      </c>
      <c r="DA13" s="723"/>
      <c r="DB13" s="723"/>
      <c r="DC13" s="723"/>
      <c r="DD13" s="669">
        <v>891934</v>
      </c>
      <c r="DE13" s="664"/>
      <c r="DF13" s="664"/>
      <c r="DG13" s="664"/>
      <c r="DH13" s="664"/>
      <c r="DI13" s="664"/>
      <c r="DJ13" s="664"/>
      <c r="DK13" s="664"/>
      <c r="DL13" s="664"/>
      <c r="DM13" s="664"/>
      <c r="DN13" s="664"/>
      <c r="DO13" s="664"/>
      <c r="DP13" s="665"/>
      <c r="DQ13" s="669">
        <v>423081</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175</v>
      </c>
      <c r="S14" s="664"/>
      <c r="T14" s="664"/>
      <c r="U14" s="664"/>
      <c r="V14" s="664"/>
      <c r="W14" s="664"/>
      <c r="X14" s="664"/>
      <c r="Y14" s="665"/>
      <c r="Z14" s="723" t="s">
        <v>175</v>
      </c>
      <c r="AA14" s="723"/>
      <c r="AB14" s="723"/>
      <c r="AC14" s="723"/>
      <c r="AD14" s="724" t="s">
        <v>175</v>
      </c>
      <c r="AE14" s="724"/>
      <c r="AF14" s="724"/>
      <c r="AG14" s="724"/>
      <c r="AH14" s="724"/>
      <c r="AI14" s="724"/>
      <c r="AJ14" s="724"/>
      <c r="AK14" s="724"/>
      <c r="AL14" s="666" t="s">
        <v>175</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24238</v>
      </c>
      <c r="BH14" s="664"/>
      <c r="BI14" s="664"/>
      <c r="BJ14" s="664"/>
      <c r="BK14" s="664"/>
      <c r="BL14" s="664"/>
      <c r="BM14" s="664"/>
      <c r="BN14" s="665"/>
      <c r="BO14" s="723">
        <v>0.9</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185345</v>
      </c>
      <c r="CS14" s="664"/>
      <c r="CT14" s="664"/>
      <c r="CU14" s="664"/>
      <c r="CV14" s="664"/>
      <c r="CW14" s="664"/>
      <c r="CX14" s="664"/>
      <c r="CY14" s="665"/>
      <c r="CZ14" s="723">
        <v>2.4</v>
      </c>
      <c r="DA14" s="723"/>
      <c r="DB14" s="723"/>
      <c r="DC14" s="723"/>
      <c r="DD14" s="669">
        <v>14213</v>
      </c>
      <c r="DE14" s="664"/>
      <c r="DF14" s="664"/>
      <c r="DG14" s="664"/>
      <c r="DH14" s="664"/>
      <c r="DI14" s="664"/>
      <c r="DJ14" s="664"/>
      <c r="DK14" s="664"/>
      <c r="DL14" s="664"/>
      <c r="DM14" s="664"/>
      <c r="DN14" s="664"/>
      <c r="DO14" s="664"/>
      <c r="DP14" s="665"/>
      <c r="DQ14" s="669">
        <v>104083</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9072</v>
      </c>
      <c r="S15" s="664"/>
      <c r="T15" s="664"/>
      <c r="U15" s="664"/>
      <c r="V15" s="664"/>
      <c r="W15" s="664"/>
      <c r="X15" s="664"/>
      <c r="Y15" s="665"/>
      <c r="Z15" s="723">
        <v>0.1</v>
      </c>
      <c r="AA15" s="723"/>
      <c r="AB15" s="723"/>
      <c r="AC15" s="723"/>
      <c r="AD15" s="724">
        <v>9072</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27257</v>
      </c>
      <c r="BH15" s="664"/>
      <c r="BI15" s="664"/>
      <c r="BJ15" s="664"/>
      <c r="BK15" s="664"/>
      <c r="BL15" s="664"/>
      <c r="BM15" s="664"/>
      <c r="BN15" s="665"/>
      <c r="BO15" s="723">
        <v>1</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499124</v>
      </c>
      <c r="CS15" s="664"/>
      <c r="CT15" s="664"/>
      <c r="CU15" s="664"/>
      <c r="CV15" s="664"/>
      <c r="CW15" s="664"/>
      <c r="CX15" s="664"/>
      <c r="CY15" s="665"/>
      <c r="CZ15" s="723">
        <v>6.5</v>
      </c>
      <c r="DA15" s="723"/>
      <c r="DB15" s="723"/>
      <c r="DC15" s="723"/>
      <c r="DD15" s="669">
        <v>28941</v>
      </c>
      <c r="DE15" s="664"/>
      <c r="DF15" s="664"/>
      <c r="DG15" s="664"/>
      <c r="DH15" s="664"/>
      <c r="DI15" s="664"/>
      <c r="DJ15" s="664"/>
      <c r="DK15" s="664"/>
      <c r="DL15" s="664"/>
      <c r="DM15" s="664"/>
      <c r="DN15" s="664"/>
      <c r="DO15" s="664"/>
      <c r="DP15" s="665"/>
      <c r="DQ15" s="669">
        <v>322063</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175</v>
      </c>
      <c r="S16" s="664"/>
      <c r="T16" s="664"/>
      <c r="U16" s="664"/>
      <c r="V16" s="664"/>
      <c r="W16" s="664"/>
      <c r="X16" s="664"/>
      <c r="Y16" s="665"/>
      <c r="Z16" s="723" t="s">
        <v>175</v>
      </c>
      <c r="AA16" s="723"/>
      <c r="AB16" s="723"/>
      <c r="AC16" s="723"/>
      <c r="AD16" s="724" t="s">
        <v>175</v>
      </c>
      <c r="AE16" s="724"/>
      <c r="AF16" s="724"/>
      <c r="AG16" s="724"/>
      <c r="AH16" s="724"/>
      <c r="AI16" s="724"/>
      <c r="AJ16" s="724"/>
      <c r="AK16" s="724"/>
      <c r="AL16" s="666" t="s">
        <v>175</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175</v>
      </c>
      <c r="BH16" s="664"/>
      <c r="BI16" s="664"/>
      <c r="BJ16" s="664"/>
      <c r="BK16" s="664"/>
      <c r="BL16" s="664"/>
      <c r="BM16" s="664"/>
      <c r="BN16" s="665"/>
      <c r="BO16" s="723" t="s">
        <v>175</v>
      </c>
      <c r="BP16" s="723"/>
      <c r="BQ16" s="723"/>
      <c r="BR16" s="723"/>
      <c r="BS16" s="669" t="s">
        <v>175</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8802</v>
      </c>
      <c r="CS16" s="664"/>
      <c r="CT16" s="664"/>
      <c r="CU16" s="664"/>
      <c r="CV16" s="664"/>
      <c r="CW16" s="664"/>
      <c r="CX16" s="664"/>
      <c r="CY16" s="665"/>
      <c r="CZ16" s="723">
        <v>0.1</v>
      </c>
      <c r="DA16" s="723"/>
      <c r="DB16" s="723"/>
      <c r="DC16" s="723"/>
      <c r="DD16" s="669" t="s">
        <v>232</v>
      </c>
      <c r="DE16" s="664"/>
      <c r="DF16" s="664"/>
      <c r="DG16" s="664"/>
      <c r="DH16" s="664"/>
      <c r="DI16" s="664"/>
      <c r="DJ16" s="664"/>
      <c r="DK16" s="664"/>
      <c r="DL16" s="664"/>
      <c r="DM16" s="664"/>
      <c r="DN16" s="664"/>
      <c r="DO16" s="664"/>
      <c r="DP16" s="665"/>
      <c r="DQ16" s="669">
        <v>2234</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952</v>
      </c>
      <c r="S17" s="664"/>
      <c r="T17" s="664"/>
      <c r="U17" s="664"/>
      <c r="V17" s="664"/>
      <c r="W17" s="664"/>
      <c r="X17" s="664"/>
      <c r="Y17" s="665"/>
      <c r="Z17" s="723">
        <v>0</v>
      </c>
      <c r="AA17" s="723"/>
      <c r="AB17" s="723"/>
      <c r="AC17" s="723"/>
      <c r="AD17" s="724">
        <v>952</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175</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6016</v>
      </c>
      <c r="CS17" s="664"/>
      <c r="CT17" s="664"/>
      <c r="CU17" s="664"/>
      <c r="CV17" s="664"/>
      <c r="CW17" s="664"/>
      <c r="CX17" s="664"/>
      <c r="CY17" s="665"/>
      <c r="CZ17" s="723">
        <v>0.1</v>
      </c>
      <c r="DA17" s="723"/>
      <c r="DB17" s="723"/>
      <c r="DC17" s="723"/>
      <c r="DD17" s="669" t="s">
        <v>232</v>
      </c>
      <c r="DE17" s="664"/>
      <c r="DF17" s="664"/>
      <c r="DG17" s="664"/>
      <c r="DH17" s="664"/>
      <c r="DI17" s="664"/>
      <c r="DJ17" s="664"/>
      <c r="DK17" s="664"/>
      <c r="DL17" s="664"/>
      <c r="DM17" s="664"/>
      <c r="DN17" s="664"/>
      <c r="DO17" s="664"/>
      <c r="DP17" s="665"/>
      <c r="DQ17" s="669">
        <v>6016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27867</v>
      </c>
      <c r="S18" s="664"/>
      <c r="T18" s="664"/>
      <c r="U18" s="664"/>
      <c r="V18" s="664"/>
      <c r="W18" s="664"/>
      <c r="X18" s="664"/>
      <c r="Y18" s="665"/>
      <c r="Z18" s="723">
        <v>0.4</v>
      </c>
      <c r="AA18" s="723"/>
      <c r="AB18" s="723"/>
      <c r="AC18" s="723"/>
      <c r="AD18" s="724">
        <v>12230</v>
      </c>
      <c r="AE18" s="724"/>
      <c r="AF18" s="724"/>
      <c r="AG18" s="724"/>
      <c r="AH18" s="724"/>
      <c r="AI18" s="724"/>
      <c r="AJ18" s="724"/>
      <c r="AK18" s="724"/>
      <c r="AL18" s="666">
        <v>0.5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175</v>
      </c>
      <c r="BH18" s="664"/>
      <c r="BI18" s="664"/>
      <c r="BJ18" s="664"/>
      <c r="BK18" s="664"/>
      <c r="BL18" s="664"/>
      <c r="BM18" s="664"/>
      <c r="BN18" s="665"/>
      <c r="BO18" s="723" t="s">
        <v>175</v>
      </c>
      <c r="BP18" s="723"/>
      <c r="BQ18" s="723"/>
      <c r="BR18" s="723"/>
      <c r="BS18" s="669" t="s">
        <v>175</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175</v>
      </c>
      <c r="CS18" s="664"/>
      <c r="CT18" s="664"/>
      <c r="CU18" s="664"/>
      <c r="CV18" s="664"/>
      <c r="CW18" s="664"/>
      <c r="CX18" s="664"/>
      <c r="CY18" s="665"/>
      <c r="CZ18" s="723" t="s">
        <v>175</v>
      </c>
      <c r="DA18" s="723"/>
      <c r="DB18" s="723"/>
      <c r="DC18" s="723"/>
      <c r="DD18" s="669" t="s">
        <v>232</v>
      </c>
      <c r="DE18" s="664"/>
      <c r="DF18" s="664"/>
      <c r="DG18" s="664"/>
      <c r="DH18" s="664"/>
      <c r="DI18" s="664"/>
      <c r="DJ18" s="664"/>
      <c r="DK18" s="664"/>
      <c r="DL18" s="664"/>
      <c r="DM18" s="664"/>
      <c r="DN18" s="664"/>
      <c r="DO18" s="664"/>
      <c r="DP18" s="665"/>
      <c r="DQ18" s="669" t="s">
        <v>175</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12230</v>
      </c>
      <c r="S19" s="664"/>
      <c r="T19" s="664"/>
      <c r="U19" s="664"/>
      <c r="V19" s="664"/>
      <c r="W19" s="664"/>
      <c r="X19" s="664"/>
      <c r="Y19" s="665"/>
      <c r="Z19" s="723">
        <v>0.2</v>
      </c>
      <c r="AA19" s="723"/>
      <c r="AB19" s="723"/>
      <c r="AC19" s="723"/>
      <c r="AD19" s="724">
        <v>12230</v>
      </c>
      <c r="AE19" s="724"/>
      <c r="AF19" s="724"/>
      <c r="AG19" s="724"/>
      <c r="AH19" s="724"/>
      <c r="AI19" s="724"/>
      <c r="AJ19" s="724"/>
      <c r="AK19" s="724"/>
      <c r="AL19" s="666">
        <v>0.5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422724</v>
      </c>
      <c r="BH19" s="664"/>
      <c r="BI19" s="664"/>
      <c r="BJ19" s="664"/>
      <c r="BK19" s="664"/>
      <c r="BL19" s="664"/>
      <c r="BM19" s="664"/>
      <c r="BN19" s="665"/>
      <c r="BO19" s="723">
        <v>14.9</v>
      </c>
      <c r="BP19" s="723"/>
      <c r="BQ19" s="723"/>
      <c r="BR19" s="723"/>
      <c r="BS19" s="669" t="s">
        <v>175</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175</v>
      </c>
      <c r="CS19" s="664"/>
      <c r="CT19" s="664"/>
      <c r="CU19" s="664"/>
      <c r="CV19" s="664"/>
      <c r="CW19" s="664"/>
      <c r="CX19" s="664"/>
      <c r="CY19" s="665"/>
      <c r="CZ19" s="723" t="s">
        <v>175</v>
      </c>
      <c r="DA19" s="723"/>
      <c r="DB19" s="723"/>
      <c r="DC19" s="723"/>
      <c r="DD19" s="669" t="s">
        <v>175</v>
      </c>
      <c r="DE19" s="664"/>
      <c r="DF19" s="664"/>
      <c r="DG19" s="664"/>
      <c r="DH19" s="664"/>
      <c r="DI19" s="664"/>
      <c r="DJ19" s="664"/>
      <c r="DK19" s="664"/>
      <c r="DL19" s="664"/>
      <c r="DM19" s="664"/>
      <c r="DN19" s="664"/>
      <c r="DO19" s="664"/>
      <c r="DP19" s="665"/>
      <c r="DQ19" s="669" t="s">
        <v>175</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15637</v>
      </c>
      <c r="S20" s="664"/>
      <c r="T20" s="664"/>
      <c r="U20" s="664"/>
      <c r="V20" s="664"/>
      <c r="W20" s="664"/>
      <c r="X20" s="664"/>
      <c r="Y20" s="665"/>
      <c r="Z20" s="723">
        <v>0.2</v>
      </c>
      <c r="AA20" s="723"/>
      <c r="AB20" s="723"/>
      <c r="AC20" s="723"/>
      <c r="AD20" s="724" t="s">
        <v>232</v>
      </c>
      <c r="AE20" s="724"/>
      <c r="AF20" s="724"/>
      <c r="AG20" s="724"/>
      <c r="AH20" s="724"/>
      <c r="AI20" s="724"/>
      <c r="AJ20" s="724"/>
      <c r="AK20" s="724"/>
      <c r="AL20" s="666" t="s">
        <v>175</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6625</v>
      </c>
      <c r="BH20" s="664"/>
      <c r="BI20" s="664"/>
      <c r="BJ20" s="664"/>
      <c r="BK20" s="664"/>
      <c r="BL20" s="664"/>
      <c r="BM20" s="664"/>
      <c r="BN20" s="665"/>
      <c r="BO20" s="723">
        <v>0.2</v>
      </c>
      <c r="BP20" s="723"/>
      <c r="BQ20" s="723"/>
      <c r="BR20" s="723"/>
      <c r="BS20" s="669" t="s">
        <v>175</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7626605</v>
      </c>
      <c r="CS20" s="664"/>
      <c r="CT20" s="664"/>
      <c r="CU20" s="664"/>
      <c r="CV20" s="664"/>
      <c r="CW20" s="664"/>
      <c r="CX20" s="664"/>
      <c r="CY20" s="665"/>
      <c r="CZ20" s="723">
        <v>100</v>
      </c>
      <c r="DA20" s="723"/>
      <c r="DB20" s="723"/>
      <c r="DC20" s="723"/>
      <c r="DD20" s="669">
        <v>1669535</v>
      </c>
      <c r="DE20" s="664"/>
      <c r="DF20" s="664"/>
      <c r="DG20" s="664"/>
      <c r="DH20" s="664"/>
      <c r="DI20" s="664"/>
      <c r="DJ20" s="664"/>
      <c r="DK20" s="664"/>
      <c r="DL20" s="664"/>
      <c r="DM20" s="664"/>
      <c r="DN20" s="664"/>
      <c r="DO20" s="664"/>
      <c r="DP20" s="665"/>
      <c r="DQ20" s="669">
        <v>4637411</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175</v>
      </c>
      <c r="AA21" s="723"/>
      <c r="AB21" s="723"/>
      <c r="AC21" s="723"/>
      <c r="AD21" s="724" t="s">
        <v>175</v>
      </c>
      <c r="AE21" s="724"/>
      <c r="AF21" s="724"/>
      <c r="AG21" s="724"/>
      <c r="AH21" s="724"/>
      <c r="AI21" s="724"/>
      <c r="AJ21" s="724"/>
      <c r="AK21" s="724"/>
      <c r="AL21" s="666" t="s">
        <v>232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6625</v>
      </c>
      <c r="BH21" s="664"/>
      <c r="BI21" s="664"/>
      <c r="BJ21" s="664"/>
      <c r="BK21" s="664"/>
      <c r="BL21" s="664"/>
      <c r="BM21" s="664"/>
      <c r="BN21" s="665"/>
      <c r="BO21" s="723">
        <v>0.2</v>
      </c>
      <c r="BP21" s="723"/>
      <c r="BQ21" s="723"/>
      <c r="BR21" s="723"/>
      <c r="BS21" s="669" t="s">
        <v>175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3042854</v>
      </c>
      <c r="S22" s="664"/>
      <c r="T22" s="664"/>
      <c r="U22" s="664"/>
      <c r="V22" s="664"/>
      <c r="W22" s="664"/>
      <c r="X22" s="664"/>
      <c r="Y22" s="665"/>
      <c r="Z22" s="723">
        <v>38.6</v>
      </c>
      <c r="AA22" s="723"/>
      <c r="AB22" s="723"/>
      <c r="AC22" s="723"/>
      <c r="AD22" s="724">
        <v>2611118</v>
      </c>
      <c r="AE22" s="724"/>
      <c r="AF22" s="724"/>
      <c r="AG22" s="724"/>
      <c r="AH22" s="724"/>
      <c r="AI22" s="724"/>
      <c r="AJ22" s="724"/>
      <c r="AK22" s="724"/>
      <c r="AL22" s="666">
        <v>99.9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175</v>
      </c>
      <c r="BH22" s="664"/>
      <c r="BI22" s="664"/>
      <c r="BJ22" s="664"/>
      <c r="BK22" s="664"/>
      <c r="BL22" s="664"/>
      <c r="BM22" s="664"/>
      <c r="BN22" s="665"/>
      <c r="BO22" s="723" t="s">
        <v>175</v>
      </c>
      <c r="BP22" s="723"/>
      <c r="BQ22" s="723"/>
      <c r="BR22" s="723"/>
      <c r="BS22" s="669" t="s">
        <v>175</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1020</v>
      </c>
      <c r="S23" s="664"/>
      <c r="T23" s="664"/>
      <c r="U23" s="664"/>
      <c r="V23" s="664"/>
      <c r="W23" s="664"/>
      <c r="X23" s="664"/>
      <c r="Y23" s="665"/>
      <c r="Z23" s="723">
        <v>0</v>
      </c>
      <c r="AA23" s="723"/>
      <c r="AB23" s="723"/>
      <c r="AC23" s="723"/>
      <c r="AD23" s="724">
        <v>1020</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232</v>
      </c>
      <c r="BH23" s="664"/>
      <c r="BI23" s="664"/>
      <c r="BJ23" s="664"/>
      <c r="BK23" s="664"/>
      <c r="BL23" s="664"/>
      <c r="BM23" s="664"/>
      <c r="BN23" s="665"/>
      <c r="BO23" s="723" t="s">
        <v>232</v>
      </c>
      <c r="BP23" s="723"/>
      <c r="BQ23" s="723"/>
      <c r="BR23" s="723"/>
      <c r="BS23" s="669" t="s">
        <v>175</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15916</v>
      </c>
      <c r="S24" s="664"/>
      <c r="T24" s="664"/>
      <c r="U24" s="664"/>
      <c r="V24" s="664"/>
      <c r="W24" s="664"/>
      <c r="X24" s="664"/>
      <c r="Y24" s="665"/>
      <c r="Z24" s="723">
        <v>0.2</v>
      </c>
      <c r="AA24" s="723"/>
      <c r="AB24" s="723"/>
      <c r="AC24" s="723"/>
      <c r="AD24" s="724" t="s">
        <v>175</v>
      </c>
      <c r="AE24" s="724"/>
      <c r="AF24" s="724"/>
      <c r="AG24" s="724"/>
      <c r="AH24" s="724"/>
      <c r="AI24" s="724"/>
      <c r="AJ24" s="724"/>
      <c r="AK24" s="724"/>
      <c r="AL24" s="666" t="s">
        <v>175</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175</v>
      </c>
      <c r="BH24" s="664"/>
      <c r="BI24" s="664"/>
      <c r="BJ24" s="664"/>
      <c r="BK24" s="664"/>
      <c r="BL24" s="664"/>
      <c r="BM24" s="664"/>
      <c r="BN24" s="665"/>
      <c r="BO24" s="723" t="s">
        <v>232</v>
      </c>
      <c r="BP24" s="723"/>
      <c r="BQ24" s="723"/>
      <c r="BR24" s="723"/>
      <c r="BS24" s="669" t="s">
        <v>175</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1318331</v>
      </c>
      <c r="CS24" s="727"/>
      <c r="CT24" s="727"/>
      <c r="CU24" s="727"/>
      <c r="CV24" s="727"/>
      <c r="CW24" s="727"/>
      <c r="CX24" s="727"/>
      <c r="CY24" s="773"/>
      <c r="CZ24" s="774">
        <v>17.3</v>
      </c>
      <c r="DA24" s="743"/>
      <c r="DB24" s="743"/>
      <c r="DC24" s="777"/>
      <c r="DD24" s="772">
        <v>1003430</v>
      </c>
      <c r="DE24" s="727"/>
      <c r="DF24" s="727"/>
      <c r="DG24" s="727"/>
      <c r="DH24" s="727"/>
      <c r="DI24" s="727"/>
      <c r="DJ24" s="727"/>
      <c r="DK24" s="773"/>
      <c r="DL24" s="772">
        <v>999502</v>
      </c>
      <c r="DM24" s="727"/>
      <c r="DN24" s="727"/>
      <c r="DO24" s="727"/>
      <c r="DP24" s="727"/>
      <c r="DQ24" s="727"/>
      <c r="DR24" s="727"/>
      <c r="DS24" s="727"/>
      <c r="DT24" s="727"/>
      <c r="DU24" s="727"/>
      <c r="DV24" s="773"/>
      <c r="DW24" s="774">
        <v>38.200000000000003</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93451</v>
      </c>
      <c r="S25" s="664"/>
      <c r="T25" s="664"/>
      <c r="U25" s="664"/>
      <c r="V25" s="664"/>
      <c r="W25" s="664"/>
      <c r="X25" s="664"/>
      <c r="Y25" s="665"/>
      <c r="Z25" s="723">
        <v>1.2</v>
      </c>
      <c r="AA25" s="723"/>
      <c r="AB25" s="723"/>
      <c r="AC25" s="723"/>
      <c r="AD25" s="724">
        <v>1642</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v>416099</v>
      </c>
      <c r="BH25" s="664"/>
      <c r="BI25" s="664"/>
      <c r="BJ25" s="664"/>
      <c r="BK25" s="664"/>
      <c r="BL25" s="664"/>
      <c r="BM25" s="664"/>
      <c r="BN25" s="665"/>
      <c r="BO25" s="723">
        <v>14.6</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926524</v>
      </c>
      <c r="CS25" s="662"/>
      <c r="CT25" s="662"/>
      <c r="CU25" s="662"/>
      <c r="CV25" s="662"/>
      <c r="CW25" s="662"/>
      <c r="CX25" s="662"/>
      <c r="CY25" s="663"/>
      <c r="CZ25" s="666">
        <v>12.1</v>
      </c>
      <c r="DA25" s="695"/>
      <c r="DB25" s="695"/>
      <c r="DC25" s="696"/>
      <c r="DD25" s="669">
        <v>820560</v>
      </c>
      <c r="DE25" s="662"/>
      <c r="DF25" s="662"/>
      <c r="DG25" s="662"/>
      <c r="DH25" s="662"/>
      <c r="DI25" s="662"/>
      <c r="DJ25" s="662"/>
      <c r="DK25" s="663"/>
      <c r="DL25" s="669">
        <v>817095</v>
      </c>
      <c r="DM25" s="662"/>
      <c r="DN25" s="662"/>
      <c r="DO25" s="662"/>
      <c r="DP25" s="662"/>
      <c r="DQ25" s="662"/>
      <c r="DR25" s="662"/>
      <c r="DS25" s="662"/>
      <c r="DT25" s="662"/>
      <c r="DU25" s="662"/>
      <c r="DV25" s="663"/>
      <c r="DW25" s="666">
        <v>31.3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3080</v>
      </c>
      <c r="S26" s="664"/>
      <c r="T26" s="664"/>
      <c r="U26" s="664"/>
      <c r="V26" s="664"/>
      <c r="W26" s="664"/>
      <c r="X26" s="664"/>
      <c r="Y26" s="665"/>
      <c r="Z26" s="723">
        <v>0</v>
      </c>
      <c r="AA26" s="723"/>
      <c r="AB26" s="723"/>
      <c r="AC26" s="723"/>
      <c r="AD26" s="724" t="s">
        <v>175</v>
      </c>
      <c r="AE26" s="724"/>
      <c r="AF26" s="724"/>
      <c r="AG26" s="724"/>
      <c r="AH26" s="724"/>
      <c r="AI26" s="724"/>
      <c r="AJ26" s="724"/>
      <c r="AK26" s="724"/>
      <c r="AL26" s="666" t="s">
        <v>175</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175</v>
      </c>
      <c r="BH26" s="664"/>
      <c r="BI26" s="664"/>
      <c r="BJ26" s="664"/>
      <c r="BK26" s="664"/>
      <c r="BL26" s="664"/>
      <c r="BM26" s="664"/>
      <c r="BN26" s="665"/>
      <c r="BO26" s="723" t="s">
        <v>232</v>
      </c>
      <c r="BP26" s="723"/>
      <c r="BQ26" s="723"/>
      <c r="BR26" s="723"/>
      <c r="BS26" s="669" t="s">
        <v>175</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584177</v>
      </c>
      <c r="CS26" s="664"/>
      <c r="CT26" s="664"/>
      <c r="CU26" s="664"/>
      <c r="CV26" s="664"/>
      <c r="CW26" s="664"/>
      <c r="CX26" s="664"/>
      <c r="CY26" s="665"/>
      <c r="CZ26" s="666">
        <v>7.7</v>
      </c>
      <c r="DA26" s="695"/>
      <c r="DB26" s="695"/>
      <c r="DC26" s="696"/>
      <c r="DD26" s="669">
        <v>485802</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1633345</v>
      </c>
      <c r="S27" s="664"/>
      <c r="T27" s="664"/>
      <c r="U27" s="664"/>
      <c r="V27" s="664"/>
      <c r="W27" s="664"/>
      <c r="X27" s="664"/>
      <c r="Y27" s="665"/>
      <c r="Z27" s="723">
        <v>20.7</v>
      </c>
      <c r="AA27" s="723"/>
      <c r="AB27" s="723"/>
      <c r="AC27" s="723"/>
      <c r="AD27" s="724" t="s">
        <v>175</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2842204</v>
      </c>
      <c r="BH27" s="664"/>
      <c r="BI27" s="664"/>
      <c r="BJ27" s="664"/>
      <c r="BK27" s="664"/>
      <c r="BL27" s="664"/>
      <c r="BM27" s="664"/>
      <c r="BN27" s="665"/>
      <c r="BO27" s="723">
        <v>100</v>
      </c>
      <c r="BP27" s="723"/>
      <c r="BQ27" s="723"/>
      <c r="BR27" s="723"/>
      <c r="BS27" s="669" t="s">
        <v>175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385791</v>
      </c>
      <c r="CS27" s="662"/>
      <c r="CT27" s="662"/>
      <c r="CU27" s="662"/>
      <c r="CV27" s="662"/>
      <c r="CW27" s="662"/>
      <c r="CX27" s="662"/>
      <c r="CY27" s="663"/>
      <c r="CZ27" s="666">
        <v>5.0999999999999996</v>
      </c>
      <c r="DA27" s="695"/>
      <c r="DB27" s="695"/>
      <c r="DC27" s="696"/>
      <c r="DD27" s="669">
        <v>176854</v>
      </c>
      <c r="DE27" s="662"/>
      <c r="DF27" s="662"/>
      <c r="DG27" s="662"/>
      <c r="DH27" s="662"/>
      <c r="DI27" s="662"/>
      <c r="DJ27" s="662"/>
      <c r="DK27" s="663"/>
      <c r="DL27" s="669">
        <v>176391</v>
      </c>
      <c r="DM27" s="662"/>
      <c r="DN27" s="662"/>
      <c r="DO27" s="662"/>
      <c r="DP27" s="662"/>
      <c r="DQ27" s="662"/>
      <c r="DR27" s="662"/>
      <c r="DS27" s="662"/>
      <c r="DT27" s="662"/>
      <c r="DU27" s="662"/>
      <c r="DV27" s="663"/>
      <c r="DW27" s="666">
        <v>6.7</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175</v>
      </c>
      <c r="AA28" s="723"/>
      <c r="AB28" s="723"/>
      <c r="AC28" s="723"/>
      <c r="AD28" s="724" t="s">
        <v>175</v>
      </c>
      <c r="AE28" s="724"/>
      <c r="AF28" s="724"/>
      <c r="AG28" s="724"/>
      <c r="AH28" s="724"/>
      <c r="AI28" s="724"/>
      <c r="AJ28" s="724"/>
      <c r="AK28" s="724"/>
      <c r="AL28" s="666" t="s">
        <v>175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6016</v>
      </c>
      <c r="CS28" s="664"/>
      <c r="CT28" s="664"/>
      <c r="CU28" s="664"/>
      <c r="CV28" s="664"/>
      <c r="CW28" s="664"/>
      <c r="CX28" s="664"/>
      <c r="CY28" s="665"/>
      <c r="CZ28" s="666">
        <v>0.1</v>
      </c>
      <c r="DA28" s="695"/>
      <c r="DB28" s="695"/>
      <c r="DC28" s="696"/>
      <c r="DD28" s="669">
        <v>6016</v>
      </c>
      <c r="DE28" s="664"/>
      <c r="DF28" s="664"/>
      <c r="DG28" s="664"/>
      <c r="DH28" s="664"/>
      <c r="DI28" s="664"/>
      <c r="DJ28" s="664"/>
      <c r="DK28" s="665"/>
      <c r="DL28" s="669">
        <v>6016</v>
      </c>
      <c r="DM28" s="664"/>
      <c r="DN28" s="664"/>
      <c r="DO28" s="664"/>
      <c r="DP28" s="664"/>
      <c r="DQ28" s="664"/>
      <c r="DR28" s="664"/>
      <c r="DS28" s="664"/>
      <c r="DT28" s="664"/>
      <c r="DU28" s="664"/>
      <c r="DV28" s="665"/>
      <c r="DW28" s="666">
        <v>0.2</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716466</v>
      </c>
      <c r="S29" s="664"/>
      <c r="T29" s="664"/>
      <c r="U29" s="664"/>
      <c r="V29" s="664"/>
      <c r="W29" s="664"/>
      <c r="X29" s="664"/>
      <c r="Y29" s="665"/>
      <c r="Z29" s="723">
        <v>9.1</v>
      </c>
      <c r="AA29" s="723"/>
      <c r="AB29" s="723"/>
      <c r="AC29" s="723"/>
      <c r="AD29" s="724" t="s">
        <v>175</v>
      </c>
      <c r="AE29" s="724"/>
      <c r="AF29" s="724"/>
      <c r="AG29" s="724"/>
      <c r="AH29" s="724"/>
      <c r="AI29" s="724"/>
      <c r="AJ29" s="724"/>
      <c r="AK29" s="724"/>
      <c r="AL29" s="666" t="s">
        <v>175</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6013</v>
      </c>
      <c r="CS29" s="662"/>
      <c r="CT29" s="662"/>
      <c r="CU29" s="662"/>
      <c r="CV29" s="662"/>
      <c r="CW29" s="662"/>
      <c r="CX29" s="662"/>
      <c r="CY29" s="663"/>
      <c r="CZ29" s="666">
        <v>0.1</v>
      </c>
      <c r="DA29" s="695"/>
      <c r="DB29" s="695"/>
      <c r="DC29" s="696"/>
      <c r="DD29" s="669">
        <v>6013</v>
      </c>
      <c r="DE29" s="662"/>
      <c r="DF29" s="662"/>
      <c r="DG29" s="662"/>
      <c r="DH29" s="662"/>
      <c r="DI29" s="662"/>
      <c r="DJ29" s="662"/>
      <c r="DK29" s="663"/>
      <c r="DL29" s="669">
        <v>6013</v>
      </c>
      <c r="DM29" s="662"/>
      <c r="DN29" s="662"/>
      <c r="DO29" s="662"/>
      <c r="DP29" s="662"/>
      <c r="DQ29" s="662"/>
      <c r="DR29" s="662"/>
      <c r="DS29" s="662"/>
      <c r="DT29" s="662"/>
      <c r="DU29" s="662"/>
      <c r="DV29" s="663"/>
      <c r="DW29" s="666">
        <v>0.2</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27582</v>
      </c>
      <c r="S30" s="664"/>
      <c r="T30" s="664"/>
      <c r="U30" s="664"/>
      <c r="V30" s="664"/>
      <c r="W30" s="664"/>
      <c r="X30" s="664"/>
      <c r="Y30" s="665"/>
      <c r="Z30" s="723">
        <v>0.3</v>
      </c>
      <c r="AA30" s="723"/>
      <c r="AB30" s="723"/>
      <c r="AC30" s="723"/>
      <c r="AD30" s="724" t="s">
        <v>175</v>
      </c>
      <c r="AE30" s="724"/>
      <c r="AF30" s="724"/>
      <c r="AG30" s="724"/>
      <c r="AH30" s="724"/>
      <c r="AI30" s="724"/>
      <c r="AJ30" s="724"/>
      <c r="AK30" s="724"/>
      <c r="AL30" s="666" t="s">
        <v>175</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99.8</v>
      </c>
      <c r="BH30" s="742"/>
      <c r="BI30" s="742"/>
      <c r="BJ30" s="742"/>
      <c r="BK30" s="742"/>
      <c r="BL30" s="742"/>
      <c r="BM30" s="743">
        <v>99.3</v>
      </c>
      <c r="BN30" s="742"/>
      <c r="BO30" s="742"/>
      <c r="BP30" s="742"/>
      <c r="BQ30" s="744"/>
      <c r="BR30" s="741">
        <v>99.8</v>
      </c>
      <c r="BS30" s="742"/>
      <c r="BT30" s="742"/>
      <c r="BU30" s="742"/>
      <c r="BV30" s="742"/>
      <c r="BW30" s="742"/>
      <c r="BX30" s="743">
        <v>99.4</v>
      </c>
      <c r="BY30" s="742"/>
      <c r="BZ30" s="742"/>
      <c r="CA30" s="742"/>
      <c r="CB30" s="744"/>
      <c r="CD30" s="747"/>
      <c r="CE30" s="748"/>
      <c r="CF30" s="705" t="s">
        <v>310</v>
      </c>
      <c r="CG30" s="702"/>
      <c r="CH30" s="702"/>
      <c r="CI30" s="702"/>
      <c r="CJ30" s="702"/>
      <c r="CK30" s="702"/>
      <c r="CL30" s="702"/>
      <c r="CM30" s="702"/>
      <c r="CN30" s="702"/>
      <c r="CO30" s="702"/>
      <c r="CP30" s="702"/>
      <c r="CQ30" s="703"/>
      <c r="CR30" s="661">
        <v>5878</v>
      </c>
      <c r="CS30" s="664"/>
      <c r="CT30" s="664"/>
      <c r="CU30" s="664"/>
      <c r="CV30" s="664"/>
      <c r="CW30" s="664"/>
      <c r="CX30" s="664"/>
      <c r="CY30" s="665"/>
      <c r="CZ30" s="666">
        <v>0.1</v>
      </c>
      <c r="DA30" s="695"/>
      <c r="DB30" s="695"/>
      <c r="DC30" s="696"/>
      <c r="DD30" s="669">
        <v>5878</v>
      </c>
      <c r="DE30" s="664"/>
      <c r="DF30" s="664"/>
      <c r="DG30" s="664"/>
      <c r="DH30" s="664"/>
      <c r="DI30" s="664"/>
      <c r="DJ30" s="664"/>
      <c r="DK30" s="665"/>
      <c r="DL30" s="669">
        <v>5878</v>
      </c>
      <c r="DM30" s="664"/>
      <c r="DN30" s="664"/>
      <c r="DO30" s="664"/>
      <c r="DP30" s="664"/>
      <c r="DQ30" s="664"/>
      <c r="DR30" s="664"/>
      <c r="DS30" s="664"/>
      <c r="DT30" s="664"/>
      <c r="DU30" s="664"/>
      <c r="DV30" s="665"/>
      <c r="DW30" s="666">
        <v>0.2</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665315</v>
      </c>
      <c r="S31" s="664"/>
      <c r="T31" s="664"/>
      <c r="U31" s="664"/>
      <c r="V31" s="664"/>
      <c r="W31" s="664"/>
      <c r="X31" s="664"/>
      <c r="Y31" s="665"/>
      <c r="Z31" s="723">
        <v>8.4</v>
      </c>
      <c r="AA31" s="723"/>
      <c r="AB31" s="723"/>
      <c r="AC31" s="723"/>
      <c r="AD31" s="724" t="s">
        <v>175</v>
      </c>
      <c r="AE31" s="724"/>
      <c r="AF31" s="724"/>
      <c r="AG31" s="724"/>
      <c r="AH31" s="724"/>
      <c r="AI31" s="724"/>
      <c r="AJ31" s="724"/>
      <c r="AK31" s="724"/>
      <c r="AL31" s="666" t="s">
        <v>175</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98.7</v>
      </c>
      <c r="BN31" s="740"/>
      <c r="BO31" s="740"/>
      <c r="BP31" s="740"/>
      <c r="BQ31" s="701"/>
      <c r="BR31" s="739">
        <v>99.5</v>
      </c>
      <c r="BS31" s="662"/>
      <c r="BT31" s="662"/>
      <c r="BU31" s="662"/>
      <c r="BV31" s="662"/>
      <c r="BW31" s="662"/>
      <c r="BX31" s="667">
        <v>99</v>
      </c>
      <c r="BY31" s="740"/>
      <c r="BZ31" s="740"/>
      <c r="CA31" s="740"/>
      <c r="CB31" s="701"/>
      <c r="CD31" s="747"/>
      <c r="CE31" s="748"/>
      <c r="CF31" s="705" t="s">
        <v>314</v>
      </c>
      <c r="CG31" s="702"/>
      <c r="CH31" s="702"/>
      <c r="CI31" s="702"/>
      <c r="CJ31" s="702"/>
      <c r="CK31" s="702"/>
      <c r="CL31" s="702"/>
      <c r="CM31" s="702"/>
      <c r="CN31" s="702"/>
      <c r="CO31" s="702"/>
      <c r="CP31" s="702"/>
      <c r="CQ31" s="703"/>
      <c r="CR31" s="661">
        <v>135</v>
      </c>
      <c r="CS31" s="662"/>
      <c r="CT31" s="662"/>
      <c r="CU31" s="662"/>
      <c r="CV31" s="662"/>
      <c r="CW31" s="662"/>
      <c r="CX31" s="662"/>
      <c r="CY31" s="663"/>
      <c r="CZ31" s="666">
        <v>0</v>
      </c>
      <c r="DA31" s="695"/>
      <c r="DB31" s="695"/>
      <c r="DC31" s="696"/>
      <c r="DD31" s="669">
        <v>135</v>
      </c>
      <c r="DE31" s="662"/>
      <c r="DF31" s="662"/>
      <c r="DG31" s="662"/>
      <c r="DH31" s="662"/>
      <c r="DI31" s="662"/>
      <c r="DJ31" s="662"/>
      <c r="DK31" s="663"/>
      <c r="DL31" s="669">
        <v>135</v>
      </c>
      <c r="DM31" s="662"/>
      <c r="DN31" s="662"/>
      <c r="DO31" s="662"/>
      <c r="DP31" s="662"/>
      <c r="DQ31" s="662"/>
      <c r="DR31" s="662"/>
      <c r="DS31" s="662"/>
      <c r="DT31" s="662"/>
      <c r="DU31" s="662"/>
      <c r="DV31" s="663"/>
      <c r="DW31" s="666">
        <v>0</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1371784</v>
      </c>
      <c r="S32" s="664"/>
      <c r="T32" s="664"/>
      <c r="U32" s="664"/>
      <c r="V32" s="664"/>
      <c r="W32" s="664"/>
      <c r="X32" s="664"/>
      <c r="Y32" s="665"/>
      <c r="Z32" s="723">
        <v>17.399999999999999</v>
      </c>
      <c r="AA32" s="723"/>
      <c r="AB32" s="723"/>
      <c r="AC32" s="723"/>
      <c r="AD32" s="724" t="s">
        <v>175</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99.8</v>
      </c>
      <c r="BH32" s="677"/>
      <c r="BI32" s="677"/>
      <c r="BJ32" s="677"/>
      <c r="BK32" s="677"/>
      <c r="BL32" s="677"/>
      <c r="BM32" s="721">
        <v>99.3</v>
      </c>
      <c r="BN32" s="677"/>
      <c r="BO32" s="677"/>
      <c r="BP32" s="677"/>
      <c r="BQ32" s="714"/>
      <c r="BR32" s="738">
        <v>99.9</v>
      </c>
      <c r="BS32" s="677"/>
      <c r="BT32" s="677"/>
      <c r="BU32" s="677"/>
      <c r="BV32" s="677"/>
      <c r="BW32" s="677"/>
      <c r="BX32" s="721">
        <v>99.3</v>
      </c>
      <c r="BY32" s="677"/>
      <c r="BZ32" s="677"/>
      <c r="CA32" s="677"/>
      <c r="CB32" s="714"/>
      <c r="CD32" s="749"/>
      <c r="CE32" s="750"/>
      <c r="CF32" s="705" t="s">
        <v>317</v>
      </c>
      <c r="CG32" s="702"/>
      <c r="CH32" s="702"/>
      <c r="CI32" s="702"/>
      <c r="CJ32" s="702"/>
      <c r="CK32" s="702"/>
      <c r="CL32" s="702"/>
      <c r="CM32" s="702"/>
      <c r="CN32" s="702"/>
      <c r="CO32" s="702"/>
      <c r="CP32" s="702"/>
      <c r="CQ32" s="703"/>
      <c r="CR32" s="661">
        <v>3</v>
      </c>
      <c r="CS32" s="664"/>
      <c r="CT32" s="664"/>
      <c r="CU32" s="664"/>
      <c r="CV32" s="664"/>
      <c r="CW32" s="664"/>
      <c r="CX32" s="664"/>
      <c r="CY32" s="665"/>
      <c r="CZ32" s="666">
        <v>0</v>
      </c>
      <c r="DA32" s="695"/>
      <c r="DB32" s="695"/>
      <c r="DC32" s="696"/>
      <c r="DD32" s="669">
        <v>3</v>
      </c>
      <c r="DE32" s="664"/>
      <c r="DF32" s="664"/>
      <c r="DG32" s="664"/>
      <c r="DH32" s="664"/>
      <c r="DI32" s="664"/>
      <c r="DJ32" s="664"/>
      <c r="DK32" s="665"/>
      <c r="DL32" s="669">
        <v>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157957</v>
      </c>
      <c r="S33" s="664"/>
      <c r="T33" s="664"/>
      <c r="U33" s="664"/>
      <c r="V33" s="664"/>
      <c r="W33" s="664"/>
      <c r="X33" s="664"/>
      <c r="Y33" s="665"/>
      <c r="Z33" s="723">
        <v>2</v>
      </c>
      <c r="AA33" s="723"/>
      <c r="AB33" s="723"/>
      <c r="AC33" s="723"/>
      <c r="AD33" s="724" t="s">
        <v>175</v>
      </c>
      <c r="AE33" s="724"/>
      <c r="AF33" s="724"/>
      <c r="AG33" s="724"/>
      <c r="AH33" s="724"/>
      <c r="AI33" s="724"/>
      <c r="AJ33" s="724"/>
      <c r="AK33" s="724"/>
      <c r="AL33" s="666" t="s">
        <v>175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4629937</v>
      </c>
      <c r="CS33" s="662"/>
      <c r="CT33" s="662"/>
      <c r="CU33" s="662"/>
      <c r="CV33" s="662"/>
      <c r="CW33" s="662"/>
      <c r="CX33" s="662"/>
      <c r="CY33" s="663"/>
      <c r="CZ33" s="666">
        <v>60.7</v>
      </c>
      <c r="DA33" s="695"/>
      <c r="DB33" s="695"/>
      <c r="DC33" s="696"/>
      <c r="DD33" s="669">
        <v>3166516</v>
      </c>
      <c r="DE33" s="662"/>
      <c r="DF33" s="662"/>
      <c r="DG33" s="662"/>
      <c r="DH33" s="662"/>
      <c r="DI33" s="662"/>
      <c r="DJ33" s="662"/>
      <c r="DK33" s="663"/>
      <c r="DL33" s="669">
        <v>1434091</v>
      </c>
      <c r="DM33" s="662"/>
      <c r="DN33" s="662"/>
      <c r="DO33" s="662"/>
      <c r="DP33" s="662"/>
      <c r="DQ33" s="662"/>
      <c r="DR33" s="662"/>
      <c r="DS33" s="662"/>
      <c r="DT33" s="662"/>
      <c r="DU33" s="662"/>
      <c r="DV33" s="663"/>
      <c r="DW33" s="666">
        <v>54.9</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157488</v>
      </c>
      <c r="S34" s="664"/>
      <c r="T34" s="664"/>
      <c r="U34" s="664"/>
      <c r="V34" s="664"/>
      <c r="W34" s="664"/>
      <c r="X34" s="664"/>
      <c r="Y34" s="665"/>
      <c r="Z34" s="723">
        <v>2</v>
      </c>
      <c r="AA34" s="723"/>
      <c r="AB34" s="723"/>
      <c r="AC34" s="723"/>
      <c r="AD34" s="724">
        <v>11</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1391813</v>
      </c>
      <c r="CS34" s="664"/>
      <c r="CT34" s="664"/>
      <c r="CU34" s="664"/>
      <c r="CV34" s="664"/>
      <c r="CW34" s="664"/>
      <c r="CX34" s="664"/>
      <c r="CY34" s="665"/>
      <c r="CZ34" s="666">
        <v>18.2</v>
      </c>
      <c r="DA34" s="695"/>
      <c r="DB34" s="695"/>
      <c r="DC34" s="696"/>
      <c r="DD34" s="669">
        <v>930830</v>
      </c>
      <c r="DE34" s="664"/>
      <c r="DF34" s="664"/>
      <c r="DG34" s="664"/>
      <c r="DH34" s="664"/>
      <c r="DI34" s="664"/>
      <c r="DJ34" s="664"/>
      <c r="DK34" s="665"/>
      <c r="DL34" s="669">
        <v>786079</v>
      </c>
      <c r="DM34" s="664"/>
      <c r="DN34" s="664"/>
      <c r="DO34" s="664"/>
      <c r="DP34" s="664"/>
      <c r="DQ34" s="664"/>
      <c r="DR34" s="664"/>
      <c r="DS34" s="664"/>
      <c r="DT34" s="664"/>
      <c r="DU34" s="664"/>
      <c r="DV34" s="665"/>
      <c r="DW34" s="666">
        <v>30.1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t="s">
        <v>175</v>
      </c>
      <c r="S35" s="664"/>
      <c r="T35" s="664"/>
      <c r="U35" s="664"/>
      <c r="V35" s="664"/>
      <c r="W35" s="664"/>
      <c r="X35" s="664"/>
      <c r="Y35" s="665"/>
      <c r="Z35" s="723" t="s">
        <v>175</v>
      </c>
      <c r="AA35" s="723"/>
      <c r="AB35" s="723"/>
      <c r="AC35" s="723"/>
      <c r="AD35" s="724" t="s">
        <v>175</v>
      </c>
      <c r="AE35" s="724"/>
      <c r="AF35" s="724"/>
      <c r="AG35" s="724"/>
      <c r="AH35" s="724"/>
      <c r="AI35" s="724"/>
      <c r="AJ35" s="724"/>
      <c r="AK35" s="724"/>
      <c r="AL35" s="666" t="s">
        <v>175</v>
      </c>
      <c r="AM35" s="667"/>
      <c r="AN35" s="667"/>
      <c r="AO35" s="725"/>
      <c r="AP35" s="234"/>
      <c r="AQ35" s="729" t="s">
        <v>325</v>
      </c>
      <c r="AR35" s="730"/>
      <c r="AS35" s="730"/>
      <c r="AT35" s="730"/>
      <c r="AU35" s="730"/>
      <c r="AV35" s="730"/>
      <c r="AW35" s="730"/>
      <c r="AX35" s="730"/>
      <c r="AY35" s="731"/>
      <c r="AZ35" s="726">
        <v>615629</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27819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48433</v>
      </c>
      <c r="CS35" s="662"/>
      <c r="CT35" s="662"/>
      <c r="CU35" s="662"/>
      <c r="CV35" s="662"/>
      <c r="CW35" s="662"/>
      <c r="CX35" s="662"/>
      <c r="CY35" s="663"/>
      <c r="CZ35" s="666">
        <v>0.6</v>
      </c>
      <c r="DA35" s="695"/>
      <c r="DB35" s="695"/>
      <c r="DC35" s="696"/>
      <c r="DD35" s="669">
        <v>32779</v>
      </c>
      <c r="DE35" s="662"/>
      <c r="DF35" s="662"/>
      <c r="DG35" s="662"/>
      <c r="DH35" s="662"/>
      <c r="DI35" s="662"/>
      <c r="DJ35" s="662"/>
      <c r="DK35" s="663"/>
      <c r="DL35" s="669">
        <v>32779</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175</v>
      </c>
      <c r="S36" s="664"/>
      <c r="T36" s="664"/>
      <c r="U36" s="664"/>
      <c r="V36" s="664"/>
      <c r="W36" s="664"/>
      <c r="X36" s="664"/>
      <c r="Y36" s="665"/>
      <c r="Z36" s="723" t="s">
        <v>175</v>
      </c>
      <c r="AA36" s="723"/>
      <c r="AB36" s="723"/>
      <c r="AC36" s="723"/>
      <c r="AD36" s="724" t="s">
        <v>175</v>
      </c>
      <c r="AE36" s="724"/>
      <c r="AF36" s="724"/>
      <c r="AG36" s="724"/>
      <c r="AH36" s="724"/>
      <c r="AI36" s="724"/>
      <c r="AJ36" s="724"/>
      <c r="AK36" s="724"/>
      <c r="AL36" s="666" t="s">
        <v>175</v>
      </c>
      <c r="AM36" s="667"/>
      <c r="AN36" s="667"/>
      <c r="AO36" s="725"/>
      <c r="AQ36" s="698" t="s">
        <v>329</v>
      </c>
      <c r="AR36" s="699"/>
      <c r="AS36" s="699"/>
      <c r="AT36" s="699"/>
      <c r="AU36" s="699"/>
      <c r="AV36" s="699"/>
      <c r="AW36" s="699"/>
      <c r="AX36" s="699"/>
      <c r="AY36" s="700"/>
      <c r="AZ36" s="661">
        <v>173704</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20176</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1122566</v>
      </c>
      <c r="CS36" s="664"/>
      <c r="CT36" s="664"/>
      <c r="CU36" s="664"/>
      <c r="CV36" s="664"/>
      <c r="CW36" s="664"/>
      <c r="CX36" s="664"/>
      <c r="CY36" s="665"/>
      <c r="CZ36" s="666">
        <v>14.7</v>
      </c>
      <c r="DA36" s="695"/>
      <c r="DB36" s="695"/>
      <c r="DC36" s="696"/>
      <c r="DD36" s="669">
        <v>734067</v>
      </c>
      <c r="DE36" s="664"/>
      <c r="DF36" s="664"/>
      <c r="DG36" s="664"/>
      <c r="DH36" s="664"/>
      <c r="DI36" s="664"/>
      <c r="DJ36" s="664"/>
      <c r="DK36" s="665"/>
      <c r="DL36" s="669">
        <v>343262</v>
      </c>
      <c r="DM36" s="664"/>
      <c r="DN36" s="664"/>
      <c r="DO36" s="664"/>
      <c r="DP36" s="664"/>
      <c r="DQ36" s="664"/>
      <c r="DR36" s="664"/>
      <c r="DS36" s="664"/>
      <c r="DT36" s="664"/>
      <c r="DU36" s="664"/>
      <c r="DV36" s="665"/>
      <c r="DW36" s="666">
        <v>13.1</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t="s">
        <v>175</v>
      </c>
      <c r="S37" s="664"/>
      <c r="T37" s="664"/>
      <c r="U37" s="664"/>
      <c r="V37" s="664"/>
      <c r="W37" s="664"/>
      <c r="X37" s="664"/>
      <c r="Y37" s="665"/>
      <c r="Z37" s="723" t="s">
        <v>175</v>
      </c>
      <c r="AA37" s="723"/>
      <c r="AB37" s="723"/>
      <c r="AC37" s="723"/>
      <c r="AD37" s="724" t="s">
        <v>175</v>
      </c>
      <c r="AE37" s="724"/>
      <c r="AF37" s="724"/>
      <c r="AG37" s="724"/>
      <c r="AH37" s="724"/>
      <c r="AI37" s="724"/>
      <c r="AJ37" s="724"/>
      <c r="AK37" s="724"/>
      <c r="AL37" s="666" t="s">
        <v>232</v>
      </c>
      <c r="AM37" s="667"/>
      <c r="AN37" s="667"/>
      <c r="AO37" s="725"/>
      <c r="AQ37" s="698" t="s">
        <v>333</v>
      </c>
      <c r="AR37" s="699"/>
      <c r="AS37" s="699"/>
      <c r="AT37" s="699"/>
      <c r="AU37" s="699"/>
      <c r="AV37" s="699"/>
      <c r="AW37" s="699"/>
      <c r="AX37" s="699"/>
      <c r="AY37" s="700"/>
      <c r="AZ37" s="661">
        <v>135563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853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1686</v>
      </c>
      <c r="CS37" s="662"/>
      <c r="CT37" s="662"/>
      <c r="CU37" s="662"/>
      <c r="CV37" s="662"/>
      <c r="CW37" s="662"/>
      <c r="CX37" s="662"/>
      <c r="CY37" s="663"/>
      <c r="CZ37" s="666">
        <v>0</v>
      </c>
      <c r="DA37" s="695"/>
      <c r="DB37" s="695"/>
      <c r="DC37" s="696"/>
      <c r="DD37" s="669">
        <v>1686</v>
      </c>
      <c r="DE37" s="662"/>
      <c r="DF37" s="662"/>
      <c r="DG37" s="662"/>
      <c r="DH37" s="662"/>
      <c r="DI37" s="662"/>
      <c r="DJ37" s="662"/>
      <c r="DK37" s="663"/>
      <c r="DL37" s="669">
        <v>1686</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7886258</v>
      </c>
      <c r="S38" s="713"/>
      <c r="T38" s="713"/>
      <c r="U38" s="713"/>
      <c r="V38" s="713"/>
      <c r="W38" s="713"/>
      <c r="X38" s="713"/>
      <c r="Y38" s="718"/>
      <c r="Z38" s="719">
        <v>100</v>
      </c>
      <c r="AA38" s="719"/>
      <c r="AB38" s="719"/>
      <c r="AC38" s="719"/>
      <c r="AD38" s="720">
        <v>2613791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175</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1754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480066</v>
      </c>
      <c r="CS38" s="664"/>
      <c r="CT38" s="664"/>
      <c r="CU38" s="664"/>
      <c r="CV38" s="664"/>
      <c r="CW38" s="664"/>
      <c r="CX38" s="664"/>
      <c r="CY38" s="665"/>
      <c r="CZ38" s="666">
        <v>6.3</v>
      </c>
      <c r="DA38" s="695"/>
      <c r="DB38" s="695"/>
      <c r="DC38" s="696"/>
      <c r="DD38" s="669">
        <v>428843</v>
      </c>
      <c r="DE38" s="664"/>
      <c r="DF38" s="664"/>
      <c r="DG38" s="664"/>
      <c r="DH38" s="664"/>
      <c r="DI38" s="664"/>
      <c r="DJ38" s="664"/>
      <c r="DK38" s="665"/>
      <c r="DL38" s="669">
        <v>271971</v>
      </c>
      <c r="DM38" s="664"/>
      <c r="DN38" s="664"/>
      <c r="DO38" s="664"/>
      <c r="DP38" s="664"/>
      <c r="DQ38" s="664"/>
      <c r="DR38" s="664"/>
      <c r="DS38" s="664"/>
      <c r="DT38" s="664"/>
      <c r="DU38" s="664"/>
      <c r="DV38" s="665"/>
      <c r="DW38" s="666">
        <v>10.4</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232</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1517059</v>
      </c>
      <c r="CS39" s="662"/>
      <c r="CT39" s="662"/>
      <c r="CU39" s="662"/>
      <c r="CV39" s="662"/>
      <c r="CW39" s="662"/>
      <c r="CX39" s="662"/>
      <c r="CY39" s="663"/>
      <c r="CZ39" s="666">
        <v>19.899999999999999</v>
      </c>
      <c r="DA39" s="695"/>
      <c r="DB39" s="695"/>
      <c r="DC39" s="696"/>
      <c r="DD39" s="669">
        <v>1039997</v>
      </c>
      <c r="DE39" s="662"/>
      <c r="DF39" s="662"/>
      <c r="DG39" s="662"/>
      <c r="DH39" s="662"/>
      <c r="DI39" s="662"/>
      <c r="DJ39" s="662"/>
      <c r="DK39" s="663"/>
      <c r="DL39" s="669" t="s">
        <v>232</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79599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70000</v>
      </c>
      <c r="CS40" s="664"/>
      <c r="CT40" s="664"/>
      <c r="CU40" s="664"/>
      <c r="CV40" s="664"/>
      <c r="CW40" s="664"/>
      <c r="CX40" s="664"/>
      <c r="CY40" s="665"/>
      <c r="CZ40" s="666">
        <v>0.9</v>
      </c>
      <c r="DA40" s="695"/>
      <c r="DB40" s="695"/>
      <c r="DC40" s="696"/>
      <c r="DD40" s="669" t="s">
        <v>175</v>
      </c>
      <c r="DE40" s="664"/>
      <c r="DF40" s="664"/>
      <c r="DG40" s="664"/>
      <c r="DH40" s="664"/>
      <c r="DI40" s="664"/>
      <c r="DJ40" s="664"/>
      <c r="DK40" s="665"/>
      <c r="DL40" s="669" t="s">
        <v>232</v>
      </c>
      <c r="DM40" s="664"/>
      <c r="DN40" s="664"/>
      <c r="DO40" s="664"/>
      <c r="DP40" s="664"/>
      <c r="DQ40" s="664"/>
      <c r="DR40" s="664"/>
      <c r="DS40" s="664"/>
      <c r="DT40" s="664"/>
      <c r="DU40" s="664"/>
      <c r="DV40" s="665"/>
      <c r="DW40" s="666" t="s">
        <v>232</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226763</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389</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175</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1678337</v>
      </c>
      <c r="CS42" s="664"/>
      <c r="CT42" s="664"/>
      <c r="CU42" s="664"/>
      <c r="CV42" s="664"/>
      <c r="CW42" s="664"/>
      <c r="CX42" s="664"/>
      <c r="CY42" s="665"/>
      <c r="CZ42" s="666">
        <v>22</v>
      </c>
      <c r="DA42" s="667"/>
      <c r="DB42" s="667"/>
      <c r="DC42" s="668"/>
      <c r="DD42" s="669">
        <v>467465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31814</v>
      </c>
      <c r="CS43" s="662"/>
      <c r="CT43" s="662"/>
      <c r="CU43" s="662"/>
      <c r="CV43" s="662"/>
      <c r="CW43" s="662"/>
      <c r="CX43" s="662"/>
      <c r="CY43" s="663"/>
      <c r="CZ43" s="666">
        <v>0.4</v>
      </c>
      <c r="DA43" s="695"/>
      <c r="DB43" s="695"/>
      <c r="DC43" s="696"/>
      <c r="DD43" s="669">
        <v>31814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1669535</v>
      </c>
      <c r="CS44" s="664"/>
      <c r="CT44" s="664"/>
      <c r="CU44" s="664"/>
      <c r="CV44" s="664"/>
      <c r="CW44" s="664"/>
      <c r="CX44" s="664"/>
      <c r="CY44" s="665"/>
      <c r="CZ44" s="666">
        <v>21.9</v>
      </c>
      <c r="DA44" s="667"/>
      <c r="DB44" s="667"/>
      <c r="DC44" s="668"/>
      <c r="DD44" s="669">
        <v>465231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46153</v>
      </c>
      <c r="CS45" s="662"/>
      <c r="CT45" s="662"/>
      <c r="CU45" s="662"/>
      <c r="CV45" s="662"/>
      <c r="CW45" s="662"/>
      <c r="CX45" s="662"/>
      <c r="CY45" s="663"/>
      <c r="CZ45" s="666">
        <v>0.6</v>
      </c>
      <c r="DA45" s="695"/>
      <c r="DB45" s="695"/>
      <c r="DC45" s="696"/>
      <c r="DD45" s="669">
        <v>272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1623382</v>
      </c>
      <c r="CS46" s="664"/>
      <c r="CT46" s="664"/>
      <c r="CU46" s="664"/>
      <c r="CV46" s="664"/>
      <c r="CW46" s="664"/>
      <c r="CX46" s="664"/>
      <c r="CY46" s="665"/>
      <c r="CZ46" s="666">
        <v>21.3</v>
      </c>
      <c r="DA46" s="667"/>
      <c r="DB46" s="667"/>
      <c r="DC46" s="668"/>
      <c r="DD46" s="669">
        <v>464959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8802</v>
      </c>
      <c r="CS47" s="662"/>
      <c r="CT47" s="662"/>
      <c r="CU47" s="662"/>
      <c r="CV47" s="662"/>
      <c r="CW47" s="662"/>
      <c r="CX47" s="662"/>
      <c r="CY47" s="663"/>
      <c r="CZ47" s="666">
        <v>0.1</v>
      </c>
      <c r="DA47" s="695"/>
      <c r="DB47" s="695"/>
      <c r="DC47" s="696"/>
      <c r="DD47" s="669">
        <v>2234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232</v>
      </c>
      <c r="CS48" s="664"/>
      <c r="CT48" s="664"/>
      <c r="CU48" s="664"/>
      <c r="CV48" s="664"/>
      <c r="CW48" s="664"/>
      <c r="CX48" s="664"/>
      <c r="CY48" s="665"/>
      <c r="CZ48" s="666" t="s">
        <v>175</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7626605</v>
      </c>
      <c r="CS49" s="677"/>
      <c r="CT49" s="677"/>
      <c r="CU49" s="677"/>
      <c r="CV49" s="677"/>
      <c r="CW49" s="677"/>
      <c r="CX49" s="677"/>
      <c r="CY49" s="678"/>
      <c r="CZ49" s="679">
        <v>100</v>
      </c>
      <c r="DA49" s="680"/>
      <c r="DB49" s="680"/>
      <c r="DC49" s="681"/>
      <c r="DD49" s="682">
        <v>4637411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G8ZTGGHwOoBEyljGIwe3KlR6DStKCU9deCoL/0pgTdLQMvMolKTVcW64GmH2/dRSle1gjERKFb5Ze135gpj5A==" saltValue="0eMWXy8MQ9+VQhxg8ZpT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3" zoomScale="70" zoomScaleNormal="25" zoomScaleSheetLayoutView="70" workbookViewId="0">
      <selection activeCell="AN77" sqref="AN7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9" t="s">
        <v>362</v>
      </c>
      <c r="DK2" s="1210"/>
      <c r="DL2" s="1210"/>
      <c r="DM2" s="1210"/>
      <c r="DN2" s="1210"/>
      <c r="DO2" s="1211"/>
      <c r="DP2" s="249"/>
      <c r="DQ2" s="1209" t="s">
        <v>363</v>
      </c>
      <c r="DR2" s="1210"/>
      <c r="DS2" s="1210"/>
      <c r="DT2" s="1210"/>
      <c r="DU2" s="1210"/>
      <c r="DV2" s="1210"/>
      <c r="DW2" s="1210"/>
      <c r="DX2" s="1210"/>
      <c r="DY2" s="1210"/>
      <c r="DZ2" s="121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2" t="s">
        <v>364</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366</v>
      </c>
      <c r="B5" s="1088"/>
      <c r="C5" s="1088"/>
      <c r="D5" s="1088"/>
      <c r="E5" s="1088"/>
      <c r="F5" s="1088"/>
      <c r="G5" s="1088"/>
      <c r="H5" s="1088"/>
      <c r="I5" s="1088"/>
      <c r="J5" s="1088"/>
      <c r="K5" s="1088"/>
      <c r="L5" s="1088"/>
      <c r="M5" s="1088"/>
      <c r="N5" s="1088"/>
      <c r="O5" s="1088"/>
      <c r="P5" s="1089"/>
      <c r="Q5" s="1093" t="s">
        <v>367</v>
      </c>
      <c r="R5" s="1094"/>
      <c r="S5" s="1094"/>
      <c r="T5" s="1094"/>
      <c r="U5" s="1095"/>
      <c r="V5" s="1093" t="s">
        <v>368</v>
      </c>
      <c r="W5" s="1094"/>
      <c r="X5" s="1094"/>
      <c r="Y5" s="1094"/>
      <c r="Z5" s="1095"/>
      <c r="AA5" s="1093" t="s">
        <v>369</v>
      </c>
      <c r="AB5" s="1094"/>
      <c r="AC5" s="1094"/>
      <c r="AD5" s="1094"/>
      <c r="AE5" s="1094"/>
      <c r="AF5" s="1212" t="s">
        <v>370</v>
      </c>
      <c r="AG5" s="1094"/>
      <c r="AH5" s="1094"/>
      <c r="AI5" s="1094"/>
      <c r="AJ5" s="1109"/>
      <c r="AK5" s="1094" t="s">
        <v>371</v>
      </c>
      <c r="AL5" s="1094"/>
      <c r="AM5" s="1094"/>
      <c r="AN5" s="1094"/>
      <c r="AO5" s="1095"/>
      <c r="AP5" s="1093" t="s">
        <v>372</v>
      </c>
      <c r="AQ5" s="1094"/>
      <c r="AR5" s="1094"/>
      <c r="AS5" s="1094"/>
      <c r="AT5" s="1095"/>
      <c r="AU5" s="1093" t="s">
        <v>373</v>
      </c>
      <c r="AV5" s="1094"/>
      <c r="AW5" s="1094"/>
      <c r="AX5" s="1094"/>
      <c r="AY5" s="1109"/>
      <c r="AZ5" s="256"/>
      <c r="BA5" s="256"/>
      <c r="BB5" s="256"/>
      <c r="BC5" s="256"/>
      <c r="BD5" s="256"/>
      <c r="BE5" s="257"/>
      <c r="BF5" s="257"/>
      <c r="BG5" s="257"/>
      <c r="BH5" s="257"/>
      <c r="BI5" s="257"/>
      <c r="BJ5" s="257"/>
      <c r="BK5" s="257"/>
      <c r="BL5" s="257"/>
      <c r="BM5" s="257"/>
      <c r="BN5" s="257"/>
      <c r="BO5" s="257"/>
      <c r="BP5" s="257"/>
      <c r="BQ5" s="1087" t="s">
        <v>374</v>
      </c>
      <c r="BR5" s="1088"/>
      <c r="BS5" s="1088"/>
      <c r="BT5" s="1088"/>
      <c r="BU5" s="1088"/>
      <c r="BV5" s="1088"/>
      <c r="BW5" s="1088"/>
      <c r="BX5" s="1088"/>
      <c r="BY5" s="1088"/>
      <c r="BZ5" s="1088"/>
      <c r="CA5" s="1088"/>
      <c r="CB5" s="1088"/>
      <c r="CC5" s="1088"/>
      <c r="CD5" s="1088"/>
      <c r="CE5" s="1088"/>
      <c r="CF5" s="1088"/>
      <c r="CG5" s="1089"/>
      <c r="CH5" s="1093" t="s">
        <v>375</v>
      </c>
      <c r="CI5" s="1094"/>
      <c r="CJ5" s="1094"/>
      <c r="CK5" s="1094"/>
      <c r="CL5" s="1095"/>
      <c r="CM5" s="1093" t="s">
        <v>376</v>
      </c>
      <c r="CN5" s="1094"/>
      <c r="CO5" s="1094"/>
      <c r="CP5" s="1094"/>
      <c r="CQ5" s="1095"/>
      <c r="CR5" s="1093" t="s">
        <v>377</v>
      </c>
      <c r="CS5" s="1094"/>
      <c r="CT5" s="1094"/>
      <c r="CU5" s="1094"/>
      <c r="CV5" s="1095"/>
      <c r="CW5" s="1093" t="s">
        <v>378</v>
      </c>
      <c r="CX5" s="1094"/>
      <c r="CY5" s="1094"/>
      <c r="CZ5" s="1094"/>
      <c r="DA5" s="1095"/>
      <c r="DB5" s="1093" t="s">
        <v>379</v>
      </c>
      <c r="DC5" s="1094"/>
      <c r="DD5" s="1094"/>
      <c r="DE5" s="1094"/>
      <c r="DF5" s="1095"/>
      <c r="DG5" s="1197" t="s">
        <v>380</v>
      </c>
      <c r="DH5" s="1198"/>
      <c r="DI5" s="1198"/>
      <c r="DJ5" s="1198"/>
      <c r="DK5" s="1199"/>
      <c r="DL5" s="1197" t="s">
        <v>381</v>
      </c>
      <c r="DM5" s="1198"/>
      <c r="DN5" s="1198"/>
      <c r="DO5" s="1198"/>
      <c r="DP5" s="1199"/>
      <c r="DQ5" s="1093" t="s">
        <v>382</v>
      </c>
      <c r="DR5" s="1094"/>
      <c r="DS5" s="1094"/>
      <c r="DT5" s="1094"/>
      <c r="DU5" s="1095"/>
      <c r="DV5" s="1093" t="s">
        <v>373</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13"/>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200"/>
      <c r="DH6" s="1201"/>
      <c r="DI6" s="1201"/>
      <c r="DJ6" s="1201"/>
      <c r="DK6" s="1202"/>
      <c r="DL6" s="1200"/>
      <c r="DM6" s="1201"/>
      <c r="DN6" s="1201"/>
      <c r="DO6" s="1201"/>
      <c r="DP6" s="1202"/>
      <c r="DQ6" s="1096"/>
      <c r="DR6" s="1097"/>
      <c r="DS6" s="1097"/>
      <c r="DT6" s="1097"/>
      <c r="DU6" s="1098"/>
      <c r="DV6" s="1096"/>
      <c r="DW6" s="1097"/>
      <c r="DX6" s="1097"/>
      <c r="DY6" s="1097"/>
      <c r="DZ6" s="1110"/>
      <c r="EA6" s="254"/>
    </row>
    <row r="7" spans="1:131" s="255" customFormat="1" ht="26.25" customHeight="1" thickTop="1" x14ac:dyDescent="0.15">
      <c r="A7" s="258">
        <v>1</v>
      </c>
      <c r="B7" s="1148" t="s">
        <v>383</v>
      </c>
      <c r="C7" s="1149"/>
      <c r="D7" s="1149"/>
      <c r="E7" s="1149"/>
      <c r="F7" s="1149"/>
      <c r="G7" s="1149"/>
      <c r="H7" s="1149"/>
      <c r="I7" s="1149"/>
      <c r="J7" s="1149"/>
      <c r="K7" s="1149"/>
      <c r="L7" s="1149"/>
      <c r="M7" s="1149"/>
      <c r="N7" s="1149"/>
      <c r="O7" s="1149"/>
      <c r="P7" s="1150"/>
      <c r="Q7" s="1203">
        <v>7886</v>
      </c>
      <c r="R7" s="1204"/>
      <c r="S7" s="1204"/>
      <c r="T7" s="1204"/>
      <c r="U7" s="1204"/>
      <c r="V7" s="1204">
        <v>7627</v>
      </c>
      <c r="W7" s="1204"/>
      <c r="X7" s="1204"/>
      <c r="Y7" s="1204"/>
      <c r="Z7" s="1204"/>
      <c r="AA7" s="1204">
        <v>259</v>
      </c>
      <c r="AB7" s="1204"/>
      <c r="AC7" s="1204"/>
      <c r="AD7" s="1204"/>
      <c r="AE7" s="1205"/>
      <c r="AF7" s="1206">
        <v>179</v>
      </c>
      <c r="AG7" s="1207"/>
      <c r="AH7" s="1207"/>
      <c r="AI7" s="1207"/>
      <c r="AJ7" s="1208"/>
      <c r="AK7" s="1190">
        <v>1372</v>
      </c>
      <c r="AL7" s="1191"/>
      <c r="AM7" s="1191"/>
      <c r="AN7" s="1191"/>
      <c r="AO7" s="1191"/>
      <c r="AP7" s="1191">
        <v>0</v>
      </c>
      <c r="AQ7" s="1191"/>
      <c r="AR7" s="1191"/>
      <c r="AS7" s="1191"/>
      <c r="AT7" s="1191"/>
      <c r="AU7" s="1192"/>
      <c r="AV7" s="1192"/>
      <c r="AW7" s="1192"/>
      <c r="AX7" s="1192"/>
      <c r="AY7" s="1193"/>
      <c r="AZ7" s="252"/>
      <c r="BA7" s="252"/>
      <c r="BB7" s="252"/>
      <c r="BC7" s="252"/>
      <c r="BD7" s="252"/>
      <c r="BE7" s="253"/>
      <c r="BF7" s="253"/>
      <c r="BG7" s="253"/>
      <c r="BH7" s="253"/>
      <c r="BI7" s="253"/>
      <c r="BJ7" s="253"/>
      <c r="BK7" s="253"/>
      <c r="BL7" s="253"/>
      <c r="BM7" s="253"/>
      <c r="BN7" s="253"/>
      <c r="BO7" s="253"/>
      <c r="BP7" s="253"/>
      <c r="BQ7" s="259">
        <v>1</v>
      </c>
      <c r="BR7" s="260"/>
      <c r="BS7" s="1194"/>
      <c r="BT7" s="1195"/>
      <c r="BU7" s="1195"/>
      <c r="BV7" s="1195"/>
      <c r="BW7" s="1195"/>
      <c r="BX7" s="1195"/>
      <c r="BY7" s="1195"/>
      <c r="BZ7" s="1195"/>
      <c r="CA7" s="1195"/>
      <c r="CB7" s="1195"/>
      <c r="CC7" s="1195"/>
      <c r="CD7" s="1195"/>
      <c r="CE7" s="1195"/>
      <c r="CF7" s="1195"/>
      <c r="CG7" s="1196"/>
      <c r="CH7" s="1187"/>
      <c r="CI7" s="1188"/>
      <c r="CJ7" s="1188"/>
      <c r="CK7" s="1188"/>
      <c r="CL7" s="1189"/>
      <c r="CM7" s="1187"/>
      <c r="CN7" s="1188"/>
      <c r="CO7" s="1188"/>
      <c r="CP7" s="1188"/>
      <c r="CQ7" s="1189"/>
      <c r="CR7" s="1187"/>
      <c r="CS7" s="1188"/>
      <c r="CT7" s="1188"/>
      <c r="CU7" s="1188"/>
      <c r="CV7" s="1189"/>
      <c r="CW7" s="1187"/>
      <c r="CX7" s="1188"/>
      <c r="CY7" s="1188"/>
      <c r="CZ7" s="1188"/>
      <c r="DA7" s="1189"/>
      <c r="DB7" s="1187"/>
      <c r="DC7" s="1188"/>
      <c r="DD7" s="1188"/>
      <c r="DE7" s="1188"/>
      <c r="DF7" s="1189"/>
      <c r="DG7" s="1187"/>
      <c r="DH7" s="1188"/>
      <c r="DI7" s="1188"/>
      <c r="DJ7" s="1188"/>
      <c r="DK7" s="1189"/>
      <c r="DL7" s="1187"/>
      <c r="DM7" s="1188"/>
      <c r="DN7" s="1188"/>
      <c r="DO7" s="1188"/>
      <c r="DP7" s="1189"/>
      <c r="DQ7" s="1187"/>
      <c r="DR7" s="1188"/>
      <c r="DS7" s="1188"/>
      <c r="DT7" s="1188"/>
      <c r="DU7" s="1189"/>
      <c r="DV7" s="1214"/>
      <c r="DW7" s="1215"/>
      <c r="DX7" s="1215"/>
      <c r="DY7" s="1215"/>
      <c r="DZ7" s="1216"/>
      <c r="EA7" s="254"/>
    </row>
    <row r="8" spans="1:131" s="255" customFormat="1" ht="26.25" customHeight="1" x14ac:dyDescent="0.15">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85"/>
      <c r="AL8" s="1186"/>
      <c r="AM8" s="1186"/>
      <c r="AN8" s="1186"/>
      <c r="AO8" s="1186"/>
      <c r="AP8" s="1186"/>
      <c r="AQ8" s="1186"/>
      <c r="AR8" s="1186"/>
      <c r="AS8" s="1186"/>
      <c r="AT8" s="1186"/>
      <c r="AU8" s="1183"/>
      <c r="AV8" s="1183"/>
      <c r="AW8" s="1183"/>
      <c r="AX8" s="1183"/>
      <c r="AY8" s="1184"/>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85"/>
      <c r="AL9" s="1186"/>
      <c r="AM9" s="1186"/>
      <c r="AN9" s="1186"/>
      <c r="AO9" s="1186"/>
      <c r="AP9" s="1186"/>
      <c r="AQ9" s="1186"/>
      <c r="AR9" s="1186"/>
      <c r="AS9" s="1186"/>
      <c r="AT9" s="1186"/>
      <c r="AU9" s="1183"/>
      <c r="AV9" s="1183"/>
      <c r="AW9" s="1183"/>
      <c r="AX9" s="1183"/>
      <c r="AY9" s="1184"/>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85"/>
      <c r="AL10" s="1186"/>
      <c r="AM10" s="1186"/>
      <c r="AN10" s="1186"/>
      <c r="AO10" s="1186"/>
      <c r="AP10" s="1186"/>
      <c r="AQ10" s="1186"/>
      <c r="AR10" s="1186"/>
      <c r="AS10" s="1186"/>
      <c r="AT10" s="1186"/>
      <c r="AU10" s="1183"/>
      <c r="AV10" s="1183"/>
      <c r="AW10" s="1183"/>
      <c r="AX10" s="1183"/>
      <c r="AY10" s="1184"/>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85"/>
      <c r="AL11" s="1186"/>
      <c r="AM11" s="1186"/>
      <c r="AN11" s="1186"/>
      <c r="AO11" s="1186"/>
      <c r="AP11" s="1186"/>
      <c r="AQ11" s="1186"/>
      <c r="AR11" s="1186"/>
      <c r="AS11" s="1186"/>
      <c r="AT11" s="1186"/>
      <c r="AU11" s="1183"/>
      <c r="AV11" s="1183"/>
      <c r="AW11" s="1183"/>
      <c r="AX11" s="1183"/>
      <c r="AY11" s="1184"/>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85"/>
      <c r="AL12" s="1186"/>
      <c r="AM12" s="1186"/>
      <c r="AN12" s="1186"/>
      <c r="AO12" s="1186"/>
      <c r="AP12" s="1186"/>
      <c r="AQ12" s="1186"/>
      <c r="AR12" s="1186"/>
      <c r="AS12" s="1186"/>
      <c r="AT12" s="1186"/>
      <c r="AU12" s="1183"/>
      <c r="AV12" s="1183"/>
      <c r="AW12" s="1183"/>
      <c r="AX12" s="1183"/>
      <c r="AY12" s="1184"/>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85"/>
      <c r="AL13" s="1186"/>
      <c r="AM13" s="1186"/>
      <c r="AN13" s="1186"/>
      <c r="AO13" s="1186"/>
      <c r="AP13" s="1186"/>
      <c r="AQ13" s="1186"/>
      <c r="AR13" s="1186"/>
      <c r="AS13" s="1186"/>
      <c r="AT13" s="1186"/>
      <c r="AU13" s="1183"/>
      <c r="AV13" s="1183"/>
      <c r="AW13" s="1183"/>
      <c r="AX13" s="1183"/>
      <c r="AY13" s="1184"/>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85"/>
      <c r="AL14" s="1186"/>
      <c r="AM14" s="1186"/>
      <c r="AN14" s="1186"/>
      <c r="AO14" s="1186"/>
      <c r="AP14" s="1186"/>
      <c r="AQ14" s="1186"/>
      <c r="AR14" s="1186"/>
      <c r="AS14" s="1186"/>
      <c r="AT14" s="1186"/>
      <c r="AU14" s="1183"/>
      <c r="AV14" s="1183"/>
      <c r="AW14" s="1183"/>
      <c r="AX14" s="1183"/>
      <c r="AY14" s="1184"/>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85"/>
      <c r="AL15" s="1186"/>
      <c r="AM15" s="1186"/>
      <c r="AN15" s="1186"/>
      <c r="AO15" s="1186"/>
      <c r="AP15" s="1186"/>
      <c r="AQ15" s="1186"/>
      <c r="AR15" s="1186"/>
      <c r="AS15" s="1186"/>
      <c r="AT15" s="1186"/>
      <c r="AU15" s="1183"/>
      <c r="AV15" s="1183"/>
      <c r="AW15" s="1183"/>
      <c r="AX15" s="1183"/>
      <c r="AY15" s="1184"/>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85"/>
      <c r="AL16" s="1186"/>
      <c r="AM16" s="1186"/>
      <c r="AN16" s="1186"/>
      <c r="AO16" s="1186"/>
      <c r="AP16" s="1186"/>
      <c r="AQ16" s="1186"/>
      <c r="AR16" s="1186"/>
      <c r="AS16" s="1186"/>
      <c r="AT16" s="1186"/>
      <c r="AU16" s="1183"/>
      <c r="AV16" s="1183"/>
      <c r="AW16" s="1183"/>
      <c r="AX16" s="1183"/>
      <c r="AY16" s="1184"/>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85"/>
      <c r="AL17" s="1186"/>
      <c r="AM17" s="1186"/>
      <c r="AN17" s="1186"/>
      <c r="AO17" s="1186"/>
      <c r="AP17" s="1186"/>
      <c r="AQ17" s="1186"/>
      <c r="AR17" s="1186"/>
      <c r="AS17" s="1186"/>
      <c r="AT17" s="1186"/>
      <c r="AU17" s="1183"/>
      <c r="AV17" s="1183"/>
      <c r="AW17" s="1183"/>
      <c r="AX17" s="1183"/>
      <c r="AY17" s="1184"/>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85"/>
      <c r="AL18" s="1186"/>
      <c r="AM18" s="1186"/>
      <c r="AN18" s="1186"/>
      <c r="AO18" s="1186"/>
      <c r="AP18" s="1186"/>
      <c r="AQ18" s="1186"/>
      <c r="AR18" s="1186"/>
      <c r="AS18" s="1186"/>
      <c r="AT18" s="1186"/>
      <c r="AU18" s="1183"/>
      <c r="AV18" s="1183"/>
      <c r="AW18" s="1183"/>
      <c r="AX18" s="1183"/>
      <c r="AY18" s="1184"/>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85"/>
      <c r="AL19" s="1186"/>
      <c r="AM19" s="1186"/>
      <c r="AN19" s="1186"/>
      <c r="AO19" s="1186"/>
      <c r="AP19" s="1186"/>
      <c r="AQ19" s="1186"/>
      <c r="AR19" s="1186"/>
      <c r="AS19" s="1186"/>
      <c r="AT19" s="1186"/>
      <c r="AU19" s="1183"/>
      <c r="AV19" s="1183"/>
      <c r="AW19" s="1183"/>
      <c r="AX19" s="1183"/>
      <c r="AY19" s="1184"/>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85"/>
      <c r="AL20" s="1186"/>
      <c r="AM20" s="1186"/>
      <c r="AN20" s="1186"/>
      <c r="AO20" s="1186"/>
      <c r="AP20" s="1186"/>
      <c r="AQ20" s="1186"/>
      <c r="AR20" s="1186"/>
      <c r="AS20" s="1186"/>
      <c r="AT20" s="1186"/>
      <c r="AU20" s="1183"/>
      <c r="AV20" s="1183"/>
      <c r="AW20" s="1183"/>
      <c r="AX20" s="1183"/>
      <c r="AY20" s="1184"/>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85"/>
      <c r="AL21" s="1186"/>
      <c r="AM21" s="1186"/>
      <c r="AN21" s="1186"/>
      <c r="AO21" s="1186"/>
      <c r="AP21" s="1186"/>
      <c r="AQ21" s="1186"/>
      <c r="AR21" s="1186"/>
      <c r="AS21" s="1186"/>
      <c r="AT21" s="1186"/>
      <c r="AU21" s="1183"/>
      <c r="AV21" s="1183"/>
      <c r="AW21" s="1183"/>
      <c r="AX21" s="1183"/>
      <c r="AY21" s="1184"/>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80"/>
      <c r="R22" s="1181"/>
      <c r="S22" s="1181"/>
      <c r="T22" s="1181"/>
      <c r="U22" s="1181"/>
      <c r="V22" s="1181"/>
      <c r="W22" s="1181"/>
      <c r="X22" s="1181"/>
      <c r="Y22" s="1181"/>
      <c r="Z22" s="1181"/>
      <c r="AA22" s="1181"/>
      <c r="AB22" s="1181"/>
      <c r="AC22" s="1181"/>
      <c r="AD22" s="1181"/>
      <c r="AE22" s="1182"/>
      <c r="AF22" s="1111"/>
      <c r="AG22" s="1112"/>
      <c r="AH22" s="1112"/>
      <c r="AI22" s="1112"/>
      <c r="AJ22" s="1113"/>
      <c r="AK22" s="1176"/>
      <c r="AL22" s="1177"/>
      <c r="AM22" s="1177"/>
      <c r="AN22" s="1177"/>
      <c r="AO22" s="1177"/>
      <c r="AP22" s="1177"/>
      <c r="AQ22" s="1177"/>
      <c r="AR22" s="1177"/>
      <c r="AS22" s="1177"/>
      <c r="AT22" s="1177"/>
      <c r="AU22" s="1178"/>
      <c r="AV22" s="1178"/>
      <c r="AW22" s="1178"/>
      <c r="AX22" s="1178"/>
      <c r="AY22" s="1179"/>
      <c r="AZ22" s="1127" t="s">
        <v>384</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7">
        <v>7886</v>
      </c>
      <c r="R23" s="1168"/>
      <c r="S23" s="1168"/>
      <c r="T23" s="1168"/>
      <c r="U23" s="1168"/>
      <c r="V23" s="1168">
        <v>7627</v>
      </c>
      <c r="W23" s="1168"/>
      <c r="X23" s="1168"/>
      <c r="Y23" s="1168"/>
      <c r="Z23" s="1168"/>
      <c r="AA23" s="1168">
        <v>259</v>
      </c>
      <c r="AB23" s="1168"/>
      <c r="AC23" s="1168"/>
      <c r="AD23" s="1168"/>
      <c r="AE23" s="1169"/>
      <c r="AF23" s="1170">
        <v>179</v>
      </c>
      <c r="AG23" s="1168"/>
      <c r="AH23" s="1168"/>
      <c r="AI23" s="1168"/>
      <c r="AJ23" s="1171"/>
      <c r="AK23" s="1172"/>
      <c r="AL23" s="1173"/>
      <c r="AM23" s="1173"/>
      <c r="AN23" s="1173"/>
      <c r="AO23" s="1173"/>
      <c r="AP23" s="1168">
        <v>0</v>
      </c>
      <c r="AQ23" s="1168"/>
      <c r="AR23" s="1168"/>
      <c r="AS23" s="1168"/>
      <c r="AT23" s="1168"/>
      <c r="AU23" s="1174"/>
      <c r="AV23" s="1174"/>
      <c r="AW23" s="1174"/>
      <c r="AX23" s="1174"/>
      <c r="AY23" s="1175"/>
      <c r="AZ23" s="1164" t="s">
        <v>175</v>
      </c>
      <c r="BA23" s="1165"/>
      <c r="BB23" s="1165"/>
      <c r="BC23" s="1165"/>
      <c r="BD23" s="1166"/>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63" t="s">
        <v>387</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62" t="s">
        <v>388</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366</v>
      </c>
      <c r="B26" s="1088"/>
      <c r="C26" s="1088"/>
      <c r="D26" s="1088"/>
      <c r="E26" s="1088"/>
      <c r="F26" s="1088"/>
      <c r="G26" s="1088"/>
      <c r="H26" s="1088"/>
      <c r="I26" s="1088"/>
      <c r="J26" s="1088"/>
      <c r="K26" s="1088"/>
      <c r="L26" s="1088"/>
      <c r="M26" s="1088"/>
      <c r="N26" s="1088"/>
      <c r="O26" s="1088"/>
      <c r="P26" s="1089"/>
      <c r="Q26" s="1093" t="s">
        <v>389</v>
      </c>
      <c r="R26" s="1094"/>
      <c r="S26" s="1094"/>
      <c r="T26" s="1094"/>
      <c r="U26" s="1095"/>
      <c r="V26" s="1093" t="s">
        <v>390</v>
      </c>
      <c r="W26" s="1094"/>
      <c r="X26" s="1094"/>
      <c r="Y26" s="1094"/>
      <c r="Z26" s="1095"/>
      <c r="AA26" s="1093" t="s">
        <v>391</v>
      </c>
      <c r="AB26" s="1094"/>
      <c r="AC26" s="1094"/>
      <c r="AD26" s="1094"/>
      <c r="AE26" s="1094"/>
      <c r="AF26" s="1158" t="s">
        <v>392</v>
      </c>
      <c r="AG26" s="1100"/>
      <c r="AH26" s="1100"/>
      <c r="AI26" s="1100"/>
      <c r="AJ26" s="1159"/>
      <c r="AK26" s="1094" t="s">
        <v>393</v>
      </c>
      <c r="AL26" s="1094"/>
      <c r="AM26" s="1094"/>
      <c r="AN26" s="1094"/>
      <c r="AO26" s="1095"/>
      <c r="AP26" s="1093" t="s">
        <v>394</v>
      </c>
      <c r="AQ26" s="1094"/>
      <c r="AR26" s="1094"/>
      <c r="AS26" s="1094"/>
      <c r="AT26" s="1095"/>
      <c r="AU26" s="1093" t="s">
        <v>395</v>
      </c>
      <c r="AV26" s="1094"/>
      <c r="AW26" s="1094"/>
      <c r="AX26" s="1094"/>
      <c r="AY26" s="1095"/>
      <c r="AZ26" s="1093" t="s">
        <v>396</v>
      </c>
      <c r="BA26" s="1094"/>
      <c r="BB26" s="1094"/>
      <c r="BC26" s="1094"/>
      <c r="BD26" s="1095"/>
      <c r="BE26" s="1093" t="s">
        <v>373</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60"/>
      <c r="AG27" s="1103"/>
      <c r="AH27" s="1103"/>
      <c r="AI27" s="1103"/>
      <c r="AJ27" s="1161"/>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8" t="s">
        <v>397</v>
      </c>
      <c r="C28" s="1149"/>
      <c r="D28" s="1149"/>
      <c r="E28" s="1149"/>
      <c r="F28" s="1149"/>
      <c r="G28" s="1149"/>
      <c r="H28" s="1149"/>
      <c r="I28" s="1149"/>
      <c r="J28" s="1149"/>
      <c r="K28" s="1149"/>
      <c r="L28" s="1149"/>
      <c r="M28" s="1149"/>
      <c r="N28" s="1149"/>
      <c r="O28" s="1149"/>
      <c r="P28" s="1150"/>
      <c r="Q28" s="1151">
        <v>1011</v>
      </c>
      <c r="R28" s="1152"/>
      <c r="S28" s="1152"/>
      <c r="T28" s="1152"/>
      <c r="U28" s="1152"/>
      <c r="V28" s="1152">
        <v>983</v>
      </c>
      <c r="W28" s="1152"/>
      <c r="X28" s="1152"/>
      <c r="Y28" s="1152"/>
      <c r="Z28" s="1152"/>
      <c r="AA28" s="1152">
        <v>28</v>
      </c>
      <c r="AB28" s="1152"/>
      <c r="AC28" s="1152"/>
      <c r="AD28" s="1152"/>
      <c r="AE28" s="1153"/>
      <c r="AF28" s="1154">
        <v>28</v>
      </c>
      <c r="AG28" s="1152"/>
      <c r="AH28" s="1152"/>
      <c r="AI28" s="1152"/>
      <c r="AJ28" s="1155"/>
      <c r="AK28" s="1156">
        <v>80</v>
      </c>
      <c r="AL28" s="1157"/>
      <c r="AM28" s="1157"/>
      <c r="AN28" s="1157"/>
      <c r="AO28" s="1157"/>
      <c r="AP28" s="1071" t="s">
        <v>512</v>
      </c>
      <c r="AQ28" s="1072"/>
      <c r="AR28" s="1072"/>
      <c r="AS28" s="1072"/>
      <c r="AT28" s="1073"/>
      <c r="AU28" s="1071" t="s">
        <v>512</v>
      </c>
      <c r="AV28" s="1072"/>
      <c r="AW28" s="1072"/>
      <c r="AX28" s="1072"/>
      <c r="AY28" s="1073"/>
      <c r="AZ28" s="1143" t="s">
        <v>512</v>
      </c>
      <c r="BA28" s="1144"/>
      <c r="BB28" s="1144"/>
      <c r="BC28" s="1144"/>
      <c r="BD28" s="1145"/>
      <c r="BE28" s="1146"/>
      <c r="BF28" s="1146"/>
      <c r="BG28" s="1146"/>
      <c r="BH28" s="1146"/>
      <c r="BI28" s="1147"/>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398</v>
      </c>
      <c r="C29" s="1130"/>
      <c r="D29" s="1130"/>
      <c r="E29" s="1130"/>
      <c r="F29" s="1130"/>
      <c r="G29" s="1130"/>
      <c r="H29" s="1130"/>
      <c r="I29" s="1130"/>
      <c r="J29" s="1130"/>
      <c r="K29" s="1130"/>
      <c r="L29" s="1130"/>
      <c r="M29" s="1130"/>
      <c r="N29" s="1130"/>
      <c r="O29" s="1130"/>
      <c r="P29" s="1131"/>
      <c r="Q29" s="1135">
        <v>668</v>
      </c>
      <c r="R29" s="1136"/>
      <c r="S29" s="1136"/>
      <c r="T29" s="1136"/>
      <c r="U29" s="1136"/>
      <c r="V29" s="1136">
        <v>661</v>
      </c>
      <c r="W29" s="1136"/>
      <c r="X29" s="1136"/>
      <c r="Y29" s="1136"/>
      <c r="Z29" s="1136"/>
      <c r="AA29" s="1136">
        <v>7</v>
      </c>
      <c r="AB29" s="1136"/>
      <c r="AC29" s="1136"/>
      <c r="AD29" s="1136"/>
      <c r="AE29" s="1137"/>
      <c r="AF29" s="1111">
        <v>8</v>
      </c>
      <c r="AG29" s="1112"/>
      <c r="AH29" s="1112"/>
      <c r="AI29" s="1112"/>
      <c r="AJ29" s="1113"/>
      <c r="AK29" s="1069">
        <v>114</v>
      </c>
      <c r="AL29" s="1060"/>
      <c r="AM29" s="1060"/>
      <c r="AN29" s="1060"/>
      <c r="AO29" s="1060"/>
      <c r="AP29" s="1070" t="s">
        <v>512</v>
      </c>
      <c r="AQ29" s="1068"/>
      <c r="AR29" s="1068"/>
      <c r="AS29" s="1068"/>
      <c r="AT29" s="1069"/>
      <c r="AU29" s="1070" t="s">
        <v>512</v>
      </c>
      <c r="AV29" s="1068"/>
      <c r="AW29" s="1068"/>
      <c r="AX29" s="1068"/>
      <c r="AY29" s="1069"/>
      <c r="AZ29" s="1138" t="s">
        <v>512</v>
      </c>
      <c r="BA29" s="1139"/>
      <c r="BB29" s="1139"/>
      <c r="BC29" s="1139"/>
      <c r="BD29" s="1140"/>
      <c r="BE29" s="1141"/>
      <c r="BF29" s="1064"/>
      <c r="BG29" s="1064"/>
      <c r="BH29" s="1064"/>
      <c r="BI29" s="1142"/>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399</v>
      </c>
      <c r="C30" s="1130"/>
      <c r="D30" s="1130"/>
      <c r="E30" s="1130"/>
      <c r="F30" s="1130"/>
      <c r="G30" s="1130"/>
      <c r="H30" s="1130"/>
      <c r="I30" s="1130"/>
      <c r="J30" s="1130"/>
      <c r="K30" s="1130"/>
      <c r="L30" s="1130"/>
      <c r="M30" s="1130"/>
      <c r="N30" s="1130"/>
      <c r="O30" s="1130"/>
      <c r="P30" s="1131"/>
      <c r="Q30" s="1135">
        <v>75</v>
      </c>
      <c r="R30" s="1136"/>
      <c r="S30" s="1136"/>
      <c r="T30" s="1136"/>
      <c r="U30" s="1136"/>
      <c r="V30" s="1136">
        <v>75</v>
      </c>
      <c r="W30" s="1136"/>
      <c r="X30" s="1136"/>
      <c r="Y30" s="1136"/>
      <c r="Z30" s="1136"/>
      <c r="AA30" s="1136">
        <v>0</v>
      </c>
      <c r="AB30" s="1136"/>
      <c r="AC30" s="1136"/>
      <c r="AD30" s="1136"/>
      <c r="AE30" s="1137"/>
      <c r="AF30" s="1111">
        <v>0</v>
      </c>
      <c r="AG30" s="1112"/>
      <c r="AH30" s="1112"/>
      <c r="AI30" s="1112"/>
      <c r="AJ30" s="1113"/>
      <c r="AK30" s="1069">
        <v>38</v>
      </c>
      <c r="AL30" s="1060"/>
      <c r="AM30" s="1060"/>
      <c r="AN30" s="1060"/>
      <c r="AO30" s="1060"/>
      <c r="AP30" s="1070" t="s">
        <v>512</v>
      </c>
      <c r="AQ30" s="1068"/>
      <c r="AR30" s="1068"/>
      <c r="AS30" s="1068"/>
      <c r="AT30" s="1069"/>
      <c r="AU30" s="1070" t="s">
        <v>512</v>
      </c>
      <c r="AV30" s="1068"/>
      <c r="AW30" s="1068"/>
      <c r="AX30" s="1068"/>
      <c r="AY30" s="1069"/>
      <c r="AZ30" s="1138" t="s">
        <v>512</v>
      </c>
      <c r="BA30" s="1139"/>
      <c r="BB30" s="1139"/>
      <c r="BC30" s="1139"/>
      <c r="BD30" s="1140"/>
      <c r="BE30" s="1141"/>
      <c r="BF30" s="1064"/>
      <c r="BG30" s="1064"/>
      <c r="BH30" s="1064"/>
      <c r="BI30" s="1142"/>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375</v>
      </c>
      <c r="R31" s="1136"/>
      <c r="S31" s="1136"/>
      <c r="T31" s="1136"/>
      <c r="U31" s="1136"/>
      <c r="V31" s="1136">
        <v>365</v>
      </c>
      <c r="W31" s="1136"/>
      <c r="X31" s="1136"/>
      <c r="Y31" s="1136"/>
      <c r="Z31" s="1136"/>
      <c r="AA31" s="1136">
        <v>10</v>
      </c>
      <c r="AB31" s="1136"/>
      <c r="AC31" s="1136"/>
      <c r="AD31" s="1136"/>
      <c r="AE31" s="1137"/>
      <c r="AF31" s="1111">
        <v>236</v>
      </c>
      <c r="AG31" s="1112"/>
      <c r="AH31" s="1112"/>
      <c r="AI31" s="1112"/>
      <c r="AJ31" s="1113"/>
      <c r="AK31" s="1069">
        <v>136</v>
      </c>
      <c r="AL31" s="1060"/>
      <c r="AM31" s="1060"/>
      <c r="AN31" s="1060"/>
      <c r="AO31" s="1060"/>
      <c r="AP31" s="1060">
        <v>1361</v>
      </c>
      <c r="AQ31" s="1060"/>
      <c r="AR31" s="1060"/>
      <c r="AS31" s="1060"/>
      <c r="AT31" s="1060"/>
      <c r="AU31" s="1060">
        <v>1110</v>
      </c>
      <c r="AV31" s="1060"/>
      <c r="AW31" s="1060"/>
      <c r="AX31" s="1060"/>
      <c r="AY31" s="1060"/>
      <c r="AZ31" s="1134" t="s">
        <v>512</v>
      </c>
      <c r="BA31" s="1134"/>
      <c r="BB31" s="1134"/>
      <c r="BC31" s="1134"/>
      <c r="BD31" s="1134"/>
      <c r="BE31" s="1124" t="s">
        <v>401</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402</v>
      </c>
      <c r="C32" s="1130"/>
      <c r="D32" s="1130"/>
      <c r="E32" s="1130"/>
      <c r="F32" s="1130"/>
      <c r="G32" s="1130"/>
      <c r="H32" s="1130"/>
      <c r="I32" s="1130"/>
      <c r="J32" s="1130"/>
      <c r="K32" s="1130"/>
      <c r="L32" s="1130"/>
      <c r="M32" s="1130"/>
      <c r="N32" s="1130"/>
      <c r="O32" s="1130"/>
      <c r="P32" s="1131"/>
      <c r="Q32" s="1135">
        <v>249</v>
      </c>
      <c r="R32" s="1136"/>
      <c r="S32" s="1136"/>
      <c r="T32" s="1136"/>
      <c r="U32" s="1136"/>
      <c r="V32" s="1136">
        <v>249</v>
      </c>
      <c r="W32" s="1136"/>
      <c r="X32" s="1136"/>
      <c r="Y32" s="1136"/>
      <c r="Z32" s="1136"/>
      <c r="AA32" s="1136">
        <v>0</v>
      </c>
      <c r="AB32" s="1136"/>
      <c r="AC32" s="1136"/>
      <c r="AD32" s="1136"/>
      <c r="AE32" s="1137"/>
      <c r="AF32" s="1111" t="s">
        <v>175</v>
      </c>
      <c r="AG32" s="1112"/>
      <c r="AH32" s="1112"/>
      <c r="AI32" s="1112"/>
      <c r="AJ32" s="1113"/>
      <c r="AK32" s="1069">
        <v>174</v>
      </c>
      <c r="AL32" s="1060"/>
      <c r="AM32" s="1060"/>
      <c r="AN32" s="1060"/>
      <c r="AO32" s="1060"/>
      <c r="AP32" s="1060">
        <v>1759</v>
      </c>
      <c r="AQ32" s="1060"/>
      <c r="AR32" s="1060"/>
      <c r="AS32" s="1060"/>
      <c r="AT32" s="1060"/>
      <c r="AU32" s="1060">
        <v>1738</v>
      </c>
      <c r="AV32" s="1060"/>
      <c r="AW32" s="1060"/>
      <c r="AX32" s="1060"/>
      <c r="AY32" s="1060"/>
      <c r="AZ32" s="1134" t="s">
        <v>512</v>
      </c>
      <c r="BA32" s="1134"/>
      <c r="BB32" s="1134"/>
      <c r="BC32" s="1134"/>
      <c r="BD32" s="1134"/>
      <c r="BE32" s="1124" t="s">
        <v>403</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404</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272</v>
      </c>
      <c r="AG63" s="1048"/>
      <c r="AH63" s="1048"/>
      <c r="AI63" s="1048"/>
      <c r="AJ63" s="1122"/>
      <c r="AK63" s="1123"/>
      <c r="AL63" s="1052"/>
      <c r="AM63" s="1052"/>
      <c r="AN63" s="1052"/>
      <c r="AO63" s="1052"/>
      <c r="AP63" s="1048">
        <v>3120</v>
      </c>
      <c r="AQ63" s="1048"/>
      <c r="AR63" s="1048"/>
      <c r="AS63" s="1048"/>
      <c r="AT63" s="1048"/>
      <c r="AU63" s="1048">
        <v>2848</v>
      </c>
      <c r="AV63" s="1048"/>
      <c r="AW63" s="1048"/>
      <c r="AX63" s="1048"/>
      <c r="AY63" s="1048"/>
      <c r="AZ63" s="1117"/>
      <c r="BA63" s="1117"/>
      <c r="BB63" s="1117"/>
      <c r="BC63" s="1117"/>
      <c r="BD63" s="1117"/>
      <c r="BE63" s="1049"/>
      <c r="BF63" s="1049"/>
      <c r="BG63" s="1049"/>
      <c r="BH63" s="1049"/>
      <c r="BI63" s="1050"/>
      <c r="BJ63" s="1118" t="s">
        <v>406</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408</v>
      </c>
      <c r="B66" s="1088"/>
      <c r="C66" s="1088"/>
      <c r="D66" s="1088"/>
      <c r="E66" s="1088"/>
      <c r="F66" s="1088"/>
      <c r="G66" s="1088"/>
      <c r="H66" s="1088"/>
      <c r="I66" s="1088"/>
      <c r="J66" s="1088"/>
      <c r="K66" s="1088"/>
      <c r="L66" s="1088"/>
      <c r="M66" s="1088"/>
      <c r="N66" s="1088"/>
      <c r="O66" s="1088"/>
      <c r="P66" s="1089"/>
      <c r="Q66" s="1093" t="s">
        <v>409</v>
      </c>
      <c r="R66" s="1094"/>
      <c r="S66" s="1094"/>
      <c r="T66" s="1094"/>
      <c r="U66" s="1095"/>
      <c r="V66" s="1093" t="s">
        <v>390</v>
      </c>
      <c r="W66" s="1094"/>
      <c r="X66" s="1094"/>
      <c r="Y66" s="1094"/>
      <c r="Z66" s="1095"/>
      <c r="AA66" s="1093" t="s">
        <v>410</v>
      </c>
      <c r="AB66" s="1094"/>
      <c r="AC66" s="1094"/>
      <c r="AD66" s="1094"/>
      <c r="AE66" s="1095"/>
      <c r="AF66" s="1099" t="s">
        <v>411</v>
      </c>
      <c r="AG66" s="1100"/>
      <c r="AH66" s="1100"/>
      <c r="AI66" s="1100"/>
      <c r="AJ66" s="1101"/>
      <c r="AK66" s="1093" t="s">
        <v>412</v>
      </c>
      <c r="AL66" s="1088"/>
      <c r="AM66" s="1088"/>
      <c r="AN66" s="1088"/>
      <c r="AO66" s="1089"/>
      <c r="AP66" s="1093" t="s">
        <v>413</v>
      </c>
      <c r="AQ66" s="1094"/>
      <c r="AR66" s="1094"/>
      <c r="AS66" s="1094"/>
      <c r="AT66" s="1095"/>
      <c r="AU66" s="1093" t="s">
        <v>414</v>
      </c>
      <c r="AV66" s="1094"/>
      <c r="AW66" s="1094"/>
      <c r="AX66" s="1094"/>
      <c r="AY66" s="1095"/>
      <c r="AZ66" s="1093" t="s">
        <v>373</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572</v>
      </c>
      <c r="C68" s="1077"/>
      <c r="D68" s="1077"/>
      <c r="E68" s="1077"/>
      <c r="F68" s="1077"/>
      <c r="G68" s="1077"/>
      <c r="H68" s="1077"/>
      <c r="I68" s="1077"/>
      <c r="J68" s="1077"/>
      <c r="K68" s="1077"/>
      <c r="L68" s="1077"/>
      <c r="M68" s="1077"/>
      <c r="N68" s="1077"/>
      <c r="O68" s="1077"/>
      <c r="P68" s="1078"/>
      <c r="Q68" s="1079">
        <v>658</v>
      </c>
      <c r="R68" s="1080"/>
      <c r="S68" s="1080"/>
      <c r="T68" s="1080"/>
      <c r="U68" s="1080"/>
      <c r="V68" s="1080">
        <v>652</v>
      </c>
      <c r="W68" s="1080"/>
      <c r="X68" s="1080"/>
      <c r="Y68" s="1080"/>
      <c r="Z68" s="1080"/>
      <c r="AA68" s="1080">
        <v>6</v>
      </c>
      <c r="AB68" s="1080"/>
      <c r="AC68" s="1080"/>
      <c r="AD68" s="1080"/>
      <c r="AE68" s="1080"/>
      <c r="AF68" s="1080">
        <v>6</v>
      </c>
      <c r="AG68" s="1080"/>
      <c r="AH68" s="1080"/>
      <c r="AI68" s="1080"/>
      <c r="AJ68" s="1080"/>
      <c r="AK68" s="1080">
        <v>43</v>
      </c>
      <c r="AL68" s="1080"/>
      <c r="AM68" s="1080"/>
      <c r="AN68" s="1080"/>
      <c r="AO68" s="1080"/>
      <c r="AP68" s="1071" t="s">
        <v>512</v>
      </c>
      <c r="AQ68" s="1072"/>
      <c r="AR68" s="1072"/>
      <c r="AS68" s="1072"/>
      <c r="AT68" s="1073"/>
      <c r="AU68" s="1071" t="s">
        <v>512</v>
      </c>
      <c r="AV68" s="1072"/>
      <c r="AW68" s="1072"/>
      <c r="AX68" s="1072"/>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3489</v>
      </c>
      <c r="R69" s="1060"/>
      <c r="S69" s="1060"/>
      <c r="T69" s="1060"/>
      <c r="U69" s="1060"/>
      <c r="V69" s="1060">
        <v>3185</v>
      </c>
      <c r="W69" s="1060"/>
      <c r="X69" s="1060"/>
      <c r="Y69" s="1060"/>
      <c r="Z69" s="1060"/>
      <c r="AA69" s="1060">
        <v>304</v>
      </c>
      <c r="AB69" s="1060"/>
      <c r="AC69" s="1060"/>
      <c r="AD69" s="1060"/>
      <c r="AE69" s="1060"/>
      <c r="AF69" s="1060">
        <v>304</v>
      </c>
      <c r="AG69" s="1060"/>
      <c r="AH69" s="1060"/>
      <c r="AI69" s="1060"/>
      <c r="AJ69" s="1060"/>
      <c r="AK69" s="1060">
        <v>53</v>
      </c>
      <c r="AL69" s="1060"/>
      <c r="AM69" s="1060"/>
      <c r="AN69" s="1060"/>
      <c r="AO69" s="1060"/>
      <c r="AP69" s="1070" t="s">
        <v>512</v>
      </c>
      <c r="AQ69" s="1068"/>
      <c r="AR69" s="1068"/>
      <c r="AS69" s="1068"/>
      <c r="AT69" s="1069"/>
      <c r="AU69" s="1070" t="s">
        <v>512</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129457</v>
      </c>
      <c r="R70" s="1060"/>
      <c r="S70" s="1060"/>
      <c r="T70" s="1060"/>
      <c r="U70" s="1060"/>
      <c r="V70" s="1060">
        <v>126110</v>
      </c>
      <c r="W70" s="1060"/>
      <c r="X70" s="1060"/>
      <c r="Y70" s="1060"/>
      <c r="Z70" s="1060"/>
      <c r="AA70" s="1060">
        <v>3347</v>
      </c>
      <c r="AB70" s="1060"/>
      <c r="AC70" s="1060"/>
      <c r="AD70" s="1060"/>
      <c r="AE70" s="1060"/>
      <c r="AF70" s="1060">
        <v>3347</v>
      </c>
      <c r="AG70" s="1060"/>
      <c r="AH70" s="1060"/>
      <c r="AI70" s="1060"/>
      <c r="AJ70" s="1060"/>
      <c r="AK70" s="1060">
        <v>1524</v>
      </c>
      <c r="AL70" s="1060"/>
      <c r="AM70" s="1060"/>
      <c r="AN70" s="1060"/>
      <c r="AO70" s="1060"/>
      <c r="AP70" s="1070" t="s">
        <v>512</v>
      </c>
      <c r="AQ70" s="1068"/>
      <c r="AR70" s="1068"/>
      <c r="AS70" s="1068"/>
      <c r="AT70" s="1069"/>
      <c r="AU70" s="1070" t="s">
        <v>512</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33</v>
      </c>
      <c r="R71" s="1060"/>
      <c r="S71" s="1060"/>
      <c r="T71" s="1060"/>
      <c r="U71" s="1060"/>
      <c r="V71" s="1060">
        <v>29</v>
      </c>
      <c r="W71" s="1060"/>
      <c r="X71" s="1060"/>
      <c r="Y71" s="1060"/>
      <c r="Z71" s="1060"/>
      <c r="AA71" s="1060">
        <v>4</v>
      </c>
      <c r="AB71" s="1060"/>
      <c r="AC71" s="1060"/>
      <c r="AD71" s="1060"/>
      <c r="AE71" s="1060"/>
      <c r="AF71" s="1060">
        <v>4</v>
      </c>
      <c r="AG71" s="1060"/>
      <c r="AH71" s="1060"/>
      <c r="AI71" s="1060"/>
      <c r="AJ71" s="1060"/>
      <c r="AK71" s="1060">
        <v>0</v>
      </c>
      <c r="AL71" s="1060"/>
      <c r="AM71" s="1060"/>
      <c r="AN71" s="1060"/>
      <c r="AO71" s="1060"/>
      <c r="AP71" s="1070" t="s">
        <v>512</v>
      </c>
      <c r="AQ71" s="1068"/>
      <c r="AR71" s="1068"/>
      <c r="AS71" s="1068"/>
      <c r="AT71" s="1069"/>
      <c r="AU71" s="1070" t="s">
        <v>512</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3661</v>
      </c>
      <c r="AG88" s="1048"/>
      <c r="AH88" s="1048"/>
      <c r="AI88" s="1048"/>
      <c r="AJ88" s="1048"/>
      <c r="AK88" s="1052"/>
      <c r="AL88" s="1052"/>
      <c r="AM88" s="1052"/>
      <c r="AN88" s="1052"/>
      <c r="AO88" s="1052"/>
      <c r="AP88" s="1048" t="s">
        <v>512</v>
      </c>
      <c r="AQ88" s="1048"/>
      <c r="AR88" s="1048"/>
      <c r="AS88" s="1048"/>
      <c r="AT88" s="1048"/>
      <c r="AU88" s="1048" t="s">
        <v>512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12025</v>
      </c>
      <c r="AB110" s="976"/>
      <c r="AC110" s="976"/>
      <c r="AD110" s="976"/>
      <c r="AE110" s="977"/>
      <c r="AF110" s="978">
        <v>12025</v>
      </c>
      <c r="AG110" s="976"/>
      <c r="AH110" s="976"/>
      <c r="AI110" s="976"/>
      <c r="AJ110" s="977"/>
      <c r="AK110" s="978">
        <v>6016</v>
      </c>
      <c r="AL110" s="976"/>
      <c r="AM110" s="976"/>
      <c r="AN110" s="976"/>
      <c r="AO110" s="977"/>
      <c r="AP110" s="979">
        <v>0.2</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17239</v>
      </c>
      <c r="BR110" s="923"/>
      <c r="BS110" s="923"/>
      <c r="BT110" s="923"/>
      <c r="BU110" s="923"/>
      <c r="BV110" s="923">
        <v>5878</v>
      </c>
      <c r="BW110" s="923"/>
      <c r="BX110" s="923"/>
      <c r="BY110" s="923"/>
      <c r="BZ110" s="923"/>
      <c r="CA110" s="923" t="s">
        <v>175</v>
      </c>
      <c r="CB110" s="923"/>
      <c r="CC110" s="923"/>
      <c r="CD110" s="923"/>
      <c r="CE110" s="923"/>
      <c r="CF110" s="947" t="s">
        <v>429</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175</v>
      </c>
      <c r="DM110" s="923"/>
      <c r="DN110" s="923"/>
      <c r="DO110" s="923"/>
      <c r="DP110" s="923"/>
      <c r="DQ110" s="923" t="s">
        <v>429</v>
      </c>
      <c r="DR110" s="923"/>
      <c r="DS110" s="923"/>
      <c r="DT110" s="923"/>
      <c r="DU110" s="923"/>
      <c r="DV110" s="924" t="s">
        <v>429</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175</v>
      </c>
      <c r="AB111" s="1004"/>
      <c r="AC111" s="1004"/>
      <c r="AD111" s="1004"/>
      <c r="AE111" s="1005"/>
      <c r="AF111" s="1006" t="s">
        <v>175</v>
      </c>
      <c r="AG111" s="1004"/>
      <c r="AH111" s="1004"/>
      <c r="AI111" s="1004"/>
      <c r="AJ111" s="1005"/>
      <c r="AK111" s="1006" t="s">
        <v>175</v>
      </c>
      <c r="AL111" s="1004"/>
      <c r="AM111" s="1004"/>
      <c r="AN111" s="1004"/>
      <c r="AO111" s="1005"/>
      <c r="AP111" s="1007" t="s">
        <v>175</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6231</v>
      </c>
      <c r="BR111" s="895"/>
      <c r="BS111" s="895"/>
      <c r="BT111" s="895"/>
      <c r="BU111" s="895"/>
      <c r="BV111" s="895">
        <v>771</v>
      </c>
      <c r="BW111" s="895"/>
      <c r="BX111" s="895"/>
      <c r="BY111" s="895"/>
      <c r="BZ111" s="895"/>
      <c r="CA111" s="895" t="s">
        <v>175</v>
      </c>
      <c r="CB111" s="895"/>
      <c r="CC111" s="895"/>
      <c r="CD111" s="895"/>
      <c r="CE111" s="895"/>
      <c r="CF111" s="956" t="s">
        <v>175</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175</v>
      </c>
      <c r="DH111" s="895"/>
      <c r="DI111" s="895"/>
      <c r="DJ111" s="895"/>
      <c r="DK111" s="895"/>
      <c r="DL111" s="895" t="s">
        <v>175</v>
      </c>
      <c r="DM111" s="895"/>
      <c r="DN111" s="895"/>
      <c r="DO111" s="895"/>
      <c r="DP111" s="895"/>
      <c r="DQ111" s="895" t="s">
        <v>175</v>
      </c>
      <c r="DR111" s="895"/>
      <c r="DS111" s="895"/>
      <c r="DT111" s="895"/>
      <c r="DU111" s="895"/>
      <c r="DV111" s="872" t="s">
        <v>175</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175</v>
      </c>
      <c r="AB112" s="858"/>
      <c r="AC112" s="858"/>
      <c r="AD112" s="858"/>
      <c r="AE112" s="859"/>
      <c r="AF112" s="860" t="s">
        <v>437</v>
      </c>
      <c r="AG112" s="858"/>
      <c r="AH112" s="858"/>
      <c r="AI112" s="858"/>
      <c r="AJ112" s="859"/>
      <c r="AK112" s="860" t="s">
        <v>437</v>
      </c>
      <c r="AL112" s="858"/>
      <c r="AM112" s="858"/>
      <c r="AN112" s="858"/>
      <c r="AO112" s="859"/>
      <c r="AP112" s="905" t="s">
        <v>437</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2799851</v>
      </c>
      <c r="BR112" s="895"/>
      <c r="BS112" s="895"/>
      <c r="BT112" s="895"/>
      <c r="BU112" s="895"/>
      <c r="BV112" s="895">
        <v>2863158</v>
      </c>
      <c r="BW112" s="895"/>
      <c r="BX112" s="895"/>
      <c r="BY112" s="895"/>
      <c r="BZ112" s="895"/>
      <c r="CA112" s="895">
        <v>2847811</v>
      </c>
      <c r="CB112" s="895"/>
      <c r="CC112" s="895"/>
      <c r="CD112" s="895"/>
      <c r="CE112" s="895"/>
      <c r="CF112" s="956">
        <v>117.9</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6231</v>
      </c>
      <c r="DH112" s="895"/>
      <c r="DI112" s="895"/>
      <c r="DJ112" s="895"/>
      <c r="DK112" s="895"/>
      <c r="DL112" s="895">
        <v>771</v>
      </c>
      <c r="DM112" s="895"/>
      <c r="DN112" s="895"/>
      <c r="DO112" s="895"/>
      <c r="DP112" s="895"/>
      <c r="DQ112" s="895" t="s">
        <v>437</v>
      </c>
      <c r="DR112" s="895"/>
      <c r="DS112" s="895"/>
      <c r="DT112" s="895"/>
      <c r="DU112" s="895"/>
      <c r="DV112" s="872" t="s">
        <v>437</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206308</v>
      </c>
      <c r="AB113" s="1004"/>
      <c r="AC113" s="1004"/>
      <c r="AD113" s="1004"/>
      <c r="AE113" s="1005"/>
      <c r="AF113" s="1006">
        <v>212704</v>
      </c>
      <c r="AG113" s="1004"/>
      <c r="AH113" s="1004"/>
      <c r="AI113" s="1004"/>
      <c r="AJ113" s="1005"/>
      <c r="AK113" s="1006">
        <v>213455</v>
      </c>
      <c r="AL113" s="1004"/>
      <c r="AM113" s="1004"/>
      <c r="AN113" s="1004"/>
      <c r="AO113" s="1005"/>
      <c r="AP113" s="1007">
        <v>8.8000000000000007</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t="s">
        <v>437</v>
      </c>
      <c r="BR113" s="895"/>
      <c r="BS113" s="895"/>
      <c r="BT113" s="895"/>
      <c r="BU113" s="895"/>
      <c r="BV113" s="895" t="s">
        <v>437</v>
      </c>
      <c r="BW113" s="895"/>
      <c r="BX113" s="895"/>
      <c r="BY113" s="895"/>
      <c r="BZ113" s="895"/>
      <c r="CA113" s="895" t="s">
        <v>437</v>
      </c>
      <c r="CB113" s="895"/>
      <c r="CC113" s="895"/>
      <c r="CD113" s="895"/>
      <c r="CE113" s="895"/>
      <c r="CF113" s="956" t="s">
        <v>442</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444</v>
      </c>
      <c r="DM113" s="858"/>
      <c r="DN113" s="858"/>
      <c r="DO113" s="858"/>
      <c r="DP113" s="859"/>
      <c r="DQ113" s="860" t="s">
        <v>437</v>
      </c>
      <c r="DR113" s="858"/>
      <c r="DS113" s="858"/>
      <c r="DT113" s="858"/>
      <c r="DU113" s="859"/>
      <c r="DV113" s="905" t="s">
        <v>437</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444</v>
      </c>
      <c r="AB114" s="858"/>
      <c r="AC114" s="858"/>
      <c r="AD114" s="858"/>
      <c r="AE114" s="859"/>
      <c r="AF114" s="860" t="s">
        <v>437</v>
      </c>
      <c r="AG114" s="858"/>
      <c r="AH114" s="858"/>
      <c r="AI114" s="858"/>
      <c r="AJ114" s="859"/>
      <c r="AK114" s="860" t="s">
        <v>437</v>
      </c>
      <c r="AL114" s="858"/>
      <c r="AM114" s="858"/>
      <c r="AN114" s="858"/>
      <c r="AO114" s="859"/>
      <c r="AP114" s="905" t="s">
        <v>437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720335</v>
      </c>
      <c r="BR114" s="895"/>
      <c r="BS114" s="895"/>
      <c r="BT114" s="895"/>
      <c r="BU114" s="895"/>
      <c r="BV114" s="895">
        <v>537104</v>
      </c>
      <c r="BW114" s="895"/>
      <c r="BX114" s="895"/>
      <c r="BY114" s="895"/>
      <c r="BZ114" s="895"/>
      <c r="CA114" s="895">
        <v>534811</v>
      </c>
      <c r="CB114" s="895"/>
      <c r="CC114" s="895"/>
      <c r="CD114" s="895"/>
      <c r="CE114" s="895"/>
      <c r="CF114" s="956">
        <v>22.1</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448</v>
      </c>
      <c r="DH114" s="858"/>
      <c r="DI114" s="858"/>
      <c r="DJ114" s="858"/>
      <c r="DK114" s="859"/>
      <c r="DL114" s="860" t="s">
        <v>437</v>
      </c>
      <c r="DM114" s="858"/>
      <c r="DN114" s="858"/>
      <c r="DO114" s="858"/>
      <c r="DP114" s="859"/>
      <c r="DQ114" s="860" t="s">
        <v>448</v>
      </c>
      <c r="DR114" s="858"/>
      <c r="DS114" s="858"/>
      <c r="DT114" s="858"/>
      <c r="DU114" s="859"/>
      <c r="DV114" s="905" t="s">
        <v>437</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31220</v>
      </c>
      <c r="AB115" s="1004"/>
      <c r="AC115" s="1004"/>
      <c r="AD115" s="1004"/>
      <c r="AE115" s="1005"/>
      <c r="AF115" s="1006">
        <v>3759</v>
      </c>
      <c r="AG115" s="1004"/>
      <c r="AH115" s="1004"/>
      <c r="AI115" s="1004"/>
      <c r="AJ115" s="1005"/>
      <c r="AK115" s="1006">
        <v>771</v>
      </c>
      <c r="AL115" s="1004"/>
      <c r="AM115" s="1004"/>
      <c r="AN115" s="1004"/>
      <c r="AO115" s="1005"/>
      <c r="AP115" s="1007">
        <v>0</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444</v>
      </c>
      <c r="BR115" s="895"/>
      <c r="BS115" s="895"/>
      <c r="BT115" s="895"/>
      <c r="BU115" s="895"/>
      <c r="BV115" s="895" t="s">
        <v>437</v>
      </c>
      <c r="BW115" s="895"/>
      <c r="BX115" s="895"/>
      <c r="BY115" s="895"/>
      <c r="BZ115" s="895"/>
      <c r="CA115" s="895" t="s">
        <v>437</v>
      </c>
      <c r="CB115" s="895"/>
      <c r="CC115" s="895"/>
      <c r="CD115" s="895"/>
      <c r="CE115" s="895"/>
      <c r="CF115" s="956" t="s">
        <v>437</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442</v>
      </c>
      <c r="DH115" s="858"/>
      <c r="DI115" s="858"/>
      <c r="DJ115" s="858"/>
      <c r="DK115" s="859"/>
      <c r="DL115" s="860" t="s">
        <v>437</v>
      </c>
      <c r="DM115" s="858"/>
      <c r="DN115" s="858"/>
      <c r="DO115" s="858"/>
      <c r="DP115" s="859"/>
      <c r="DQ115" s="860" t="s">
        <v>437</v>
      </c>
      <c r="DR115" s="858"/>
      <c r="DS115" s="858"/>
      <c r="DT115" s="858"/>
      <c r="DU115" s="859"/>
      <c r="DV115" s="905" t="s">
        <v>437</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453</v>
      </c>
      <c r="AB116" s="858"/>
      <c r="AC116" s="858"/>
      <c r="AD116" s="858"/>
      <c r="AE116" s="859"/>
      <c r="AF116" s="860" t="s">
        <v>437</v>
      </c>
      <c r="AG116" s="858"/>
      <c r="AH116" s="858"/>
      <c r="AI116" s="858"/>
      <c r="AJ116" s="859"/>
      <c r="AK116" s="860" t="s">
        <v>437</v>
      </c>
      <c r="AL116" s="858"/>
      <c r="AM116" s="858"/>
      <c r="AN116" s="858"/>
      <c r="AO116" s="859"/>
      <c r="AP116" s="905" t="s">
        <v>453</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437</v>
      </c>
      <c r="CB116" s="895"/>
      <c r="CC116" s="895"/>
      <c r="CD116" s="895"/>
      <c r="CE116" s="895"/>
      <c r="CF116" s="956" t="s">
        <v>437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437</v>
      </c>
      <c r="DM116" s="858"/>
      <c r="DN116" s="858"/>
      <c r="DO116" s="858"/>
      <c r="DP116" s="859"/>
      <c r="DQ116" s="860" t="s">
        <v>437</v>
      </c>
      <c r="DR116" s="858"/>
      <c r="DS116" s="858"/>
      <c r="DT116" s="858"/>
      <c r="DU116" s="859"/>
      <c r="DV116" s="905" t="s">
        <v>437</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249553</v>
      </c>
      <c r="AB117" s="990"/>
      <c r="AC117" s="990"/>
      <c r="AD117" s="990"/>
      <c r="AE117" s="991"/>
      <c r="AF117" s="992">
        <v>228488</v>
      </c>
      <c r="AG117" s="990"/>
      <c r="AH117" s="990"/>
      <c r="AI117" s="990"/>
      <c r="AJ117" s="991"/>
      <c r="AK117" s="992">
        <v>220242</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437</v>
      </c>
      <c r="BW117" s="895"/>
      <c r="BX117" s="895"/>
      <c r="BY117" s="895"/>
      <c r="BZ117" s="895"/>
      <c r="CA117" s="895" t="s">
        <v>437</v>
      </c>
      <c r="CB117" s="895"/>
      <c r="CC117" s="895"/>
      <c r="CD117" s="895"/>
      <c r="CE117" s="895"/>
      <c r="CF117" s="956" t="s">
        <v>437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453</v>
      </c>
      <c r="DM117" s="858"/>
      <c r="DN117" s="858"/>
      <c r="DO117" s="858"/>
      <c r="DP117" s="859"/>
      <c r="DQ117" s="860" t="s">
        <v>437</v>
      </c>
      <c r="DR117" s="858"/>
      <c r="DS117" s="858"/>
      <c r="DT117" s="858"/>
      <c r="DU117" s="859"/>
      <c r="DV117" s="905" t="s">
        <v>448</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437</v>
      </c>
      <c r="BW118" s="926"/>
      <c r="BX118" s="926"/>
      <c r="BY118" s="926"/>
      <c r="BZ118" s="926"/>
      <c r="CA118" s="926" t="s">
        <v>437</v>
      </c>
      <c r="CB118" s="926"/>
      <c r="CC118" s="926"/>
      <c r="CD118" s="926"/>
      <c r="CE118" s="926"/>
      <c r="CF118" s="956" t="s">
        <v>437</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444</v>
      </c>
      <c r="DM118" s="858"/>
      <c r="DN118" s="858"/>
      <c r="DO118" s="858"/>
      <c r="DP118" s="859"/>
      <c r="DQ118" s="860" t="s">
        <v>448</v>
      </c>
      <c r="DR118" s="858"/>
      <c r="DS118" s="858"/>
      <c r="DT118" s="858"/>
      <c r="DU118" s="859"/>
      <c r="DV118" s="905" t="s">
        <v>437</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437</v>
      </c>
      <c r="AG119" s="976"/>
      <c r="AH119" s="976"/>
      <c r="AI119" s="976"/>
      <c r="AJ119" s="977"/>
      <c r="AK119" s="978" t="s">
        <v>437</v>
      </c>
      <c r="AL119" s="976"/>
      <c r="AM119" s="976"/>
      <c r="AN119" s="976"/>
      <c r="AO119" s="977"/>
      <c r="AP119" s="979" t="s">
        <v>437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3543656</v>
      </c>
      <c r="BR119" s="926"/>
      <c r="BS119" s="926"/>
      <c r="BT119" s="926"/>
      <c r="BU119" s="926"/>
      <c r="BV119" s="926">
        <v>3406911</v>
      </c>
      <c r="BW119" s="926"/>
      <c r="BX119" s="926"/>
      <c r="BY119" s="926"/>
      <c r="BZ119" s="926"/>
      <c r="CA119" s="926">
        <v>3382622</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437</v>
      </c>
      <c r="DH119" s="841"/>
      <c r="DI119" s="841"/>
      <c r="DJ119" s="841"/>
      <c r="DK119" s="842"/>
      <c r="DL119" s="843" t="s">
        <v>437</v>
      </c>
      <c r="DM119" s="841"/>
      <c r="DN119" s="841"/>
      <c r="DO119" s="841"/>
      <c r="DP119" s="842"/>
      <c r="DQ119" s="843" t="s">
        <v>448</v>
      </c>
      <c r="DR119" s="841"/>
      <c r="DS119" s="841"/>
      <c r="DT119" s="841"/>
      <c r="DU119" s="842"/>
      <c r="DV119" s="929" t="s">
        <v>437</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448</v>
      </c>
      <c r="AG120" s="858"/>
      <c r="AH120" s="858"/>
      <c r="AI120" s="858"/>
      <c r="AJ120" s="859"/>
      <c r="AK120" s="860" t="s">
        <v>463</v>
      </c>
      <c r="AL120" s="858"/>
      <c r="AM120" s="858"/>
      <c r="AN120" s="858"/>
      <c r="AO120" s="859"/>
      <c r="AP120" s="905" t="s">
        <v>437</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8992754</v>
      </c>
      <c r="BR120" s="923"/>
      <c r="BS120" s="923"/>
      <c r="BT120" s="923"/>
      <c r="BU120" s="923"/>
      <c r="BV120" s="923">
        <v>9391332</v>
      </c>
      <c r="BW120" s="923"/>
      <c r="BX120" s="923"/>
      <c r="BY120" s="923"/>
      <c r="BZ120" s="923"/>
      <c r="CA120" s="923">
        <v>9575022</v>
      </c>
      <c r="CB120" s="923"/>
      <c r="CC120" s="923"/>
      <c r="CD120" s="923"/>
      <c r="CE120" s="923"/>
      <c r="CF120" s="947">
        <v>396.5</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1733906</v>
      </c>
      <c r="DH120" s="923"/>
      <c r="DI120" s="923"/>
      <c r="DJ120" s="923"/>
      <c r="DK120" s="923"/>
      <c r="DL120" s="923">
        <v>1842554</v>
      </c>
      <c r="DM120" s="923"/>
      <c r="DN120" s="923"/>
      <c r="DO120" s="923"/>
      <c r="DP120" s="923"/>
      <c r="DQ120" s="923">
        <v>1738303</v>
      </c>
      <c r="DR120" s="923"/>
      <c r="DS120" s="923"/>
      <c r="DT120" s="923"/>
      <c r="DU120" s="923"/>
      <c r="DV120" s="924">
        <v>72</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9178</v>
      </c>
      <c r="AB121" s="858"/>
      <c r="AC121" s="858"/>
      <c r="AD121" s="858"/>
      <c r="AE121" s="859"/>
      <c r="AF121" s="860">
        <v>3759</v>
      </c>
      <c r="AG121" s="858"/>
      <c r="AH121" s="858"/>
      <c r="AI121" s="858"/>
      <c r="AJ121" s="859"/>
      <c r="AK121" s="860">
        <v>771</v>
      </c>
      <c r="AL121" s="858"/>
      <c r="AM121" s="858"/>
      <c r="AN121" s="858"/>
      <c r="AO121" s="859"/>
      <c r="AP121" s="905">
        <v>0</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t="s">
        <v>444</v>
      </c>
      <c r="BR121" s="895"/>
      <c r="BS121" s="895"/>
      <c r="BT121" s="895"/>
      <c r="BU121" s="895"/>
      <c r="BV121" s="895" t="s">
        <v>437</v>
      </c>
      <c r="BW121" s="895"/>
      <c r="BX121" s="895"/>
      <c r="BY121" s="895"/>
      <c r="BZ121" s="895"/>
      <c r="CA121" s="895" t="s">
        <v>444</v>
      </c>
      <c r="CB121" s="895"/>
      <c r="CC121" s="895"/>
      <c r="CD121" s="895"/>
      <c r="CE121" s="895"/>
      <c r="CF121" s="956" t="s">
        <v>437</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1065945</v>
      </c>
      <c r="DH121" s="895"/>
      <c r="DI121" s="895"/>
      <c r="DJ121" s="895"/>
      <c r="DK121" s="895"/>
      <c r="DL121" s="895">
        <v>1020604</v>
      </c>
      <c r="DM121" s="895"/>
      <c r="DN121" s="895"/>
      <c r="DO121" s="895"/>
      <c r="DP121" s="895"/>
      <c r="DQ121" s="895">
        <v>1109508</v>
      </c>
      <c r="DR121" s="895"/>
      <c r="DS121" s="895"/>
      <c r="DT121" s="895"/>
      <c r="DU121" s="895"/>
      <c r="DV121" s="872">
        <v>45.9</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175</v>
      </c>
      <c r="AG122" s="858"/>
      <c r="AH122" s="858"/>
      <c r="AI122" s="858"/>
      <c r="AJ122" s="859"/>
      <c r="AK122" s="860" t="s">
        <v>437</v>
      </c>
      <c r="AL122" s="858"/>
      <c r="AM122" s="858"/>
      <c r="AN122" s="858"/>
      <c r="AO122" s="859"/>
      <c r="AP122" s="905" t="s">
        <v>437</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2108683</v>
      </c>
      <c r="BR122" s="926"/>
      <c r="BS122" s="926"/>
      <c r="BT122" s="926"/>
      <c r="BU122" s="926"/>
      <c r="BV122" s="926">
        <v>1895301</v>
      </c>
      <c r="BW122" s="926"/>
      <c r="BX122" s="926"/>
      <c r="BY122" s="926"/>
      <c r="BZ122" s="926"/>
      <c r="CA122" s="926">
        <v>1828461</v>
      </c>
      <c r="CB122" s="926"/>
      <c r="CC122" s="926"/>
      <c r="CD122" s="926"/>
      <c r="CE122" s="926"/>
      <c r="CF122" s="927">
        <v>75.7</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448</v>
      </c>
      <c r="AB123" s="858"/>
      <c r="AC123" s="858"/>
      <c r="AD123" s="858"/>
      <c r="AE123" s="859"/>
      <c r="AF123" s="860" t="s">
        <v>175</v>
      </c>
      <c r="AG123" s="858"/>
      <c r="AH123" s="858"/>
      <c r="AI123" s="858"/>
      <c r="AJ123" s="859"/>
      <c r="AK123" s="860" t="s">
        <v>437</v>
      </c>
      <c r="AL123" s="858"/>
      <c r="AM123" s="858"/>
      <c r="AN123" s="858"/>
      <c r="AO123" s="859"/>
      <c r="AP123" s="905" t="s">
        <v>437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472</v>
      </c>
      <c r="BP123" s="959"/>
      <c r="BQ123" s="913">
        <v>11101437</v>
      </c>
      <c r="BR123" s="914"/>
      <c r="BS123" s="914"/>
      <c r="BT123" s="914"/>
      <c r="BU123" s="914"/>
      <c r="BV123" s="914">
        <v>11286633</v>
      </c>
      <c r="BW123" s="914"/>
      <c r="BX123" s="914"/>
      <c r="BY123" s="914"/>
      <c r="BZ123" s="914"/>
      <c r="CA123" s="914">
        <v>11403483</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175</v>
      </c>
      <c r="AB124" s="858"/>
      <c r="AC124" s="858"/>
      <c r="AD124" s="858"/>
      <c r="AE124" s="859"/>
      <c r="AF124" s="860" t="s">
        <v>437</v>
      </c>
      <c r="AG124" s="858"/>
      <c r="AH124" s="858"/>
      <c r="AI124" s="858"/>
      <c r="AJ124" s="859"/>
      <c r="AK124" s="860" t="s">
        <v>444</v>
      </c>
      <c r="AL124" s="858"/>
      <c r="AM124" s="858"/>
      <c r="AN124" s="858"/>
      <c r="AO124" s="859"/>
      <c r="AP124" s="905" t="s">
        <v>437</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444</v>
      </c>
      <c r="BR124" s="912"/>
      <c r="BS124" s="912"/>
      <c r="BT124" s="912"/>
      <c r="BU124" s="912"/>
      <c r="BV124" s="912" t="s">
        <v>437</v>
      </c>
      <c r="BW124" s="912"/>
      <c r="BX124" s="912"/>
      <c r="BY124" s="912"/>
      <c r="BZ124" s="912"/>
      <c r="CA124" s="912" t="s">
        <v>437</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437</v>
      </c>
      <c r="DH124" s="841"/>
      <c r="DI124" s="841"/>
      <c r="DJ124" s="841"/>
      <c r="DK124" s="842"/>
      <c r="DL124" s="843" t="s">
        <v>175</v>
      </c>
      <c r="DM124" s="841"/>
      <c r="DN124" s="841"/>
      <c r="DO124" s="841"/>
      <c r="DP124" s="842"/>
      <c r="DQ124" s="843" t="s">
        <v>437</v>
      </c>
      <c r="DR124" s="841"/>
      <c r="DS124" s="841"/>
      <c r="DT124" s="841"/>
      <c r="DU124" s="842"/>
      <c r="DV124" s="929" t="s">
        <v>437</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437</v>
      </c>
      <c r="AB125" s="858"/>
      <c r="AC125" s="858"/>
      <c r="AD125" s="858"/>
      <c r="AE125" s="859"/>
      <c r="AF125" s="860" t="s">
        <v>463</v>
      </c>
      <c r="AG125" s="858"/>
      <c r="AH125" s="858"/>
      <c r="AI125" s="858"/>
      <c r="AJ125" s="859"/>
      <c r="AK125" s="860" t="s">
        <v>463</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437</v>
      </c>
      <c r="DH125" s="923"/>
      <c r="DI125" s="923"/>
      <c r="DJ125" s="923"/>
      <c r="DK125" s="923"/>
      <c r="DL125" s="923" t="s">
        <v>175</v>
      </c>
      <c r="DM125" s="923"/>
      <c r="DN125" s="923"/>
      <c r="DO125" s="923"/>
      <c r="DP125" s="923"/>
      <c r="DQ125" s="923" t="s">
        <v>437</v>
      </c>
      <c r="DR125" s="923"/>
      <c r="DS125" s="923"/>
      <c r="DT125" s="923"/>
      <c r="DU125" s="923"/>
      <c r="DV125" s="924" t="s">
        <v>175</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22042</v>
      </c>
      <c r="AB126" s="858"/>
      <c r="AC126" s="858"/>
      <c r="AD126" s="858"/>
      <c r="AE126" s="859"/>
      <c r="AF126" s="860" t="s">
        <v>175</v>
      </c>
      <c r="AG126" s="858"/>
      <c r="AH126" s="858"/>
      <c r="AI126" s="858"/>
      <c r="AJ126" s="859"/>
      <c r="AK126" s="860" t="s">
        <v>437</v>
      </c>
      <c r="AL126" s="858"/>
      <c r="AM126" s="858"/>
      <c r="AN126" s="858"/>
      <c r="AO126" s="859"/>
      <c r="AP126" s="905" t="s">
        <v>437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463</v>
      </c>
      <c r="DH126" s="895"/>
      <c r="DI126" s="895"/>
      <c r="DJ126" s="895"/>
      <c r="DK126" s="895"/>
      <c r="DL126" s="895" t="s">
        <v>437</v>
      </c>
      <c r="DM126" s="895"/>
      <c r="DN126" s="895"/>
      <c r="DO126" s="895"/>
      <c r="DP126" s="895"/>
      <c r="DQ126" s="895" t="s">
        <v>437</v>
      </c>
      <c r="DR126" s="895"/>
      <c r="DS126" s="895"/>
      <c r="DT126" s="895"/>
      <c r="DU126" s="895"/>
      <c r="DV126" s="872" t="s">
        <v>437</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437</v>
      </c>
      <c r="AG127" s="858"/>
      <c r="AH127" s="858"/>
      <c r="AI127" s="858"/>
      <c r="AJ127" s="859"/>
      <c r="AK127" s="860" t="s">
        <v>437</v>
      </c>
      <c r="AL127" s="858"/>
      <c r="AM127" s="858"/>
      <c r="AN127" s="858"/>
      <c r="AO127" s="859"/>
      <c r="AP127" s="905" t="s">
        <v>175</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437</v>
      </c>
      <c r="DM127" s="895"/>
      <c r="DN127" s="895"/>
      <c r="DO127" s="895"/>
      <c r="DP127" s="895"/>
      <c r="DQ127" s="895" t="s">
        <v>437</v>
      </c>
      <c r="DR127" s="895"/>
      <c r="DS127" s="895"/>
      <c r="DT127" s="895"/>
      <c r="DU127" s="895"/>
      <c r="DV127" s="872" t="s">
        <v>437</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t="s">
        <v>437</v>
      </c>
      <c r="AB128" s="879"/>
      <c r="AC128" s="879"/>
      <c r="AD128" s="879"/>
      <c r="AE128" s="880"/>
      <c r="AF128" s="881" t="s">
        <v>437</v>
      </c>
      <c r="AG128" s="879"/>
      <c r="AH128" s="879"/>
      <c r="AI128" s="879"/>
      <c r="AJ128" s="880"/>
      <c r="AK128" s="881" t="s">
        <v>437</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437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437</v>
      </c>
      <c r="DH128" s="869"/>
      <c r="DI128" s="869"/>
      <c r="DJ128" s="869"/>
      <c r="DK128" s="869"/>
      <c r="DL128" s="869" t="s">
        <v>437</v>
      </c>
      <c r="DM128" s="869"/>
      <c r="DN128" s="869"/>
      <c r="DO128" s="869"/>
      <c r="DP128" s="869"/>
      <c r="DQ128" s="869" t="s">
        <v>437</v>
      </c>
      <c r="DR128" s="869"/>
      <c r="DS128" s="869"/>
      <c r="DT128" s="869"/>
      <c r="DU128" s="869"/>
      <c r="DV128" s="870" t="s">
        <v>437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2727709</v>
      </c>
      <c r="AB129" s="858"/>
      <c r="AC129" s="858"/>
      <c r="AD129" s="858"/>
      <c r="AE129" s="859"/>
      <c r="AF129" s="860">
        <v>2666448</v>
      </c>
      <c r="AG129" s="858"/>
      <c r="AH129" s="858"/>
      <c r="AI129" s="858"/>
      <c r="AJ129" s="859"/>
      <c r="AK129" s="860">
        <v>2619736</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153784</v>
      </c>
      <c r="AB130" s="858"/>
      <c r="AC130" s="858"/>
      <c r="AD130" s="858"/>
      <c r="AE130" s="859"/>
      <c r="AF130" s="860">
        <v>214778</v>
      </c>
      <c r="AG130" s="858"/>
      <c r="AH130" s="858"/>
      <c r="AI130" s="858"/>
      <c r="AJ130" s="859"/>
      <c r="AK130" s="860">
        <v>204897</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1.6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2573925</v>
      </c>
      <c r="AB131" s="841"/>
      <c r="AC131" s="841"/>
      <c r="AD131" s="841"/>
      <c r="AE131" s="842"/>
      <c r="AF131" s="843">
        <v>2451670</v>
      </c>
      <c r="AG131" s="841"/>
      <c r="AH131" s="841"/>
      <c r="AI131" s="841"/>
      <c r="AJ131" s="842"/>
      <c r="AK131" s="843">
        <v>2414839</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t="s">
        <v>495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3.7207377840000002</v>
      </c>
      <c r="AB132" s="821"/>
      <c r="AC132" s="821"/>
      <c r="AD132" s="821"/>
      <c r="AE132" s="822"/>
      <c r="AF132" s="823">
        <v>0.55921065999999997</v>
      </c>
      <c r="AG132" s="821"/>
      <c r="AH132" s="821"/>
      <c r="AI132" s="821"/>
      <c r="AJ132" s="822"/>
      <c r="AK132" s="823">
        <v>0.63544608999999996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4.0999999999999996</v>
      </c>
      <c r="AB133" s="800"/>
      <c r="AC133" s="800"/>
      <c r="AD133" s="800"/>
      <c r="AE133" s="801"/>
      <c r="AF133" s="799">
        <v>3.6</v>
      </c>
      <c r="AG133" s="800"/>
      <c r="AH133" s="800"/>
      <c r="AI133" s="800"/>
      <c r="AJ133" s="801"/>
      <c r="AK133" s="799">
        <v>1.6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KmXYyfoR6kC1qaaJ6QnLHUNI4n4VFPo95xTWchbZGFuzYGwaPhwowsnT5V9N5+MBQJWidHZ0NWf274BX9kdCg==" saltValue="6az7gWtAvIYD2hqExEQ8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Z13" zoomScale="60" zoomScaleNormal="85" workbookViewId="0">
      <selection activeCell="AN77" sqref="AN7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8utiB7Omt5k/LipCNdqEtJhn4utmxCpaKACE2zq4WN+8AfiCOEtO0ZcKDo2YryJknoslGCuNnROJLmhuWIwRQ==" saltValue="0KDVfynVuSOsiDdndNEr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7" zoomScale="60" zoomScaleNormal="60" zoomScaleSheetLayoutView="55" workbookViewId="0">
      <selection activeCell="AN77" sqref="AN7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Yz03A16aWZe4rXvOtXOPX/plWUHbFhZRJqUBKNsobG00SOJbgIgP4kO4T7h/oXS27shM/+vyKchR/FpjWEpMw==" saltValue="8Kz+XTORqJIqvE7jMvi+K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B7" zoomScale="60" workbookViewId="0">
      <selection activeCell="AN77" sqref="AN7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6" t="s">
        <v>507</v>
      </c>
      <c r="AL9" s="1237"/>
      <c r="AM9" s="1237"/>
      <c r="AN9" s="1238"/>
      <c r="AO9" s="312">
        <v>926524</v>
      </c>
      <c r="AP9" s="312">
        <v>163987</v>
      </c>
      <c r="AQ9" s="313">
        <v>137457</v>
      </c>
      <c r="AR9" s="314">
        <v>19.3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6" t="s">
        <v>508</v>
      </c>
      <c r="AL10" s="1237"/>
      <c r="AM10" s="1237"/>
      <c r="AN10" s="1238"/>
      <c r="AO10" s="315">
        <v>53451</v>
      </c>
      <c r="AP10" s="315">
        <v>9460</v>
      </c>
      <c r="AQ10" s="316">
        <v>16552</v>
      </c>
      <c r="AR10" s="317">
        <v>-42.8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6" t="s">
        <v>509</v>
      </c>
      <c r="AL11" s="1237"/>
      <c r="AM11" s="1237"/>
      <c r="AN11" s="1238"/>
      <c r="AO11" s="315">
        <v>865</v>
      </c>
      <c r="AP11" s="315">
        <v>153</v>
      </c>
      <c r="AQ11" s="316">
        <v>23820</v>
      </c>
      <c r="AR11" s="317">
        <v>-99.4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6" t="s">
        <v>510</v>
      </c>
      <c r="AL12" s="1237"/>
      <c r="AM12" s="1237"/>
      <c r="AN12" s="1238"/>
      <c r="AO12" s="315">
        <v>17718</v>
      </c>
      <c r="AP12" s="315">
        <v>3136</v>
      </c>
      <c r="AQ12" s="316">
        <v>3889</v>
      </c>
      <c r="AR12" s="317">
        <v>-19.399999999999999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6" t="s">
        <v>511</v>
      </c>
      <c r="AL13" s="1237"/>
      <c r="AM13" s="1237"/>
      <c r="AN13" s="1238"/>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6" t="s">
        <v>513</v>
      </c>
      <c r="AL14" s="1237"/>
      <c r="AM14" s="1237"/>
      <c r="AN14" s="1238"/>
      <c r="AO14" s="315">
        <v>54355</v>
      </c>
      <c r="AP14" s="315">
        <v>9620</v>
      </c>
      <c r="AQ14" s="316">
        <v>6581</v>
      </c>
      <c r="AR14" s="317">
        <v>46.2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6" t="s">
        <v>514</v>
      </c>
      <c r="AL15" s="1237"/>
      <c r="AM15" s="1237"/>
      <c r="AN15" s="1238"/>
      <c r="AO15" s="315">
        <v>31814</v>
      </c>
      <c r="AP15" s="315">
        <v>5631</v>
      </c>
      <c r="AQ15" s="316">
        <v>3467</v>
      </c>
      <c r="AR15" s="317">
        <v>62.4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9" t="s">
        <v>515</v>
      </c>
      <c r="AL16" s="1240"/>
      <c r="AM16" s="1240"/>
      <c r="AN16" s="1241"/>
      <c r="AO16" s="315">
        <v>-73490</v>
      </c>
      <c r="AP16" s="315">
        <v>-13007</v>
      </c>
      <c r="AQ16" s="316">
        <v>-13853</v>
      </c>
      <c r="AR16" s="317">
        <v>-6.1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9" t="s">
        <v>188</v>
      </c>
      <c r="AL17" s="1240"/>
      <c r="AM17" s="1240"/>
      <c r="AN17" s="1241"/>
      <c r="AO17" s="315">
        <v>1011237</v>
      </c>
      <c r="AP17" s="315">
        <v>178980</v>
      </c>
      <c r="AQ17" s="316">
        <v>177914</v>
      </c>
      <c r="AR17" s="317">
        <v>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520</v>
      </c>
      <c r="AL21" s="1234"/>
      <c r="AM21" s="1234"/>
      <c r="AN21" s="1235"/>
      <c r="AO21" s="327">
        <v>21.42</v>
      </c>
      <c r="AP21" s="328">
        <v>15.77</v>
      </c>
      <c r="AQ21" s="329">
        <v>5.65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521</v>
      </c>
      <c r="AL22" s="1234"/>
      <c r="AM22" s="1234"/>
      <c r="AN22" s="1235"/>
      <c r="AO22" s="332">
        <v>97.2</v>
      </c>
      <c r="AP22" s="333">
        <v>96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525</v>
      </c>
      <c r="AL32" s="1225"/>
      <c r="AM32" s="1225"/>
      <c r="AN32" s="1226"/>
      <c r="AO32" s="342">
        <v>6016</v>
      </c>
      <c r="AP32" s="342">
        <v>1065</v>
      </c>
      <c r="AQ32" s="343">
        <v>107318</v>
      </c>
      <c r="AR32" s="344">
        <v>-99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526</v>
      </c>
      <c r="AL33" s="1225"/>
      <c r="AM33" s="1225"/>
      <c r="AN33" s="1226"/>
      <c r="AO33" s="342" t="s">
        <v>512</v>
      </c>
      <c r="AP33" s="342" t="s">
        <v>512</v>
      </c>
      <c r="AQ33" s="343">
        <v>192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527</v>
      </c>
      <c r="AL34" s="1225"/>
      <c r="AM34" s="1225"/>
      <c r="AN34" s="1226"/>
      <c r="AO34" s="342" t="s">
        <v>512</v>
      </c>
      <c r="AP34" s="342" t="s">
        <v>512</v>
      </c>
      <c r="AQ34" s="343">
        <v>281</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528</v>
      </c>
      <c r="AL35" s="1225"/>
      <c r="AM35" s="1225"/>
      <c r="AN35" s="1226"/>
      <c r="AO35" s="342">
        <v>213455</v>
      </c>
      <c r="AP35" s="342">
        <v>37780</v>
      </c>
      <c r="AQ35" s="343">
        <v>22732</v>
      </c>
      <c r="AR35" s="344">
        <v>66.2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529</v>
      </c>
      <c r="AL36" s="1225"/>
      <c r="AM36" s="1225"/>
      <c r="AN36" s="1226"/>
      <c r="AO36" s="342" t="s">
        <v>512</v>
      </c>
      <c r="AP36" s="342" t="s">
        <v>512</v>
      </c>
      <c r="AQ36" s="343">
        <v>3735</v>
      </c>
      <c r="AR36" s="344" t="s">
        <v>512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530</v>
      </c>
      <c r="AL37" s="1225"/>
      <c r="AM37" s="1225"/>
      <c r="AN37" s="1226"/>
      <c r="AO37" s="342">
        <v>771</v>
      </c>
      <c r="AP37" s="342">
        <v>136</v>
      </c>
      <c r="AQ37" s="343">
        <v>1596</v>
      </c>
      <c r="AR37" s="344">
        <v>-91.5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531</v>
      </c>
      <c r="AL38" s="1228"/>
      <c r="AM38" s="1228"/>
      <c r="AN38" s="1229"/>
      <c r="AO38" s="345" t="s">
        <v>512</v>
      </c>
      <c r="AP38" s="345" t="s">
        <v>512</v>
      </c>
      <c r="AQ38" s="346">
        <v>19</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532</v>
      </c>
      <c r="AL39" s="1228"/>
      <c r="AM39" s="1228"/>
      <c r="AN39" s="1229"/>
      <c r="AO39" s="342" t="s">
        <v>512</v>
      </c>
      <c r="AP39" s="342" t="s">
        <v>512</v>
      </c>
      <c r="AQ39" s="343">
        <v>-5126</v>
      </c>
      <c r="AR39" s="344" t="s">
        <v>512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533</v>
      </c>
      <c r="AL40" s="1225"/>
      <c r="AM40" s="1225"/>
      <c r="AN40" s="1226"/>
      <c r="AO40" s="342">
        <v>-204897</v>
      </c>
      <c r="AP40" s="342">
        <v>-36265</v>
      </c>
      <c r="AQ40" s="343">
        <v>-92432</v>
      </c>
      <c r="AR40" s="344">
        <v>-60.8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298</v>
      </c>
      <c r="AL41" s="1231"/>
      <c r="AM41" s="1231"/>
      <c r="AN41" s="1232"/>
      <c r="AO41" s="342">
        <v>15345</v>
      </c>
      <c r="AP41" s="342">
        <v>2716</v>
      </c>
      <c r="AQ41" s="343">
        <v>38314</v>
      </c>
      <c r="AR41" s="344">
        <v>-92.9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502</v>
      </c>
      <c r="AN49" s="1219" t="s">
        <v>537</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5490081</v>
      </c>
      <c r="AN51" s="364">
        <v>894296</v>
      </c>
      <c r="AO51" s="365">
        <v>250.1</v>
      </c>
      <c r="AP51" s="366">
        <v>175675</v>
      </c>
      <c r="AQ51" s="367">
        <v>0.6</v>
      </c>
      <c r="AR51" s="368">
        <v>249.5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5196484</v>
      </c>
      <c r="AN52" s="372">
        <v>846471</v>
      </c>
      <c r="AO52" s="373">
        <v>244</v>
      </c>
      <c r="AP52" s="374">
        <v>87698</v>
      </c>
      <c r="AQ52" s="375">
        <v>10</v>
      </c>
      <c r="AR52" s="376">
        <v>234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1303750</v>
      </c>
      <c r="AN53" s="364">
        <v>215888</v>
      </c>
      <c r="AO53" s="365">
        <v>-75.900000000000006</v>
      </c>
      <c r="AP53" s="366">
        <v>162193</v>
      </c>
      <c r="AQ53" s="367">
        <v>-7.7</v>
      </c>
      <c r="AR53" s="368">
        <v>-68.2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1231015</v>
      </c>
      <c r="AN54" s="372">
        <v>203844</v>
      </c>
      <c r="AO54" s="373">
        <v>-75.900000000000006</v>
      </c>
      <c r="AP54" s="374">
        <v>79985</v>
      </c>
      <c r="AQ54" s="375">
        <v>-8.8000000000000007</v>
      </c>
      <c r="AR54" s="376">
        <v>-67.099999999999994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1498599</v>
      </c>
      <c r="AN55" s="364">
        <v>254215</v>
      </c>
      <c r="AO55" s="365">
        <v>17.8</v>
      </c>
      <c r="AP55" s="366">
        <v>168868</v>
      </c>
      <c r="AQ55" s="367">
        <v>4.0999999999999996</v>
      </c>
      <c r="AR55" s="368">
        <v>13.7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1460067</v>
      </c>
      <c r="AN56" s="372">
        <v>247679</v>
      </c>
      <c r="AO56" s="373">
        <v>21.5</v>
      </c>
      <c r="AP56" s="374">
        <v>79360</v>
      </c>
      <c r="AQ56" s="375">
        <v>-0.8</v>
      </c>
      <c r="AR56" s="376">
        <v>22.3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2331707</v>
      </c>
      <c r="AN57" s="364">
        <v>406859</v>
      </c>
      <c r="AO57" s="365">
        <v>60</v>
      </c>
      <c r="AP57" s="366">
        <v>202870</v>
      </c>
      <c r="AQ57" s="367">
        <v>20.100000000000001</v>
      </c>
      <c r="AR57" s="368">
        <v>39.9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2331027</v>
      </c>
      <c r="AN58" s="372">
        <v>406740</v>
      </c>
      <c r="AO58" s="373">
        <v>64.2</v>
      </c>
      <c r="AP58" s="374">
        <v>79735</v>
      </c>
      <c r="AQ58" s="375">
        <v>0.5</v>
      </c>
      <c r="AR58" s="376">
        <v>63.7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1669535</v>
      </c>
      <c r="AN59" s="364">
        <v>295493</v>
      </c>
      <c r="AO59" s="365">
        <v>-27.4</v>
      </c>
      <c r="AP59" s="366">
        <v>167497</v>
      </c>
      <c r="AQ59" s="367">
        <v>-17.399999999999999</v>
      </c>
      <c r="AR59" s="368">
        <v>-10</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1623382</v>
      </c>
      <c r="AN60" s="372">
        <v>287324</v>
      </c>
      <c r="AO60" s="373">
        <v>-29.4</v>
      </c>
      <c r="AP60" s="374">
        <v>82571</v>
      </c>
      <c r="AQ60" s="375">
        <v>3.6</v>
      </c>
      <c r="AR60" s="376">
        <v>-33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2458734</v>
      </c>
      <c r="AN61" s="379">
        <v>413350</v>
      </c>
      <c r="AO61" s="380">
        <v>44.9</v>
      </c>
      <c r="AP61" s="381">
        <v>175421</v>
      </c>
      <c r="AQ61" s="382">
        <v>-0.1</v>
      </c>
      <c r="AR61" s="368">
        <v>45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2368395</v>
      </c>
      <c r="AN62" s="372">
        <v>398412</v>
      </c>
      <c r="AO62" s="373">
        <v>44.9</v>
      </c>
      <c r="AP62" s="374">
        <v>81870</v>
      </c>
      <c r="AQ62" s="375">
        <v>0.9</v>
      </c>
      <c r="AR62" s="376">
        <v>44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8MLRx5uRQOjyTEHIZAJ8AE5WMMm/D/+lf0ECICGp6opililZ56bQpI/SK9mK4yh03kLtfoLuDOLGikEU9IEOw==" saltValue="eYVATN1AmaKpBeiscR/c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B55" zoomScale="70" zoomScaleNormal="70" zoomScaleSheetLayoutView="55" workbookViewId="0">
      <selection activeCell="AN77" sqref="AN7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Gc4jjSy+rmnzSPfwwOb2btefFINinOsVXCryb/KXXYbdwq/tGRFjOVot0OFZ6BvJMWxAwSC3P2HKS5diqtx8A==" saltValue="03OL/WSKCC3iDQusWr7am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B58" zoomScale="70" zoomScaleNormal="70" zoomScaleSheetLayoutView="55" workbookViewId="0">
      <selection activeCell="AN77" sqref="AN7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C70iVFFD7iPRITNcD9IbxWU5QReHobYTCGurK6TW6qcoOjXfFGek9tID4RZh8E0yEHeV7u0DW+Rieaa9dODg==" saltValue="YyLpD3Zsq18CxTru374U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G1" zoomScaleSheetLayoutView="100" workbookViewId="0">
      <selection activeCell="AN77" sqref="AN7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42" t="s">
        <v>3</v>
      </c>
      <c r="D47" s="1242"/>
      <c r="E47" s="1243"/>
      <c r="F47" s="11">
        <v>105.15</v>
      </c>
      <c r="G47" s="12">
        <v>109.42</v>
      </c>
      <c r="H47" s="12">
        <v>116.39</v>
      </c>
      <c r="I47" s="12">
        <v>125</v>
      </c>
      <c r="J47" s="13">
        <v>130.27000000000001</v>
      </c>
    </row>
    <row r="48" spans="2:10" ht="57.75" customHeight="1" x14ac:dyDescent="0.15">
      <c r="B48" s="14"/>
      <c r="C48" s="1244" t="s">
        <v>4</v>
      </c>
      <c r="D48" s="1244"/>
      <c r="E48" s="1245"/>
      <c r="F48" s="15">
        <v>7.03</v>
      </c>
      <c r="G48" s="16">
        <v>8.14</v>
      </c>
      <c r="H48" s="16">
        <v>9.83</v>
      </c>
      <c r="I48" s="16">
        <v>5.86</v>
      </c>
      <c r="J48" s="17">
        <v>6.82</v>
      </c>
    </row>
    <row r="49" spans="2:10" ht="57.75" customHeight="1" thickBot="1" x14ac:dyDescent="0.2">
      <c r="B49" s="18"/>
      <c r="C49" s="1246" t="s">
        <v>5</v>
      </c>
      <c r="D49" s="1246"/>
      <c r="E49" s="1247"/>
      <c r="F49" s="19" t="s">
        <v>558</v>
      </c>
      <c r="G49" s="20">
        <v>4.33</v>
      </c>
      <c r="H49" s="20">
        <v>5.36</v>
      </c>
      <c r="I49" s="20">
        <v>1.73</v>
      </c>
      <c r="J49" s="21">
        <v>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1dysnVngR0LbMdoMMHMgG6MGcMUJLSMWLx5FD2H110ei1xWmBrls4Ys79W5EKlyMDIsjIEQejW5dJte5DWyiQ==" saltValue="3wRJRCnKM/sl1MJCCBX9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2020-09-29T04:18:59Z</cp:lastPrinted>
  <dcterms:created xsi:type="dcterms:W3CDTF">2020-02-10T06:03:07Z</dcterms:created>
  <dcterms:modified xsi:type="dcterms:W3CDTF">2020-09-29T04:19:01Z</dcterms:modified>
  <cp:category/>
</cp:coreProperties>
</file>