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h17112399\E\財政担当共有フォルダー\12 普通会計決算統計\財政状況資料集\R1財政状況資料集\10　→総務省・市町\公表データ\"/>
    </mc:Choice>
  </mc:AlternateContent>
  <xr:revisionPtr revIDLastSave="0" documentId="13_ncr:1_{85721EAF-7140-4370-8F34-A20C0E43E5E5}" xr6:coauthVersionLast="45" xr6:coauthVersionMax="45" xr10:uidLastSave="{00000000-0000-0000-0000-000000000000}"/>
  <bookViews>
    <workbookView xWindow="-28920" yWindow="-120" windowWidth="29040" windowHeight="15840" tabRatio="739" firstSheet="10" activeTab="15"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G43" i="7" l="1"/>
  <c r="CQ43" i="7"/>
  <c r="CO43" i="7" s="1"/>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BY40" i="7"/>
  <c r="BE40" i="7"/>
  <c r="AM40" i="7"/>
  <c r="U40" i="7"/>
  <c r="E40" i="7"/>
  <c r="C40" i="7"/>
  <c r="DG39" i="7"/>
  <c r="CQ39" i="7"/>
  <c r="BY39" i="7"/>
  <c r="BE39" i="7"/>
  <c r="AM39" i="7"/>
  <c r="U39" i="7"/>
  <c r="E39" i="7"/>
  <c r="C39" i="7"/>
  <c r="DG38" i="7"/>
  <c r="CQ38" i="7"/>
  <c r="BY38" i="7"/>
  <c r="BE38" i="7"/>
  <c r="AO38" i="7"/>
  <c r="U38" i="7"/>
  <c r="E38" i="7"/>
  <c r="C38" i="7" s="1"/>
  <c r="DG37" i="7"/>
  <c r="CQ37" i="7"/>
  <c r="BY37" i="7"/>
  <c r="BE37" i="7"/>
  <c r="AO37" i="7"/>
  <c r="U37" i="7"/>
  <c r="E37" i="7"/>
  <c r="C37" i="7"/>
  <c r="DG36" i="7"/>
  <c r="CQ36" i="7"/>
  <c r="BY36" i="7"/>
  <c r="BE36" i="7"/>
  <c r="AO36" i="7"/>
  <c r="W36" i="7"/>
  <c r="E36" i="7"/>
  <c r="C36" i="7"/>
  <c r="DG35" i="7"/>
  <c r="CQ35" i="7"/>
  <c r="BY35" i="7"/>
  <c r="BE35" i="7"/>
  <c r="AO35" i="7"/>
  <c r="W35" i="7"/>
  <c r="E35" i="7"/>
  <c r="C35" i="7"/>
  <c r="DG34" i="7"/>
  <c r="CQ34" i="7"/>
  <c r="BY34" i="7"/>
  <c r="BE34" i="7"/>
  <c r="AO34" i="7"/>
  <c r="W34" i="7"/>
  <c r="E34" i="7"/>
  <c r="C34" i="7"/>
  <c r="U34" i="7" s="1"/>
  <c r="U35" i="7" s="1"/>
  <c r="U36" i="7" s="1"/>
  <c r="AM34" i="7" l="1"/>
  <c r="AM35" i="7" s="1"/>
  <c r="AM36" i="7" s="1"/>
  <c r="AM37" i="7" s="1"/>
  <c r="AM38" i="7" s="1"/>
  <c r="BW34" i="7" l="1"/>
  <c r="BW35" i="7" s="1"/>
  <c r="BW36" i="7" s="1"/>
  <c r="BW37" i="7" s="1"/>
  <c r="BW38" i="7" s="1"/>
  <c r="BW39" i="7" s="1"/>
  <c r="BW40" i="7" s="1"/>
  <c r="BW41" i="7" s="1"/>
  <c r="BW42" i="7" s="1"/>
  <c r="BW43" i="7" s="1"/>
  <c r="CO34" i="7" l="1"/>
  <c r="CO35" i="7" s="1"/>
  <c r="CO36" i="7" s="1"/>
  <c r="CO37" i="7" s="1"/>
  <c r="CO38" i="7" s="1"/>
  <c r="CO39" i="7" s="1"/>
  <c r="CO40" i="7" s="1"/>
</calcChain>
</file>

<file path=xl/sharedStrings.xml><?xml version="1.0" encoding="utf-8"?>
<sst xmlns="http://schemas.openxmlformats.org/spreadsheetml/2006/main" count="1031" uniqueCount="569">
  <si>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</si>
  <si>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</si>
  <si>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</si>
  <si>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</si>
  <si>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</si>
  <si>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</si>
  <si>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</si>
  <si>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</si>
  <si>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</si>
  <si>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</si>
  <si>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</si>
  <si>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</si>
  <si>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</si>
  <si>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</si>
  <si>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</si>
  <si>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</si>
  <si>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</si>
  <si>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令和元年度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</si>
  <si>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</si>
  <si>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</si>
  <si>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</si>
  <si>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</si>
  <si>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施行時特例市</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</si>
  <si>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</si>
  <si>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</si>
  <si>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</si>
  <si>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</si>
  <si>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</si>
  <si>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</si>
  <si>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</si>
  <si>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</si>
  <si>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</si>
  <si>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</si>
  <si>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</si>
  <si>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</si>
  <si>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</si>
  <si>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佐賀市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</si>
  <si>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</si>
  <si>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</si>
  <si>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</si>
  <si>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</si>
  <si>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</si>
  <si>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</si>
  <si>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</si>
  <si>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</si>
  <si>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</si>
  <si>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</si>
  <si>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</si>
  <si>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</si>
  <si>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</si>
  <si>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</si>
  <si>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</si>
  <si>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</si>
  <si>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</si>
  <si>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</si>
  <si>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</si>
  <si>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</si>
  <si>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</si>
  <si>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</si>
  <si>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</si>
  <si>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</si>
  <si>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</si>
  <si>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</si>
  <si>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</si>
  <si>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</si>
  <si>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</si>
  <si>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</si>
  <si>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</si>
  <si>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</si>
  <si>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</si>
  <si>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</si>
  <si>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</si>
  <si>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</si>
  <si>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</si>
  <si>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</si>
  <si>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</si>
  <si>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</si>
  <si>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</si>
  <si>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</si>
  <si>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</si>
  <si>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</si>
  <si>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</si>
  <si>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</si>
  <si>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</si>
  <si>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</si>
  <si>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</si>
  <si>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</si>
  <si>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</si>
  <si>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</si>
  <si>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</si>
  <si>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</si>
  <si>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</si>
  <si>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</si>
  <si>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</si>
  <si>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</si>
  <si>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</si>
  <si>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</si>
  <si>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</si>
  <si>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</si>
  <si>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</si>
  <si>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</si>
  <si>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</si>
  <si>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</si>
  <si>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</si>
  <si>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</si>
  <si>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</si>
  <si>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</si>
  <si>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</si>
  <si>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</si>
  <si>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</si>
  <si>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</si>
  <si>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</si>
  <si>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</si>
  <si>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</si>
  <si>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</si>
  <si>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</si>
  <si>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</si>
  <si>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</si>
  <si>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</si>
  <si>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</si>
  <si>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</si>
  <si>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</si>
  <si>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</si>
  <si>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</si>
  <si>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</si>
  <si>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</si>
  <si>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</si>
  <si>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</si>
  <si>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</si>
  <si>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</si>
  <si>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</si>
  <si>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</si>
  <si>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</si>
  <si>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</si>
  <si>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</si>
  <si>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</si>
  <si>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</si>
  <si>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</si>
  <si>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</si>
  <si>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</si>
  <si>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</si>
  <si>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</si>
  <si>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</si>
  <si>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</si>
  <si>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佐賀県佐賀市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</si>
  <si>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</si>
  <si>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</si>
  <si>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</si>
  <si>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</si>
  <si>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</si>
  <si>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</si>
  <si>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</si>
  <si>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</si>
  <si>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</si>
  <si>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</si>
  <si>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</si>
  <si>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</si>
  <si>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</si>
  <si>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</si>
  <si>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</si>
  <si>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</si>
  <si>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</si>
  <si>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</si>
  <si>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</si>
  <si>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</si>
  <si>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</si>
  <si>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</si>
  <si>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</si>
  <si>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</si>
  <si>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</si>
  <si>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</si>
  <si>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</si>
  <si>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</si>
  <si>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</si>
  <si>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</si>
  <si>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</si>
  <si>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</si>
  <si>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</si>
  <si>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</si>
  <si>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</si>
  <si>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</si>
  <si>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</si>
  <si>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</si>
  <si>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</si>
  <si>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</si>
  <si>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</si>
  <si>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</si>
  <si>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</si>
  <si>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</si>
  <si>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</si>
  <si>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</si>
  <si>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</si>
  <si>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</si>
  <si>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</si>
  <si>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</si>
  <si>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</si>
  <si>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</si>
  <si>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</si>
  <si>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</si>
  <si>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</si>
  <si>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</si>
  <si>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</si>
  <si>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</si>
  <si>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</si>
  <si>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</si>
  <si>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</si>
  <si>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</si>
  <si>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</si>
  <si>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</si>
  <si>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</si>
  <si>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</si>
  <si>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</si>
  <si>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</si>
  <si>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</si>
  <si>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</si>
  <si>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</si>
  <si>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</si>
  <si>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</si>
  <si>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</si>
  <si>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</si>
  <si>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</si>
  <si>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</si>
  <si>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</si>
  <si>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</si>
  <si>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</si>
  <si>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</si>
  <si>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</si>
  <si>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</si>
  <si>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</si>
  <si>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</si>
  <si>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</si>
  <si>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</si>
  <si>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</si>
  <si>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</si>
  <si>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</si>
  <si>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</si>
  <si>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</si>
  <si>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</si>
  <si>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</si>
  <si>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</si>
  <si>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</si>
  <si>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</si>
  <si>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</si>
  <si>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</si>
  <si>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</si>
  <si>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</si>
  <si>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</si>
  <si>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</si>
  <si>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</si>
  <si>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</si>
  <si>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</si>
  <si>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</si>
  <si>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</si>
  <si>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</si>
  <si>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</si>
  <si>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</si>
  <si>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</si>
  <si>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</si>
  <si>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</si>
  <si>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</si>
  <si>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</si>
  <si>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</si>
  <si>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</si>
  <si>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</si>
  <si>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</si>
  <si>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</si>
  <si>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</si>
  <si>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</si>
  <si>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</si>
  <si>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</si>
  <si>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</si>
  <si>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</si>
  <si>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</si>
  <si>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</si>
  <si>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</si>
  <si>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</si>
  <si>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</si>
  <si>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</si>
  <si>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</si>
  <si>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</si>
  <si>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</si>
  <si>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</si>
  <si>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</si>
  <si>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</si>
  <si>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</si>
  <si>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</si>
  <si>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</si>
  <si>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</si>
  <si>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</si>
  <si>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</si>
  <si>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</si>
  <si>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</si>
  <si>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</si>
  <si>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</si>
  <si>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</si>
  <si>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</si>
  <si>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</si>
  <si>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佐賀県佐賀市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</si>
  <si>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</si>
  <si>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</si>
  <si>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</si>
  <si>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</si>
  <si>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</si>
  <si>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</si>
  <si>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</si>
  <si>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</si>
  <si>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</si>
  <si>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</si>
  <si>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</si>
  <si>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</si>
  <si>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</si>
  <si>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</si>
  <si>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</si>
  <si>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</si>
  <si>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</si>
  <si>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</si>
  <si>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</si>
  <si>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</si>
  <si>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佐賀市文化振興財団</t>
    <rPh sb="0" eb="3">
      <t>サガシ</t>
    </rPh>
    <rPh sb="3" eb="5">
      <t>ブンカ</t>
    </rPh>
    <rPh sb="5" eb="7">
      <t>シンコウ</t>
    </rPh>
    <rPh sb="7" eb="9">
      <t>ザイダン</t>
    </rPh>
    <phoneticPr fontId="25"/>
  </si>
  <si>
    <t>-</t>
    <phoneticPr fontId="2"/>
  </si>
  <si>
    <t>佐賀資源化センター</t>
    <rPh sb="0" eb="2">
      <t>サガ</t>
    </rPh>
    <rPh sb="2" eb="4">
      <t>シゲン</t>
    </rPh>
    <rPh sb="4" eb="5">
      <t>カ</t>
    </rPh>
    <phoneticPr fontId="25"/>
  </si>
  <si>
    <t>熊の川温泉ちどりの湯</t>
    <rPh sb="0" eb="1">
      <t>クマ</t>
    </rPh>
    <rPh sb="2" eb="3">
      <t>カワ</t>
    </rPh>
    <rPh sb="3" eb="5">
      <t>オンセン</t>
    </rPh>
    <rPh sb="9" eb="10">
      <t>ユ</t>
    </rPh>
    <phoneticPr fontId="25"/>
  </si>
  <si>
    <t>佐賀市体育協会</t>
    <rPh sb="0" eb="3">
      <t>サガシ</t>
    </rPh>
    <rPh sb="3" eb="5">
      <t>タイイク</t>
    </rPh>
    <rPh sb="5" eb="7">
      <t>キョウカイ</t>
    </rPh>
    <phoneticPr fontId="25"/>
  </si>
  <si>
    <t>佐賀市土地開発公社</t>
    <rPh sb="0" eb="3">
      <t>サガシ</t>
    </rPh>
    <rPh sb="3" eb="5">
      <t>トチ</t>
    </rPh>
    <rPh sb="5" eb="7">
      <t>カイハツ</t>
    </rPh>
    <rPh sb="7" eb="9">
      <t>コウシャ</t>
    </rPh>
    <phoneticPr fontId="25"/>
  </si>
  <si>
    <t>〇</t>
    <phoneticPr fontId="2"/>
  </si>
  <si>
    <t>嘉瀬川水辺環境整備センター</t>
    <rPh sb="0" eb="2">
      <t>カセ</t>
    </rPh>
    <rPh sb="2" eb="3">
      <t>カワ</t>
    </rPh>
    <rPh sb="3" eb="5">
      <t>ミズベ</t>
    </rPh>
    <rPh sb="5" eb="7">
      <t>カンキョウ</t>
    </rPh>
    <rPh sb="7" eb="9">
      <t>セイビ</t>
    </rPh>
    <phoneticPr fontId="25"/>
  </si>
  <si>
    <t>スマイルアース</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</si>
  <si>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</si>
  <si>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</si>
  <si>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</si>
  <si>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</si>
  <si>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</si>
  <si>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</si>
  <si>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</si>
  <si>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</si>
  <si>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</si>
  <si>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</si>
  <si>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</si>
  <si>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</si>
  <si>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</si>
  <si>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</si>
  <si>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</si>
  <si>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</si>
  <si>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自動車運送事業会計</t>
    <phoneticPr fontId="5"/>
  </si>
  <si>
    <t>法適用企業</t>
    <phoneticPr fontId="5"/>
  </si>
  <si>
    <t>水道事業会計</t>
    <phoneticPr fontId="5"/>
  </si>
  <si>
    <t>下水道事業会計</t>
    <phoneticPr fontId="5"/>
  </si>
  <si>
    <t>工業用水道事業会計</t>
    <phoneticPr fontId="5"/>
  </si>
  <si>
    <t>富士大和温泉病院事業会計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</si>
  <si>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</si>
  <si>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</si>
  <si>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</si>
  <si>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</si>
  <si>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</si>
  <si>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西佐賀水道企業団</t>
    <rPh sb="0" eb="1">
      <t>ニシ</t>
    </rPh>
    <rPh sb="1" eb="3">
      <t>サガ</t>
    </rPh>
    <rPh sb="3" eb="5">
      <t>スイドウ</t>
    </rPh>
    <rPh sb="5" eb="7">
      <t>キギョウ</t>
    </rPh>
    <rPh sb="7" eb="8">
      <t>ダン</t>
    </rPh>
    <phoneticPr fontId="5"/>
  </si>
  <si>
    <t>佐賀東部水道企業団（用水供給事業）</t>
  </si>
  <si>
    <t>佐賀東部水道企業団（末端給水事業）</t>
    <rPh sb="0" eb="2">
      <t>サガ</t>
    </rPh>
    <rPh sb="2" eb="4">
      <t>トウブ</t>
    </rPh>
    <rPh sb="4" eb="6">
      <t>スイドウ</t>
    </rPh>
    <rPh sb="6" eb="8">
      <t>キギョウ</t>
    </rPh>
    <rPh sb="8" eb="9">
      <t>ダン</t>
    </rPh>
    <rPh sb="10" eb="12">
      <t>マッタン</t>
    </rPh>
    <rPh sb="12" eb="14">
      <t>キュウスイ</t>
    </rPh>
    <rPh sb="14" eb="16">
      <t>ジギョウ</t>
    </rPh>
    <phoneticPr fontId="5"/>
  </si>
  <si>
    <t>佐賀西部広域水道企業団（用水供給事業）</t>
    <rPh sb="0" eb="2">
      <t>サガ</t>
    </rPh>
    <rPh sb="2" eb="4">
      <t>セイブ</t>
    </rPh>
    <rPh sb="4" eb="6">
      <t>コウイキ</t>
    </rPh>
    <rPh sb="6" eb="8">
      <t>スイドウ</t>
    </rPh>
    <rPh sb="8" eb="10">
      <t>キギョウ</t>
    </rPh>
    <rPh sb="10" eb="11">
      <t>ダン</t>
    </rPh>
    <rPh sb="12" eb="14">
      <t>ヨウスイ</t>
    </rPh>
    <rPh sb="14" eb="16">
      <t>キョウキュウ</t>
    </rPh>
    <rPh sb="16" eb="18">
      <t>ジギョウ</t>
    </rPh>
    <phoneticPr fontId="5"/>
  </si>
  <si>
    <t>佐賀中部広域連合（消防特別会計）</t>
    <rPh sb="0" eb="2">
      <t>サガ</t>
    </rPh>
    <rPh sb="2" eb="4">
      <t>チュウブ</t>
    </rPh>
    <rPh sb="4" eb="6">
      <t>コウイキ</t>
    </rPh>
    <rPh sb="6" eb="8">
      <t>レンゴウ</t>
    </rPh>
    <rPh sb="9" eb="11">
      <t>ショウボウ</t>
    </rPh>
    <rPh sb="11" eb="13">
      <t>トクベツ</t>
    </rPh>
    <rPh sb="13" eb="15">
      <t>カイケイ</t>
    </rPh>
    <phoneticPr fontId="5"/>
  </si>
  <si>
    <t>佐賀中部広域連合（介護保険特別会計）</t>
    <rPh sb="0" eb="2">
      <t>サガ</t>
    </rPh>
    <rPh sb="2" eb="4">
      <t>チュウブ</t>
    </rPh>
    <rPh sb="4" eb="6">
      <t>コウイキ</t>
    </rPh>
    <rPh sb="6" eb="8">
      <t>レンゴウ</t>
    </rPh>
    <rPh sb="9" eb="11">
      <t>カイゴ</t>
    </rPh>
    <rPh sb="11" eb="13">
      <t>ホケン</t>
    </rPh>
    <rPh sb="13" eb="15">
      <t>トクベツ</t>
    </rPh>
    <rPh sb="15" eb="17">
      <t>カイケイ</t>
    </rPh>
    <phoneticPr fontId="5"/>
  </si>
  <si>
    <t>天山地区共同衛生処理場組合</t>
    <rPh sb="0" eb="2">
      <t>テンザン</t>
    </rPh>
    <rPh sb="2" eb="4">
      <t>チク</t>
    </rPh>
    <rPh sb="4" eb="6">
      <t>キョウドウ</t>
    </rPh>
    <rPh sb="6" eb="8">
      <t>エイセイ</t>
    </rPh>
    <rPh sb="8" eb="10">
      <t>ショリ</t>
    </rPh>
    <rPh sb="10" eb="11">
      <t>ジョウ</t>
    </rPh>
    <rPh sb="11" eb="13">
      <t>クミアイ</t>
    </rPh>
    <phoneticPr fontId="5"/>
  </si>
  <si>
    <t>天山地区共同斎場組合</t>
    <rPh sb="0" eb="2">
      <t>テンザン</t>
    </rPh>
    <rPh sb="2" eb="4">
      <t>チク</t>
    </rPh>
    <rPh sb="4" eb="6">
      <t>キョウドウ</t>
    </rPh>
    <rPh sb="6" eb="8">
      <t>サイジョウ</t>
    </rPh>
    <rPh sb="8" eb="10">
      <t>クミアイ</t>
    </rPh>
    <phoneticPr fontId="5"/>
  </si>
  <si>
    <t>脊振共同塵芥処理組合</t>
    <rPh sb="0" eb="2">
      <t>セフリ</t>
    </rPh>
    <rPh sb="2" eb="4">
      <t>キョウドウ</t>
    </rPh>
    <rPh sb="4" eb="5">
      <t>チリ</t>
    </rPh>
    <rPh sb="5" eb="6">
      <t>アクタ</t>
    </rPh>
    <rPh sb="6" eb="8">
      <t>ショリ</t>
    </rPh>
    <rPh sb="8" eb="10">
      <t>クミアイ</t>
    </rPh>
    <phoneticPr fontId="5"/>
  </si>
  <si>
    <t>三神地区環境事務組合</t>
    <rPh sb="0" eb="1">
      <t>サン</t>
    </rPh>
    <rPh sb="1" eb="2">
      <t>カミ</t>
    </rPh>
    <rPh sb="2" eb="4">
      <t>チク</t>
    </rPh>
    <rPh sb="4" eb="6">
      <t>カンキョウ</t>
    </rPh>
    <rPh sb="6" eb="8">
      <t>ジム</t>
    </rPh>
    <rPh sb="8" eb="10">
      <t>クミアイ</t>
    </rPh>
    <phoneticPr fontId="5"/>
  </si>
  <si>
    <t>佐賀県市町総合事務組合（一般会計）</t>
    <rPh sb="0" eb="3">
      <t>サガケン</t>
    </rPh>
    <rPh sb="3" eb="5">
      <t>シチョウ</t>
    </rPh>
    <rPh sb="5" eb="7">
      <t>ソウゴウ</t>
    </rPh>
    <rPh sb="7" eb="9">
      <t>ジム</t>
    </rPh>
    <rPh sb="9" eb="11">
      <t>クミアイ</t>
    </rPh>
    <rPh sb="12" eb="14">
      <t>イッパン</t>
    </rPh>
    <rPh sb="14" eb="16">
      <t>カイケイ</t>
    </rPh>
    <phoneticPr fontId="5"/>
  </si>
  <si>
    <t>佐賀県市町総合事務組合（交通災害共済事業特別会計）</t>
    <rPh sb="0" eb="3">
      <t>サガケン</t>
    </rPh>
    <rPh sb="3" eb="5">
      <t>シチョウ</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5"/>
  </si>
  <si>
    <t>佐賀県後期高齢者医療広域連合（一般会計）</t>
    <rPh sb="0" eb="3">
      <t>サガケン</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</si>
  <si>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佐賀県後期高齢者医療広域連合（後期高齢医療特別会計）</t>
    <rPh sb="0" eb="3">
      <t>サガケン</t>
    </rPh>
    <rPh sb="3" eb="5">
      <t>コウキ</t>
    </rPh>
    <rPh sb="5" eb="7">
      <t>コウレイ</t>
    </rPh>
    <rPh sb="7" eb="8">
      <t>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</si>
  <si>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</si>
  <si>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</si>
  <si>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</si>
  <si>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</si>
  <si>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</si>
  <si>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</si>
  <si>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</si>
  <si>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</si>
  <si>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</si>
  <si>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</si>
  <si>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</si>
  <si>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</si>
  <si>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</si>
  <si>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</si>
  <si>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</si>
  <si>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</si>
  <si>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</si>
  <si>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</si>
  <si>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</si>
  <si>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</si>
  <si>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</si>
  <si>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</si>
  <si>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</si>
  <si>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</si>
  <si>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</si>
  <si>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</si>
  <si>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</si>
  <si>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</si>
  <si>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</si>
  <si>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</si>
  <si>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</si>
  <si>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</si>
  <si>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</si>
  <si>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</si>
  <si>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</si>
  <si>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</si>
  <si>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</si>
  <si>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</si>
  <si>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</si>
  <si>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</si>
  <si>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</si>
  <si>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</si>
  <si>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</si>
  <si>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</si>
  <si>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</si>
  <si>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</si>
  <si>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</si>
  <si>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</si>
  <si>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</si>
  <si>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</si>
  <si>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国民健康保険特別会計（事業勘定）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</si>
  <si>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</si>
  <si>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</si>
  <si>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</si>
  <si>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</si>
  <si>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</si>
  <si>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</si>
  <si>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</si>
  <si>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</si>
  <si>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</si>
  <si>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</si>
  <si>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</si>
  <si>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</si>
  <si>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</si>
  <si>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</si>
  <si>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</si>
  <si>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</si>
  <si>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</si>
  <si>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</si>
  <si>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</si>
  <si>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</si>
  <si>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</si>
  <si>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</si>
  <si>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</si>
  <si>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</si>
  <si>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</si>
  <si>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</si>
  <si>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</si>
  <si>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</si>
  <si>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</si>
  <si>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</si>
  <si>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</si>
  <si>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</si>
  <si>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</si>
  <si>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</si>
  <si>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</si>
  <si>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</si>
  <si>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</si>
  <si>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</si>
  <si>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</si>
  <si>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</si>
  <si>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</si>
  <si>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</si>
  <si>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</si>
  <si>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</si>
  <si>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</si>
  <si>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</si>
  <si>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</si>
  <si>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</si>
  <si>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</si>
  <si>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</si>
  <si>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</si>
  <si>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</si>
  <si>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</si>
  <si>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</si>
  <si>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</si>
  <si>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</si>
  <si>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</si>
  <si>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</si>
  <si>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</si>
  <si>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</si>
  <si>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</si>
  <si>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</si>
  <si>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</si>
  <si>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</si>
  <si>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</si>
  <si>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</si>
  <si>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</si>
  <si>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</si>
  <si>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</si>
  <si>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</si>
  <si>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</si>
  <si>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</si>
  <si>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</si>
  <si>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</si>
  <si>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</si>
  <si>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</si>
  <si>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</si>
  <si>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</si>
  <si>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</si>
  <si>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</si>
  <si>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0.13</t>
  </si>
  <si>
    <t>▲ 3.57</t>
  </si>
  <si>
    <t>▲ 6.44</t>
  </si>
  <si>
    <t>会計</t>
    <rPh sb="0" eb="2">
      <t>カイケイ</t>
    </rPh>
    <phoneticPr fontId="5"/>
  </si>
  <si>
    <t>水道事業会計</t>
  </si>
  <si>
    <t>下水道事業会計</t>
  </si>
  <si>
    <t>一般会計</t>
  </si>
  <si>
    <t>富士大和温泉病院事業会計</t>
  </si>
  <si>
    <t>自動車運送事業会計</t>
  </si>
  <si>
    <t>国民健康保険特別会計</t>
  </si>
  <si>
    <t>▲ 3.76</t>
  </si>
  <si>
    <t>▲ 3.46</t>
  </si>
  <si>
    <t>後期高齢者医療特別会計</t>
  </si>
  <si>
    <t>工業用水道事業会計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</si>
  <si>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</si>
  <si>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</si>
  <si>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</si>
  <si>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</si>
  <si>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</si>
  <si>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</si>
  <si>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</si>
  <si>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</si>
  <si>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</si>
  <si>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</si>
  <si>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</si>
  <si>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</si>
  <si>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</si>
  <si>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</si>
  <si>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</si>
  <si>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</si>
  <si>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</si>
  <si>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</si>
  <si>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</si>
  <si>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</si>
  <si>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</si>
  <si>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</si>
  <si>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</si>
  <si>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</si>
  <si>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</si>
  <si>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</si>
  <si>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</si>
  <si>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</si>
  <si>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</si>
  <si>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</si>
  <si>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</si>
  <si>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</si>
  <si>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</si>
  <si>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</si>
  <si>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</si>
  <si>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</si>
  <si>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</si>
  <si>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</si>
  <si>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</si>
  <si>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</si>
  <si>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</si>
  <si>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</si>
  <si>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</si>
  <si>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</si>
  <si>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</si>
  <si>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</si>
  <si>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</si>
  <si>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</si>
  <si>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合併振興基金</t>
    <rPh sb="0" eb="2">
      <t>ガッペイ</t>
    </rPh>
    <rPh sb="2" eb="4">
      <t>シンコウ</t>
    </rPh>
    <rPh sb="4" eb="6">
      <t>キキン</t>
    </rPh>
    <phoneticPr fontId="2"/>
  </si>
  <si>
    <t>地域福祉基金</t>
    <rPh sb="0" eb="2">
      <t>チイキ</t>
    </rPh>
    <rPh sb="2" eb="4">
      <t>フクシ</t>
    </rPh>
    <rPh sb="4" eb="6">
      <t>キキン</t>
    </rPh>
    <phoneticPr fontId="2"/>
  </si>
  <si>
    <t>公共用施設建設基金</t>
    <rPh sb="0" eb="3">
      <t>コウキョウヨウ</t>
    </rPh>
    <rPh sb="3" eb="5">
      <t>シセツ</t>
    </rPh>
    <rPh sb="5" eb="7">
      <t>ケンセツ</t>
    </rPh>
    <rPh sb="7" eb="9">
      <t>キキン</t>
    </rPh>
    <phoneticPr fontId="2"/>
  </si>
  <si>
    <t>ふるさと応援基金</t>
  </si>
  <si>
    <t>廃棄物処理施設建設基金</t>
    <rPh sb="0" eb="3">
      <t>ハイキブツ</t>
    </rPh>
    <rPh sb="3" eb="5">
      <t>ショリ</t>
    </rPh>
    <rPh sb="5" eb="7">
      <t>シセツ</t>
    </rPh>
    <rPh sb="7" eb="9">
      <t>ケンセツ</t>
    </rPh>
    <rPh sb="9" eb="11">
      <t>キキン</t>
    </rPh>
    <phoneticPr fontId="2"/>
  </si>
  <si>
    <t>基金残高合計</t>
    <rPh sb="0" eb="2">
      <t>キキン</t>
    </rPh>
    <rPh sb="2" eb="4">
      <t>ザンダカ</t>
    </rPh>
    <rPh sb="4" eb="6">
      <t>ゴウケイ</t>
    </rPh>
    <phoneticPr fontId="5"/>
  </si>
  <si>
    <t>将来負担比率はH24以降該当なしであり、これは基金や今後交付される地方交付税等の額が、将来負担すべき負債残高の額を上回ったためである。
また有形固定資産減価償却率は類似団体と同程度の水準にある。現在、それぞれの公共施設等について個別施設計画を策定中であり、今後とも施設の維持管理を適切に進めることとしている。</t>
    <phoneticPr fontId="5"/>
  </si>
  <si>
    <t>将来負担比率はH24以降該当なしであり、これは基金や今後交付される地方交付税等の額が、将来負担すべき負債残高の額を上回ったためである。
また実質公債費比率もH23以降低下傾向であり、これは標準税収入額等の増等によるものである。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</si>
</sst>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10"/>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8" fillId="0" borderId="12" xfId="2" applyNumberFormat="1" applyFont="1" applyFill="1" applyBorder="1" applyAlignment="1">
      <alignment horizontal="right" vertical="center" shrinkToFit="1"/>
    </xf>
    <xf numFmtId="191" fontId="28"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6"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5" xfId="5" applyNumberFormat="1" applyFont="1" applyFill="1" applyBorder="1" applyAlignment="1">
      <alignment horizontal="right" vertical="center" shrinkToFit="1"/>
    </xf>
    <xf numFmtId="181" fontId="28" fillId="0" borderId="174"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79" fontId="28" fillId="0" borderId="36"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7" xfId="4" applyNumberFormat="1" applyFont="1" applyBorder="1" applyAlignment="1">
      <alignment horizontal="center" vertical="center"/>
    </xf>
    <xf numFmtId="181" fontId="28" fillId="0" borderId="178" xfId="5" applyNumberFormat="1" applyFont="1" applyFill="1" applyBorder="1" applyAlignment="1">
      <alignment horizontal="right" vertical="center" shrinkToFit="1"/>
    </xf>
    <xf numFmtId="181" fontId="28" fillId="0" borderId="179"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81" xfId="5" applyNumberFormat="1" applyFont="1" applyFill="1" applyBorder="1" applyAlignment="1">
      <alignment horizontal="right" vertical="center" shrinkToFit="1"/>
    </xf>
    <xf numFmtId="179" fontId="28" fillId="0" borderId="178"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6"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5" xfId="5" applyNumberFormat="1" applyFont="1" applyBorder="1" applyAlignment="1">
      <alignment horizontal="right" vertical="center" shrinkToFit="1"/>
    </xf>
    <xf numFmtId="181" fontId="28" fillId="0" borderId="174"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1" xfId="16" applyFont="1" applyFill="1" applyBorder="1" applyAlignment="1"/>
    <xf numFmtId="0" fontId="30" fillId="6" borderId="22" xfId="16" applyFont="1" applyFill="1" applyBorder="1" applyAlignment="1">
      <alignment horizontal="right" vertical="top"/>
    </xf>
    <xf numFmtId="0" fontId="30" fillId="6" borderId="23" xfId="16" applyFont="1" applyFill="1" applyBorder="1" applyAlignment="1">
      <alignment horizontal="right" vertical="top"/>
    </xf>
    <xf numFmtId="0" fontId="30" fillId="6" borderId="13" xfId="16" applyFont="1" applyFill="1" applyBorder="1" applyAlignment="1">
      <alignment horizontal="center" vertical="center"/>
    </xf>
    <xf numFmtId="0" fontId="30" fillId="6" borderId="15" xfId="16" applyFont="1" applyFill="1" applyBorder="1" applyAlignment="1">
      <alignment horizontal="center" vertical="center"/>
    </xf>
    <xf numFmtId="0" fontId="30" fillId="6" borderId="61" xfId="16" applyFont="1" applyFill="1" applyBorder="1" applyAlignment="1">
      <alignment horizontal="center" vertical="center"/>
    </xf>
    <xf numFmtId="0" fontId="30" fillId="0" borderId="27" xfId="16" applyFont="1" applyFill="1" applyBorder="1" applyAlignment="1">
      <alignment horizontal="center" vertical="center" wrapText="1"/>
    </xf>
    <xf numFmtId="189" fontId="30" fillId="0" borderId="13" xfId="16" applyNumberFormat="1" applyFont="1" applyFill="1" applyBorder="1" applyAlignment="1" applyProtection="1">
      <alignment horizontal="right" vertical="center" shrinkToFit="1"/>
    </xf>
    <xf numFmtId="189" fontId="30" fillId="0" borderId="15" xfId="16" applyNumberFormat="1" applyFont="1" applyFill="1" applyBorder="1" applyAlignment="1" applyProtection="1">
      <alignment horizontal="right" vertical="center" shrinkToFit="1"/>
    </xf>
    <xf numFmtId="189" fontId="30" fillId="0" borderId="17" xfId="16" applyNumberFormat="1" applyFont="1" applyFill="1" applyBorder="1" applyAlignment="1" applyProtection="1">
      <alignment horizontal="right" vertical="center" shrinkToFit="1"/>
    </xf>
    <xf numFmtId="0" fontId="30" fillId="0" borderId="38" xfId="16" applyFont="1" applyFill="1" applyBorder="1" applyAlignment="1">
      <alignment horizontal="center" vertical="center" wrapText="1"/>
    </xf>
    <xf numFmtId="189" fontId="30" fillId="0" borderId="35" xfId="16" applyNumberFormat="1" applyFont="1" applyFill="1" applyBorder="1" applyAlignment="1" applyProtection="1">
      <alignment horizontal="right" vertical="center" shrinkToFit="1"/>
    </xf>
    <xf numFmtId="189" fontId="30" fillId="0" borderId="36" xfId="16" applyNumberFormat="1" applyFont="1" applyFill="1" applyBorder="1" applyAlignment="1" applyProtection="1">
      <alignment horizontal="right" vertical="center" shrinkToFit="1"/>
    </xf>
    <xf numFmtId="189" fontId="30" fillId="0" borderId="37" xfId="16" applyNumberFormat="1" applyFont="1" applyFill="1" applyBorder="1" applyAlignment="1" applyProtection="1">
      <alignment horizontal="right" vertical="center" shrinkToFit="1"/>
    </xf>
    <xf numFmtId="0" fontId="30" fillId="0" borderId="62" xfId="16" applyFont="1" applyFill="1" applyBorder="1" applyAlignment="1">
      <alignment horizontal="center" vertical="center"/>
    </xf>
    <xf numFmtId="189" fontId="30" fillId="0" borderId="112" xfId="16" applyNumberFormat="1" applyFont="1" applyFill="1" applyBorder="1" applyAlignment="1" applyProtection="1">
      <alignment horizontal="right" vertical="center" shrinkToFit="1"/>
    </xf>
    <xf numFmtId="189" fontId="30" fillId="0" borderId="182" xfId="16" applyNumberFormat="1" applyFont="1" applyFill="1" applyBorder="1" applyAlignment="1" applyProtection="1">
      <alignment horizontal="right" vertical="center" shrinkToFit="1"/>
    </xf>
    <xf numFmtId="189" fontId="30" fillId="0" borderId="63"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1" xfId="17" applyFont="1" applyFill="1" applyBorder="1" applyAlignment="1"/>
    <xf numFmtId="0" fontId="30" fillId="7" borderId="22" xfId="17" applyFont="1" applyFill="1" applyBorder="1" applyAlignment="1">
      <alignment horizontal="right" vertical="top"/>
    </xf>
    <xf numFmtId="0" fontId="30" fillId="7" borderId="23" xfId="17" applyFont="1" applyFill="1" applyBorder="1" applyAlignment="1">
      <alignment horizontal="right" vertical="top"/>
    </xf>
    <xf numFmtId="0" fontId="30" fillId="7" borderId="14" xfId="17" applyFont="1" applyFill="1" applyBorder="1" applyAlignment="1">
      <alignment horizontal="center" vertical="center"/>
    </xf>
    <xf numFmtId="0" fontId="30" fillId="7" borderId="15" xfId="17" applyFont="1" applyFill="1" applyBorder="1" applyAlignment="1">
      <alignment horizontal="center" vertical="center"/>
    </xf>
    <xf numFmtId="0" fontId="30" fillId="7" borderId="17" xfId="17" applyFont="1" applyFill="1" applyBorder="1" applyAlignment="1">
      <alignment horizontal="center" vertical="center"/>
    </xf>
    <xf numFmtId="0" fontId="30" fillId="0" borderId="29" xfId="17" applyFont="1" applyFill="1" applyBorder="1" applyAlignment="1">
      <alignment vertical="center" wrapText="1"/>
    </xf>
    <xf numFmtId="189" fontId="30" fillId="0" borderId="183" xfId="17" applyNumberFormat="1" applyFont="1" applyFill="1" applyBorder="1" applyAlignment="1">
      <alignment horizontal="right" vertical="center" shrinkToFit="1"/>
    </xf>
    <xf numFmtId="189" fontId="30" fillId="0" borderId="184" xfId="17" applyNumberFormat="1" applyFont="1" applyFill="1" applyBorder="1" applyAlignment="1">
      <alignment horizontal="right" vertical="center" shrinkToFit="1"/>
    </xf>
    <xf numFmtId="189" fontId="30" fillId="0" borderId="185" xfId="17" applyNumberFormat="1" applyFont="1" applyFill="1" applyBorder="1" applyAlignment="1">
      <alignment horizontal="right" vertical="center" shrinkToFit="1"/>
    </xf>
    <xf numFmtId="0" fontId="30" fillId="0" borderId="34" xfId="17" applyFont="1" applyFill="1" applyBorder="1" applyAlignment="1">
      <alignment vertical="center"/>
    </xf>
    <xf numFmtId="189" fontId="30" fillId="0" borderId="186" xfId="17" applyNumberFormat="1" applyFont="1" applyFill="1" applyBorder="1" applyAlignment="1">
      <alignment horizontal="right" vertical="center" shrinkToFit="1"/>
    </xf>
    <xf numFmtId="189" fontId="30" fillId="0" borderId="12" xfId="17" applyNumberFormat="1" applyFont="1" applyFill="1" applyBorder="1" applyAlignment="1">
      <alignment horizontal="right" vertical="center" shrinkToFit="1"/>
    </xf>
    <xf numFmtId="189" fontId="30" fillId="0" borderId="187" xfId="17" applyNumberFormat="1" applyFont="1" applyFill="1" applyBorder="1" applyAlignment="1">
      <alignment horizontal="right" vertical="center" shrinkToFit="1"/>
    </xf>
    <xf numFmtId="0" fontId="30" fillId="0" borderId="38" xfId="17" applyFont="1" applyFill="1" applyBorder="1" applyAlignment="1">
      <alignment vertical="center"/>
    </xf>
    <xf numFmtId="0" fontId="30" fillId="0" borderId="62" xfId="17" applyFont="1" applyFill="1" applyBorder="1" applyAlignment="1">
      <alignment vertical="center"/>
    </xf>
    <xf numFmtId="189" fontId="30" fillId="0" borderId="112" xfId="17" applyNumberFormat="1" applyFont="1" applyFill="1" applyBorder="1" applyAlignment="1">
      <alignment horizontal="right" vertical="center" shrinkToFit="1"/>
    </xf>
    <xf numFmtId="189" fontId="30" fillId="0" borderId="182" xfId="17" applyNumberFormat="1" applyFont="1" applyFill="1" applyBorder="1" applyAlignment="1">
      <alignment horizontal="right" vertical="center" shrinkToFit="1"/>
    </xf>
    <xf numFmtId="189" fontId="30" fillId="0" borderId="63" xfId="17" applyNumberFormat="1" applyFont="1" applyFill="1" applyBorder="1" applyAlignment="1">
      <alignment horizontal="right" vertical="center" shrinkToFit="1"/>
    </xf>
    <xf numFmtId="0" fontId="31" fillId="0" borderId="0" xfId="17" applyFont="1" applyFill="1" applyBorder="1" applyAlignment="1">
      <alignment vertical="center"/>
    </xf>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1" xfId="18" applyFont="1" applyFill="1" applyBorder="1" applyAlignment="1"/>
    <xf numFmtId="0" fontId="31" fillId="6" borderId="22" xfId="18" applyFont="1" applyFill="1" applyBorder="1" applyAlignment="1"/>
    <xf numFmtId="0" fontId="31" fillId="6" borderId="22" xfId="18" applyFont="1" applyFill="1" applyBorder="1" applyAlignment="1">
      <alignment horizontal="right" vertical="center"/>
    </xf>
    <xf numFmtId="0" fontId="31" fillId="6" borderId="23" xfId="18" applyFont="1" applyFill="1" applyBorder="1" applyAlignment="1">
      <alignment horizontal="right" vertical="top"/>
    </xf>
    <xf numFmtId="0" fontId="31" fillId="6" borderId="14" xfId="18" applyFont="1" applyFill="1" applyBorder="1" applyAlignment="1">
      <alignment horizontal="center" vertical="center"/>
    </xf>
    <xf numFmtId="0" fontId="31" fillId="6" borderId="15" xfId="18" applyFont="1" applyFill="1" applyBorder="1" applyAlignment="1">
      <alignment horizontal="center" vertical="center"/>
    </xf>
    <xf numFmtId="0" fontId="31" fillId="6" borderId="61"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3" xfId="18" applyNumberFormat="1" applyFont="1" applyFill="1" applyBorder="1" applyAlignment="1" applyProtection="1">
      <alignment horizontal="right" vertical="center" shrinkToFit="1"/>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0" fontId="31" fillId="0" borderId="10" xfId="18" applyFont="1" applyFill="1" applyBorder="1" applyAlignment="1">
      <alignment vertical="center"/>
    </xf>
    <xf numFmtId="181" fontId="31" fillId="0" borderId="186"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7" xfId="18" applyNumberFormat="1" applyFont="1" applyFill="1" applyBorder="1" applyAlignment="1" applyProtection="1">
      <alignment horizontal="right" vertical="center" shrinkToFit="1"/>
    </xf>
    <xf numFmtId="0" fontId="31" fillId="0" borderId="1" xfId="18" applyFont="1" applyFill="1" applyBorder="1" applyAlignment="1">
      <alignment vertical="center"/>
    </xf>
    <xf numFmtId="0" fontId="31" fillId="0" borderId="54" xfId="18" applyFont="1" applyFill="1" applyBorder="1" applyAlignment="1">
      <alignment vertical="center"/>
    </xf>
    <xf numFmtId="181" fontId="31" fillId="0" borderId="112" xfId="18" applyNumberFormat="1" applyFont="1" applyFill="1" applyBorder="1" applyAlignment="1" applyProtection="1">
      <alignment horizontal="right" vertical="center" shrinkToFit="1"/>
    </xf>
    <xf numFmtId="181" fontId="31" fillId="0" borderId="182" xfId="18" applyNumberFormat="1" applyFont="1" applyFill="1" applyBorder="1" applyAlignment="1" applyProtection="1">
      <alignment horizontal="right" vertical="center" shrinkToFit="1"/>
    </xf>
    <xf numFmtId="181" fontId="31" fillId="0" borderId="63" xfId="18" applyNumberFormat="1" applyFont="1" applyFill="1" applyBorder="1" applyAlignment="1" applyProtection="1">
      <alignment horizontal="right" vertical="center" shrinkToFit="1"/>
    </xf>
    <xf numFmtId="0" fontId="31" fillId="0" borderId="0" xfId="18" applyFont="1" applyAlignment="1"/>
    <xf numFmtId="0" fontId="32" fillId="0" borderId="0" xfId="18" applyFont="1" applyAlignment="1"/>
    <xf numFmtId="0" fontId="32" fillId="0" borderId="0" xfId="18" applyFont="1">
      <alignment vertical="center"/>
    </xf>
    <xf numFmtId="181" fontId="32" fillId="0" borderId="0" xfId="18" applyNumberFormat="1" applyFont="1" applyAlignment="1">
      <alignment horizontal="right" vertical="center" shrinkToFit="1"/>
    </xf>
    <xf numFmtId="0" fontId="33" fillId="0" borderId="0" xfId="18" applyNumberFormat="1" applyFont="1" applyAlignment="1">
      <alignment horizontal="center" vertical="center" shrinkToFit="1"/>
    </xf>
    <xf numFmtId="0" fontId="32" fillId="8" borderId="21" xfId="18" applyFont="1" applyFill="1" applyBorder="1" applyAlignment="1"/>
    <xf numFmtId="0" fontId="32" fillId="8" borderId="22" xfId="18" applyFont="1" applyFill="1" applyBorder="1" applyAlignment="1"/>
    <xf numFmtId="0" fontId="32" fillId="8" borderId="22" xfId="18" applyFont="1" applyFill="1" applyBorder="1" applyAlignment="1">
      <alignment horizontal="right" vertical="center"/>
    </xf>
    <xf numFmtId="0" fontId="32" fillId="8" borderId="23" xfId="18" applyFont="1" applyFill="1" applyBorder="1" applyAlignment="1">
      <alignment horizontal="right" vertical="top"/>
    </xf>
    <xf numFmtId="0" fontId="32" fillId="8" borderId="14" xfId="18" applyFont="1" applyFill="1" applyBorder="1" applyAlignment="1">
      <alignment horizontal="center" vertical="center"/>
    </xf>
    <xf numFmtId="0" fontId="32" fillId="8" borderId="15" xfId="18" applyFont="1" applyFill="1" applyBorder="1" applyAlignment="1">
      <alignment horizontal="center" vertical="center"/>
    </xf>
    <xf numFmtId="0" fontId="32" fillId="8" borderId="61" xfId="18" applyFont="1" applyFill="1" applyBorder="1" applyAlignment="1">
      <alignment horizontal="center" vertical="center"/>
    </xf>
    <xf numFmtId="181" fontId="32" fillId="0" borderId="183" xfId="18" applyNumberFormat="1" applyFont="1" applyBorder="1" applyAlignment="1" applyProtection="1">
      <alignment horizontal="right" vertical="center" shrinkToFit="1"/>
      <protection locked="0"/>
    </xf>
    <xf numFmtId="181" fontId="32" fillId="0" borderId="184"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12" xfId="18" applyNumberFormat="1" applyFont="1" applyBorder="1" applyAlignment="1" applyProtection="1">
      <alignment horizontal="right" vertical="center" shrinkToFit="1"/>
      <protection locked="0"/>
    </xf>
    <xf numFmtId="181" fontId="32" fillId="0" borderId="182" xfId="18" applyNumberFormat="1" applyFont="1" applyBorder="1" applyAlignment="1" applyProtection="1">
      <alignment horizontal="right" vertical="center" shrinkToFit="1"/>
      <protection locked="0"/>
    </xf>
    <xf numFmtId="181" fontId="32" fillId="0" borderId="63" xfId="18" applyNumberFormat="1" applyFont="1" applyBorder="1" applyAlignment="1" applyProtection="1">
      <alignment horizontal="right" vertical="center" shrinkToFit="1"/>
      <protection locked="0"/>
    </xf>
    <xf numFmtId="0" fontId="35" fillId="0" borderId="0" xfId="18" applyFont="1" applyAlignment="1">
      <alignment horizontal="center" vertical="center" wrapText="1"/>
    </xf>
    <xf numFmtId="0" fontId="32" fillId="0" borderId="0" xfId="18" applyFont="1" applyAlignment="1">
      <alignment vertical="top"/>
    </xf>
    <xf numFmtId="0" fontId="36" fillId="0" borderId="0" xfId="18" applyFont="1">
      <alignment vertical="center"/>
    </xf>
    <xf numFmtId="0" fontId="35"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1" xfId="19" applyFont="1" applyFill="1" applyBorder="1" applyAlignment="1"/>
    <xf numFmtId="0" fontId="31" fillId="6" borderId="22" xfId="19" applyFont="1" applyFill="1" applyBorder="1" applyAlignment="1"/>
    <xf numFmtId="0" fontId="31" fillId="6" borderId="22" xfId="19" applyFont="1" applyFill="1" applyBorder="1" applyAlignment="1">
      <alignment horizontal="right" vertical="center"/>
    </xf>
    <xf numFmtId="0" fontId="31" fillId="6" borderId="23" xfId="19" applyFont="1" applyFill="1" applyBorder="1" applyAlignment="1">
      <alignment horizontal="right" vertical="top"/>
    </xf>
    <xf numFmtId="0" fontId="31" fillId="6" borderId="14" xfId="19" applyFont="1" applyFill="1" applyBorder="1" applyAlignment="1">
      <alignment horizontal="center" vertical="center"/>
    </xf>
    <xf numFmtId="0" fontId="31" fillId="6" borderId="15" xfId="19" applyFont="1" applyFill="1" applyBorder="1" applyAlignment="1">
      <alignment horizontal="center" vertical="center"/>
    </xf>
    <xf numFmtId="0" fontId="31" fillId="6" borderId="17"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3" xfId="19" applyNumberFormat="1" applyFont="1" applyFill="1" applyBorder="1" applyAlignment="1" applyProtection="1">
      <alignment horizontal="right" vertical="center" shrinkToFi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6"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7"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32" xfId="19" applyFont="1" applyFill="1" applyBorder="1" applyAlignment="1">
      <alignment vertical="center"/>
    </xf>
    <xf numFmtId="0" fontId="31" fillId="0" borderId="10" xfId="19" applyFont="1" applyFill="1" applyBorder="1" applyAlignment="1">
      <alignment vertical="center" wrapText="1"/>
    </xf>
    <xf numFmtId="0" fontId="31" fillId="0" borderId="54" xfId="19" applyFont="1" applyFill="1" applyBorder="1" applyAlignment="1">
      <alignment vertical="center"/>
    </xf>
    <xf numFmtId="181" fontId="31" fillId="0" borderId="112" xfId="19" applyNumberFormat="1" applyFont="1" applyFill="1" applyBorder="1" applyAlignment="1" applyProtection="1">
      <alignment horizontal="right" vertical="center" shrinkToFit="1"/>
    </xf>
    <xf numFmtId="181" fontId="31" fillId="0" borderId="182" xfId="19" applyNumberFormat="1" applyFont="1" applyFill="1" applyBorder="1" applyAlignment="1" applyProtection="1">
      <alignment horizontal="right" vertical="center" shrinkToFit="1"/>
    </xf>
    <xf numFmtId="181" fontId="31" fillId="0" borderId="63" xfId="19" applyNumberFormat="1" applyFont="1" applyFill="1" applyBorder="1" applyAlignment="1" applyProtection="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7" fillId="6" borderId="21" xfId="16" applyFont="1" applyFill="1" applyBorder="1" applyAlignment="1"/>
    <xf numFmtId="0" fontId="37" fillId="6" borderId="22" xfId="16" applyFont="1" applyFill="1" applyBorder="1" applyAlignment="1">
      <alignment horizontal="right" vertical="top"/>
    </xf>
    <xf numFmtId="0" fontId="37" fillId="6" borderId="23" xfId="16" applyFont="1" applyFill="1" applyBorder="1" applyAlignment="1">
      <alignment horizontal="right" vertical="top"/>
    </xf>
    <xf numFmtId="0" fontId="38" fillId="8" borderId="15" xfId="20" applyFont="1" applyFill="1" applyBorder="1" applyAlignment="1">
      <alignment horizontal="center" vertical="center"/>
    </xf>
    <xf numFmtId="0" fontId="38" fillId="8" borderId="61" xfId="20" applyFont="1" applyFill="1" applyBorder="1" applyAlignment="1">
      <alignment horizontal="center" vertical="center"/>
    </xf>
    <xf numFmtId="0" fontId="37" fillId="0" borderId="27" xfId="16" applyFont="1" applyFill="1" applyBorder="1" applyAlignment="1">
      <alignment horizontal="center" vertical="center" wrapText="1"/>
    </xf>
    <xf numFmtId="181" fontId="37" fillId="0" borderId="15" xfId="20" applyNumberFormat="1" applyFont="1" applyFill="1" applyBorder="1" applyAlignment="1" applyProtection="1">
      <alignment horizontal="right" vertical="center" shrinkToFit="1"/>
    </xf>
    <xf numFmtId="181" fontId="37" fillId="0" borderId="17" xfId="20" applyNumberFormat="1" applyFont="1" applyFill="1" applyBorder="1" applyAlignment="1" applyProtection="1">
      <alignment horizontal="right" vertical="center" shrinkToFit="1"/>
    </xf>
    <xf numFmtId="0" fontId="37" fillId="0" borderId="38" xfId="16" applyFont="1" applyFill="1" applyBorder="1" applyAlignment="1">
      <alignment horizontal="center" vertical="center" wrapText="1"/>
    </xf>
    <xf numFmtId="181" fontId="37" fillId="0" borderId="36" xfId="20" applyNumberFormat="1" applyFont="1" applyFill="1" applyBorder="1" applyAlignment="1" applyProtection="1">
      <alignment horizontal="right" vertical="center" shrinkToFit="1"/>
    </xf>
    <xf numFmtId="181" fontId="37" fillId="0" borderId="37" xfId="20" applyNumberFormat="1" applyFont="1" applyFill="1" applyBorder="1" applyAlignment="1" applyProtection="1">
      <alignment horizontal="right" vertical="center" shrinkToFit="1"/>
    </xf>
    <xf numFmtId="181" fontId="37" fillId="0" borderId="12" xfId="20" applyNumberFormat="1" applyFont="1" applyFill="1" applyBorder="1" applyAlignment="1" applyProtection="1">
      <alignment horizontal="right" vertical="center" shrinkToFit="1"/>
    </xf>
    <xf numFmtId="181" fontId="37" fillId="0" borderId="187" xfId="20" applyNumberFormat="1" applyFont="1" applyFill="1" applyBorder="1" applyAlignment="1" applyProtection="1">
      <alignment horizontal="right" vertical="center" shrinkToFit="1"/>
    </xf>
    <xf numFmtId="0" fontId="37" fillId="0" borderId="24" xfId="16" applyFont="1" applyFill="1" applyBorder="1" applyAlignment="1">
      <alignment horizontal="center" vertical="center"/>
    </xf>
    <xf numFmtId="181" fontId="37" fillId="0" borderId="12" xfId="20" applyNumberFormat="1" applyFont="1" applyFill="1" applyBorder="1" applyAlignment="1" applyProtection="1">
      <alignment horizontal="right" vertical="center" shrinkToFit="1"/>
      <protection locked="0"/>
    </xf>
    <xf numFmtId="181" fontId="37" fillId="0" borderId="187" xfId="20" applyNumberFormat="1" applyFont="1" applyFill="1" applyBorder="1" applyAlignment="1" applyProtection="1">
      <alignment horizontal="right" vertical="center" shrinkToFit="1"/>
      <protection locked="0"/>
    </xf>
    <xf numFmtId="0" fontId="37" fillId="0" borderId="40" xfId="16" applyFont="1" applyFill="1" applyBorder="1" applyAlignment="1">
      <alignment horizontal="center" vertical="center"/>
    </xf>
    <xf numFmtId="181" fontId="37" fillId="0" borderId="182" xfId="20" applyNumberFormat="1" applyFont="1" applyFill="1" applyBorder="1" applyAlignment="1" applyProtection="1">
      <alignment horizontal="right" vertical="center" shrinkToFit="1"/>
      <protection locked="0"/>
    </xf>
    <xf numFmtId="181" fontId="37" fillId="0" borderId="63" xfId="20" applyNumberFormat="1" applyFont="1" applyFill="1" applyBorder="1" applyAlignment="1" applyProtection="1">
      <alignment horizontal="right" vertical="center" shrinkToFit="1"/>
      <protection locked="0"/>
    </xf>
    <xf numFmtId="0" fontId="37" fillId="0" borderId="21" xfId="16" applyFont="1" applyFill="1" applyBorder="1" applyAlignment="1">
      <alignment horizontal="center" vertical="center"/>
    </xf>
    <xf numFmtId="181" fontId="37" fillId="0" borderId="59" xfId="20" applyNumberFormat="1" applyFont="1" applyFill="1" applyBorder="1" applyAlignment="1" applyProtection="1">
      <alignment horizontal="right" vertical="center" shrinkToFit="1"/>
    </xf>
    <xf numFmtId="181" fontId="37" fillId="0" borderId="61"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6" fillId="0" borderId="9" xfId="7" applyFont="1" applyFill="1" applyBorder="1">
      <alignment vertical="center"/>
    </xf>
    <xf numFmtId="0" fontId="16" fillId="0" borderId="11" xfId="7" applyFont="1" applyFill="1" applyBorder="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0" fontId="9" fillId="0" borderId="34" xfId="7" applyFont="1" applyFill="1" applyBorder="1" applyAlignment="1">
      <alignment vertical="center"/>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38" xfId="7" applyFont="1" applyFill="1" applyBorder="1" applyAlignment="1">
      <alignment horizontal="center" vertical="center"/>
    </xf>
    <xf numFmtId="0" fontId="9" fillId="0" borderId="41"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0" fontId="9" fillId="0" borderId="29" xfId="7" applyFont="1" applyFill="1" applyBorder="1" applyAlignment="1">
      <alignment horizontal="center"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2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3" fillId="0" borderId="5" xfId="11" applyNumberForma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6" xfId="11" applyNumberFormat="1" applyFont="1" applyFill="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6"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3"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5" xfId="12" applyFont="1" applyFill="1" applyBorder="1" applyAlignment="1" applyProtection="1">
      <alignment horizontal="center" vertical="center"/>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6"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177" fontId="28" fillId="0" borderId="36" xfId="4" applyNumberFormat="1" applyFont="1" applyBorder="1" applyAlignment="1">
      <alignment horizontal="center" vertical="center" wrapText="1"/>
    </xf>
    <xf numFmtId="177" fontId="28" fillId="0" borderId="32"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0" fillId="0" borderId="19" xfId="16" applyFont="1" applyFill="1" applyBorder="1" applyAlignment="1" applyProtection="1">
      <alignment horizontal="left" vertical="center" wrapText="1"/>
    </xf>
    <xf numFmtId="0" fontId="30" fillId="0" borderId="20"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39" xfId="16" applyFont="1" applyFill="1" applyBorder="1" applyAlignment="1" applyProtection="1">
      <alignment horizontal="left" vertical="center"/>
    </xf>
    <xf numFmtId="0" fontId="30" fillId="0" borderId="55"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3" xfId="17" applyFont="1" applyBorder="1" applyAlignment="1">
      <alignment horizontal="left" vertical="center" wrapText="1"/>
    </xf>
    <xf numFmtId="0" fontId="31" fillId="0" borderId="55" xfId="17" applyFont="1" applyFill="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Border="1" applyAlignment="1">
      <alignment horizontal="left" vertical="center" wrapText="1"/>
    </xf>
    <xf numFmtId="0" fontId="31" fillId="0" borderId="50" xfId="17" applyFont="1" applyFill="1" applyBorder="1" applyAlignment="1">
      <alignment horizontal="left" vertical="center" wrapText="1"/>
    </xf>
    <xf numFmtId="0" fontId="31" fillId="0" borderId="52" xfId="17" applyFont="1" applyFill="1" applyBorder="1" applyAlignment="1">
      <alignment horizontal="left" vertical="center" wrapText="1"/>
    </xf>
    <xf numFmtId="0" fontId="31" fillId="0" borderId="34"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3" xfId="18" applyFont="1" applyFill="1" applyBorder="1" applyAlignment="1">
      <alignment vertical="center"/>
    </xf>
    <xf numFmtId="0" fontId="31" fillId="0" borderId="62" xfId="18" applyFont="1" applyFill="1" applyBorder="1" applyAlignment="1">
      <alignment vertical="center"/>
    </xf>
    <xf numFmtId="0" fontId="31" fillId="0" borderId="56" xfId="18" applyFont="1" applyFill="1" applyBorder="1" applyAlignment="1">
      <alignment vertical="center"/>
    </xf>
    <xf numFmtId="0" fontId="31" fillId="0" borderId="55" xfId="18" applyFont="1" applyFill="1" applyBorder="1" applyAlignment="1">
      <alignment vertical="center"/>
    </xf>
    <xf numFmtId="0" fontId="31" fillId="0" borderId="57" xfId="18" applyFont="1" applyFill="1" applyBorder="1" applyAlignment="1">
      <alignment vertical="center"/>
    </xf>
    <xf numFmtId="0" fontId="32" fillId="0" borderId="183" xfId="18" applyFont="1" applyBorder="1" applyAlignment="1">
      <alignment horizontal="center" vertical="center" wrapText="1"/>
    </xf>
    <xf numFmtId="0" fontId="32" fillId="0" borderId="184" xfId="18" applyFont="1" applyBorder="1" applyAlignment="1">
      <alignment horizontal="center" vertical="center" wrapText="1"/>
    </xf>
    <xf numFmtId="0" fontId="32" fillId="0" borderId="112" xfId="18" applyFont="1" applyBorder="1" applyAlignment="1">
      <alignment horizontal="center" vertical="center" wrapText="1"/>
    </xf>
    <xf numFmtId="0" fontId="32" fillId="0" borderId="182" xfId="18" applyFont="1" applyBorder="1" applyAlignment="1">
      <alignment horizontal="center" vertical="center" wrapText="1"/>
    </xf>
    <xf numFmtId="0" fontId="32" fillId="0" borderId="49" xfId="18" applyFont="1" applyBorder="1">
      <alignment vertical="center"/>
    </xf>
    <xf numFmtId="0" fontId="32" fillId="0" borderId="50" xfId="18" applyFont="1" applyBorder="1">
      <alignment vertical="center"/>
    </xf>
    <xf numFmtId="0" fontId="32" fillId="0" borderId="51" xfId="18" applyFont="1" applyBorder="1">
      <alignment vertical="center"/>
    </xf>
    <xf numFmtId="0" fontId="32" fillId="0" borderId="54" xfId="18" applyFont="1" applyBorder="1">
      <alignment vertical="center"/>
    </xf>
    <xf numFmtId="0" fontId="32" fillId="0" borderId="55" xfId="18" applyFont="1" applyBorder="1">
      <alignment vertical="center"/>
    </xf>
    <xf numFmtId="0" fontId="32" fillId="0" borderId="56" xfId="18" applyFont="1" applyBorder="1">
      <alignment vertical="center"/>
    </xf>
    <xf numFmtId="0" fontId="31" fillId="0" borderId="18" xfId="18" applyFont="1" applyFill="1" applyBorder="1" applyAlignment="1">
      <alignment vertical="center" wrapText="1"/>
    </xf>
    <xf numFmtId="0" fontId="31" fillId="0" borderId="14" xfId="18" applyFont="1" applyFill="1" applyBorder="1" applyAlignment="1">
      <alignment vertical="center" wrapText="1"/>
    </xf>
    <xf numFmtId="0" fontId="31" fillId="0" borderId="27" xfId="18" applyFont="1" applyFill="1" applyBorder="1" applyAlignment="1">
      <alignment vertical="center" wrapText="1"/>
    </xf>
    <xf numFmtId="0" fontId="31" fillId="0" borderId="5" xfId="18" applyFont="1" applyFill="1" applyBorder="1" applyAlignment="1">
      <alignment vertical="center" wrapText="1"/>
    </xf>
    <xf numFmtId="0" fontId="31" fillId="0" borderId="29" xfId="18" applyFont="1" applyFill="1" applyBorder="1" applyAlignment="1">
      <alignment vertical="center" wrapText="1"/>
    </xf>
    <xf numFmtId="0" fontId="31" fillId="0" borderId="8" xfId="18" applyFont="1" applyFill="1" applyBorder="1" applyAlignment="1">
      <alignment vertical="center" wrapText="1"/>
    </xf>
    <xf numFmtId="0" fontId="31" fillId="0" borderId="50" xfId="18" applyFont="1" applyFill="1" applyBorder="1" applyAlignment="1">
      <alignment vertical="center"/>
    </xf>
    <xf numFmtId="0" fontId="31" fillId="0" borderId="52" xfId="18" applyFont="1" applyFill="1" applyBorder="1" applyAlignment="1">
      <alignment vertical="center"/>
    </xf>
    <xf numFmtId="0" fontId="31" fillId="0" borderId="38" xfId="19" applyFont="1" applyFill="1" applyBorder="1" applyAlignment="1">
      <alignment vertical="center" wrapText="1"/>
    </xf>
    <xf numFmtId="0" fontId="31" fillId="0" borderId="3" xfId="19" applyFont="1" applyFill="1" applyBorder="1" applyAlignment="1">
      <alignment vertical="center" wrapText="1"/>
    </xf>
    <xf numFmtId="0" fontId="31" fillId="0" borderId="27" xfId="19" applyFont="1" applyFill="1" applyBorder="1" applyAlignment="1">
      <alignment vertical="center" wrapText="1"/>
    </xf>
    <xf numFmtId="0" fontId="31" fillId="0" borderId="5" xfId="19" applyFont="1" applyFill="1" applyBorder="1" applyAlignment="1">
      <alignment vertical="center" wrapText="1"/>
    </xf>
    <xf numFmtId="0" fontId="31" fillId="0" borderId="29" xfId="19" applyFont="1" applyFill="1" applyBorder="1" applyAlignment="1">
      <alignment vertical="center" wrapText="1"/>
    </xf>
    <xf numFmtId="0" fontId="31" fillId="0" borderId="8" xfId="19" applyFont="1" applyFill="1" applyBorder="1" applyAlignment="1">
      <alignment vertical="center" wrapText="1"/>
    </xf>
    <xf numFmtId="0" fontId="31" fillId="0" borderId="9" xfId="19" applyFont="1" applyFill="1" applyBorder="1" applyAlignment="1">
      <alignment horizontal="left" vertical="center"/>
    </xf>
    <xf numFmtId="0" fontId="31" fillId="0" borderId="53" xfId="19" applyFont="1" applyFill="1" applyBorder="1" applyAlignment="1">
      <alignment horizontal="left" vertical="center"/>
    </xf>
    <xf numFmtId="0" fontId="31" fillId="0" borderId="62" xfId="19" applyFont="1" applyFill="1" applyBorder="1" applyAlignment="1">
      <alignment vertical="center"/>
    </xf>
    <xf numFmtId="0" fontId="31" fillId="0" borderId="56" xfId="19" applyFont="1" applyFill="1" applyBorder="1" applyAlignment="1">
      <alignment vertical="center"/>
    </xf>
    <xf numFmtId="0" fontId="31" fillId="0" borderId="55" xfId="19" applyFont="1" applyFill="1" applyBorder="1" applyAlignment="1">
      <alignment horizontal="left" vertical="center"/>
    </xf>
    <xf numFmtId="0" fontId="31" fillId="0" borderId="57" xfId="19" applyFont="1" applyFill="1" applyBorder="1" applyAlignment="1">
      <alignment horizontal="left" vertical="center"/>
    </xf>
    <xf numFmtId="0" fontId="31" fillId="0" borderId="18" xfId="19" applyFont="1" applyFill="1" applyBorder="1" applyAlignment="1">
      <alignment vertical="center" wrapText="1"/>
    </xf>
    <xf numFmtId="0" fontId="31" fillId="0" borderId="14" xfId="19" applyFont="1" applyFill="1" applyBorder="1" applyAlignment="1">
      <alignment vertical="center" wrapText="1"/>
    </xf>
    <xf numFmtId="0" fontId="31" fillId="0" borderId="50" xfId="19" applyFont="1" applyFill="1" applyBorder="1" applyAlignment="1">
      <alignment horizontal="left" vertical="center"/>
    </xf>
    <xf numFmtId="0" fontId="31" fillId="0" borderId="52"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3" xfId="19" applyFont="1" applyFill="1" applyBorder="1" applyAlignment="1">
      <alignment horizontal="center" vertical="center" shrinkToFit="1"/>
    </xf>
    <xf numFmtId="0" fontId="37" fillId="0" borderId="10" xfId="16" applyFont="1" applyFill="1" applyBorder="1" applyAlignment="1" applyProtection="1">
      <alignment horizontal="left" vertical="center" wrapText="1"/>
      <protection locked="0"/>
    </xf>
    <xf numFmtId="0" fontId="37" fillId="0" borderId="9" xfId="16" applyFont="1" applyFill="1" applyBorder="1" applyAlignment="1" applyProtection="1">
      <alignment horizontal="left" vertical="center" wrapText="1"/>
      <protection locked="0"/>
    </xf>
    <xf numFmtId="0" fontId="37" fillId="0" borderId="53" xfId="16" applyFont="1" applyFill="1" applyBorder="1" applyAlignment="1" applyProtection="1">
      <alignment horizontal="left" vertical="center" wrapText="1"/>
      <protection locked="0"/>
    </xf>
    <xf numFmtId="0" fontId="37" fillId="0" borderId="54" xfId="16" applyFont="1" applyFill="1" applyBorder="1" applyAlignment="1" applyProtection="1">
      <alignment horizontal="left" vertical="center" wrapText="1"/>
      <protection locked="0"/>
    </xf>
    <xf numFmtId="0" fontId="37" fillId="0" borderId="55" xfId="16" applyFont="1" applyFill="1" applyBorder="1" applyAlignment="1" applyProtection="1">
      <alignment horizontal="left" vertical="center" wrapText="1"/>
      <protection locked="0"/>
    </xf>
    <xf numFmtId="0" fontId="37" fillId="0" borderId="57" xfId="16" applyFont="1" applyFill="1" applyBorder="1" applyAlignment="1" applyProtection="1">
      <alignment horizontal="left" vertical="center" wrapText="1"/>
      <protection locked="0"/>
    </xf>
    <xf numFmtId="0" fontId="37" fillId="0" borderId="22" xfId="16" applyFont="1" applyFill="1" applyBorder="1" applyAlignment="1" applyProtection="1">
      <alignment horizontal="left" vertical="center"/>
    </xf>
    <xf numFmtId="0" fontId="37" fillId="0" borderId="23" xfId="16" applyFont="1" applyFill="1" applyBorder="1" applyAlignment="1" applyProtection="1">
      <alignment horizontal="left" vertical="center"/>
    </xf>
    <xf numFmtId="0" fontId="37" fillId="0" borderId="19" xfId="16" applyFont="1" applyFill="1" applyBorder="1" applyAlignment="1" applyProtection="1">
      <alignment horizontal="left" vertical="center" wrapText="1"/>
    </xf>
    <xf numFmtId="0" fontId="37" fillId="0" borderId="20" xfId="16" applyFont="1" applyFill="1" applyBorder="1" applyAlignment="1" applyProtection="1">
      <alignment horizontal="left" vertical="center" wrapText="1"/>
    </xf>
    <xf numFmtId="0" fontId="37" fillId="0" borderId="2" xfId="16" applyFont="1" applyFill="1" applyBorder="1" applyAlignment="1" applyProtection="1">
      <alignment horizontal="left" vertical="center"/>
    </xf>
    <xf numFmtId="0" fontId="37" fillId="0" borderId="39" xfId="16" applyFont="1" applyFill="1" applyBorder="1" applyAlignment="1" applyProtection="1">
      <alignment horizontal="left" vertical="center"/>
    </xf>
    <xf numFmtId="0" fontId="37" fillId="0" borderId="9" xfId="16" applyFont="1" applyFill="1" applyBorder="1" applyAlignment="1" applyProtection="1">
      <alignment horizontal="left" vertical="center"/>
    </xf>
    <xf numFmtId="0" fontId="37" fillId="0" borderId="53"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00000000-0005-0000-0000-000002000000}"/>
    <cellStyle name="標準 2 3" xfId="10" xr:uid="{00000000-0005-0000-0000-000003000000}"/>
    <cellStyle name="標準 3" xfId="11" xr:uid="{00000000-0005-0000-0000-000004000000}"/>
    <cellStyle name="標準 4" xfId="20" xr:uid="{00000000-0005-0000-0000-000005000000}"/>
    <cellStyle name="標準 4_APAHO401600" xfId="16" xr:uid="{00000000-0005-0000-0000-000006000000}"/>
    <cellStyle name="標準 4_APAHO4019001" xfId="19" xr:uid="{00000000-0005-0000-0000-000007000000}"/>
    <cellStyle name="標準 4_ZJ08_022012_青森市_2010" xfId="18" xr:uid="{00000000-0005-0000-0000-000008000000}"/>
    <cellStyle name="標準 6" xfId="7"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6" xr:uid="{00000000-0005-0000-0000-00000D000000}"/>
    <cellStyle name="標準_【レイアウト】（県）資料３（Ｐ２）　歳出比較分析表" xfId="2" xr:uid="{00000000-0005-0000-0000-00000E000000}"/>
    <cellStyle name="標準_【レイアウト】（市）資料３（Ｐ２）　歳出比較分析表" xfId="3" xr:uid="{00000000-0005-0000-0000-00000F000000}"/>
    <cellStyle name="標準_APAHO251300" xfId="4" xr:uid="{00000000-0005-0000-0000-000010000000}"/>
    <cellStyle name="標準_APAHO252300" xfId="5"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17"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43554</c:v>
                </c:pt>
                <c:pt idx="1">
                  <c:v>42581</c:v>
                </c:pt>
                <c:pt idx="2">
                  <c:v>45426</c:v>
                </c:pt>
                <c:pt idx="3">
                  <c:v>45022</c:v>
                </c:pt>
                <c:pt idx="4">
                  <c:v>46035</c:v>
                </c:pt>
              </c:numCache>
            </c:numRef>
          </c:val>
          <c:smooth val="0"/>
          <c:extLst>
            <c:ext xmlns:c16="http://schemas.microsoft.com/office/drawing/2014/chart" uri="{C3380CC4-5D6E-409C-BE32-E72D297353CC}">
              <c16:uniqueId val="{00000000-1728-41DB-A335-48AF5467C0B6}"/>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45394</c:v>
                </c:pt>
                <c:pt idx="1">
                  <c:v>64106</c:v>
                </c:pt>
                <c:pt idx="2">
                  <c:v>66911</c:v>
                </c:pt>
                <c:pt idx="3">
                  <c:v>54879</c:v>
                </c:pt>
                <c:pt idx="4">
                  <c:v>42741</c:v>
                </c:pt>
              </c:numCache>
            </c:numRef>
          </c:val>
          <c:smooth val="0"/>
          <c:extLst>
            <c:ext xmlns:c16="http://schemas.microsoft.com/office/drawing/2014/chart" uri="{C3380CC4-5D6E-409C-BE32-E72D297353CC}">
              <c16:uniqueId val="{00000001-1728-41DB-A335-48AF5467C0B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2.83</c:v>
                </c:pt>
                <c:pt idx="1">
                  <c:v>2.54</c:v>
                </c:pt>
                <c:pt idx="2">
                  <c:v>3.84</c:v>
                </c:pt>
                <c:pt idx="3">
                  <c:v>2.2200000000000002</c:v>
                </c:pt>
                <c:pt idx="4">
                  <c:v>2.4300000000000002</c:v>
                </c:pt>
              </c:numCache>
            </c:numRef>
          </c:val>
          <c:extLst>
            <c:ext xmlns:c16="http://schemas.microsoft.com/office/drawing/2014/chart" uri="{C3380CC4-5D6E-409C-BE32-E72D297353CC}">
              <c16:uniqueId val="{00000000-075E-476D-A667-EB7338DD2629}"/>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21.07</c:v>
                </c:pt>
                <c:pt idx="1">
                  <c:v>22.1</c:v>
                </c:pt>
                <c:pt idx="2">
                  <c:v>20.98</c:v>
                </c:pt>
                <c:pt idx="3">
                  <c:v>19.29</c:v>
                </c:pt>
                <c:pt idx="4">
                  <c:v>13.04</c:v>
                </c:pt>
              </c:numCache>
            </c:numRef>
          </c:val>
          <c:extLst>
            <c:ext xmlns:c16="http://schemas.microsoft.com/office/drawing/2014/chart" uri="{C3380CC4-5D6E-409C-BE32-E72D297353CC}">
              <c16:uniqueId val="{00000001-075E-476D-A667-EB7338DD262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1.67</c:v>
                </c:pt>
                <c:pt idx="1">
                  <c:v>0.64</c:v>
                </c:pt>
                <c:pt idx="2">
                  <c:v>-0.13</c:v>
                </c:pt>
                <c:pt idx="3">
                  <c:v>-3.57</c:v>
                </c:pt>
                <c:pt idx="4">
                  <c:v>-6.44</c:v>
                </c:pt>
              </c:numCache>
            </c:numRef>
          </c:val>
          <c:smooth val="0"/>
          <c:extLst>
            <c:ext xmlns:c16="http://schemas.microsoft.com/office/drawing/2014/chart" uri="{C3380CC4-5D6E-409C-BE32-E72D297353CC}">
              <c16:uniqueId val="{00000002-075E-476D-A667-EB7338DD262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74A-4EB8-911C-5C560CBAE22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4A-4EB8-911C-5C560CBAE22C}"/>
            </c:ext>
          </c:extLst>
        </c:ser>
        <c:ser>
          <c:idx val="2"/>
          <c:order val="2"/>
          <c:tx>
            <c:strRef>
              <c:f>[1]データシート!$A$29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7.0000000000000007E-2</c:v>
                </c:pt>
                <c:pt idx="2">
                  <c:v>#N/A</c:v>
                </c:pt>
                <c:pt idx="3">
                  <c:v>0.08</c:v>
                </c:pt>
                <c:pt idx="4">
                  <c:v>#N/A</c:v>
                </c:pt>
                <c:pt idx="5">
                  <c:v>0.09</c:v>
                </c:pt>
                <c:pt idx="6">
                  <c:v>#N/A</c:v>
                </c:pt>
                <c:pt idx="7">
                  <c:v>0.05</c:v>
                </c:pt>
                <c:pt idx="8">
                  <c:v>#N/A</c:v>
                </c:pt>
                <c:pt idx="9">
                  <c:v>0.06</c:v>
                </c:pt>
              </c:numCache>
            </c:numRef>
          </c:val>
          <c:extLst>
            <c:ext xmlns:c16="http://schemas.microsoft.com/office/drawing/2014/chart" uri="{C3380CC4-5D6E-409C-BE32-E72D297353CC}">
              <c16:uniqueId val="{00000002-674A-4EB8-911C-5C560CBAE22C}"/>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0.12</c:v>
                </c:pt>
                <c:pt idx="2">
                  <c:v>#N/A</c:v>
                </c:pt>
                <c:pt idx="3">
                  <c:v>0.13</c:v>
                </c:pt>
                <c:pt idx="4">
                  <c:v>#N/A</c:v>
                </c:pt>
                <c:pt idx="5">
                  <c:v>0.13</c:v>
                </c:pt>
                <c:pt idx="6">
                  <c:v>#N/A</c:v>
                </c:pt>
                <c:pt idx="7">
                  <c:v>0.15</c:v>
                </c:pt>
                <c:pt idx="8">
                  <c:v>#N/A</c:v>
                </c:pt>
                <c:pt idx="9">
                  <c:v>0.14000000000000001</c:v>
                </c:pt>
              </c:numCache>
            </c:numRef>
          </c:val>
          <c:extLst>
            <c:ext xmlns:c16="http://schemas.microsoft.com/office/drawing/2014/chart" uri="{C3380CC4-5D6E-409C-BE32-E72D297353CC}">
              <c16:uniqueId val="{00000003-674A-4EB8-911C-5C560CBAE22C}"/>
            </c:ext>
          </c:extLst>
        </c:ser>
        <c:ser>
          <c:idx val="4"/>
          <c:order val="4"/>
          <c:tx>
            <c:strRef>
              <c:f>[1]データシート!$A$31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3.76</c:v>
                </c:pt>
                <c:pt idx="1">
                  <c:v>#N/A</c:v>
                </c:pt>
                <c:pt idx="2">
                  <c:v>3.46</c:v>
                </c:pt>
                <c:pt idx="3">
                  <c:v>#N/A</c:v>
                </c:pt>
                <c:pt idx="4">
                  <c:v>#N/A</c:v>
                </c:pt>
                <c:pt idx="5">
                  <c:v>0</c:v>
                </c:pt>
                <c:pt idx="6">
                  <c:v>#N/A</c:v>
                </c:pt>
                <c:pt idx="7">
                  <c:v>0.41</c:v>
                </c:pt>
                <c:pt idx="8">
                  <c:v>#N/A</c:v>
                </c:pt>
                <c:pt idx="9">
                  <c:v>0.32</c:v>
                </c:pt>
              </c:numCache>
            </c:numRef>
          </c:val>
          <c:extLst>
            <c:ext xmlns:c16="http://schemas.microsoft.com/office/drawing/2014/chart" uri="{C3380CC4-5D6E-409C-BE32-E72D297353CC}">
              <c16:uniqueId val="{00000004-674A-4EB8-911C-5C560CBAE22C}"/>
            </c:ext>
          </c:extLst>
        </c:ser>
        <c:ser>
          <c:idx val="5"/>
          <c:order val="5"/>
          <c:tx>
            <c:strRef>
              <c:f>[1]データシート!$A$32</c:f>
              <c:strCache>
                <c:ptCount val="1"/>
                <c:pt idx="0">
                  <c:v>自動車運送事業会計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0.5</c:v>
                </c:pt>
                <c:pt idx="2">
                  <c:v>#N/A</c:v>
                </c:pt>
                <c:pt idx="3">
                  <c:v>0.61</c:v>
                </c:pt>
                <c:pt idx="4">
                  <c:v>#N/A</c:v>
                </c:pt>
                <c:pt idx="5">
                  <c:v>0.56999999999999995</c:v>
                </c:pt>
                <c:pt idx="6">
                  <c:v>#N/A</c:v>
                </c:pt>
                <c:pt idx="7">
                  <c:v>0.71</c:v>
                </c:pt>
                <c:pt idx="8">
                  <c:v>#N/A</c:v>
                </c:pt>
                <c:pt idx="9">
                  <c:v>0.77</c:v>
                </c:pt>
              </c:numCache>
            </c:numRef>
          </c:val>
          <c:extLst>
            <c:ext xmlns:c16="http://schemas.microsoft.com/office/drawing/2014/chart" uri="{C3380CC4-5D6E-409C-BE32-E72D297353CC}">
              <c16:uniqueId val="{00000005-674A-4EB8-911C-5C560CBAE22C}"/>
            </c:ext>
          </c:extLst>
        </c:ser>
        <c:ser>
          <c:idx val="6"/>
          <c:order val="6"/>
          <c:tx>
            <c:strRef>
              <c:f>[1]データシート!$A$33</c:f>
              <c:strCache>
                <c:ptCount val="1"/>
                <c:pt idx="0">
                  <c:v>富士大和温泉病院事業会計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2.0499999999999998</c:v>
                </c:pt>
                <c:pt idx="2">
                  <c:v>#N/A</c:v>
                </c:pt>
                <c:pt idx="3">
                  <c:v>2.0299999999999998</c:v>
                </c:pt>
                <c:pt idx="4">
                  <c:v>#N/A</c:v>
                </c:pt>
                <c:pt idx="5">
                  <c:v>2.09</c:v>
                </c:pt>
                <c:pt idx="6">
                  <c:v>#N/A</c:v>
                </c:pt>
                <c:pt idx="7">
                  <c:v>2.08</c:v>
                </c:pt>
                <c:pt idx="8">
                  <c:v>#N/A</c:v>
                </c:pt>
                <c:pt idx="9">
                  <c:v>2.14</c:v>
                </c:pt>
              </c:numCache>
            </c:numRef>
          </c:val>
          <c:extLst>
            <c:ext xmlns:c16="http://schemas.microsoft.com/office/drawing/2014/chart" uri="{C3380CC4-5D6E-409C-BE32-E72D297353CC}">
              <c16:uniqueId val="{00000006-674A-4EB8-911C-5C560CBAE22C}"/>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2.82</c:v>
                </c:pt>
                <c:pt idx="2">
                  <c:v>#N/A</c:v>
                </c:pt>
                <c:pt idx="3">
                  <c:v>2.54</c:v>
                </c:pt>
                <c:pt idx="4">
                  <c:v>#N/A</c:v>
                </c:pt>
                <c:pt idx="5">
                  <c:v>3.84</c:v>
                </c:pt>
                <c:pt idx="6">
                  <c:v>#N/A</c:v>
                </c:pt>
                <c:pt idx="7">
                  <c:v>2.2200000000000002</c:v>
                </c:pt>
                <c:pt idx="8">
                  <c:v>#N/A</c:v>
                </c:pt>
                <c:pt idx="9">
                  <c:v>2.4300000000000002</c:v>
                </c:pt>
              </c:numCache>
            </c:numRef>
          </c:val>
          <c:extLst>
            <c:ext xmlns:c16="http://schemas.microsoft.com/office/drawing/2014/chart" uri="{C3380CC4-5D6E-409C-BE32-E72D297353CC}">
              <c16:uniqueId val="{00000007-674A-4EB8-911C-5C560CBAE22C}"/>
            </c:ext>
          </c:extLst>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1.59</c:v>
                </c:pt>
                <c:pt idx="2">
                  <c:v>#N/A</c:v>
                </c:pt>
                <c:pt idx="3">
                  <c:v>1.71</c:v>
                </c:pt>
                <c:pt idx="4">
                  <c:v>#N/A</c:v>
                </c:pt>
                <c:pt idx="5">
                  <c:v>2.06</c:v>
                </c:pt>
                <c:pt idx="6">
                  <c:v>#N/A</c:v>
                </c:pt>
                <c:pt idx="7">
                  <c:v>2.4900000000000002</c:v>
                </c:pt>
                <c:pt idx="8">
                  <c:v>#N/A</c:v>
                </c:pt>
                <c:pt idx="9">
                  <c:v>2.95</c:v>
                </c:pt>
              </c:numCache>
            </c:numRef>
          </c:val>
          <c:extLst>
            <c:ext xmlns:c16="http://schemas.microsoft.com/office/drawing/2014/chart" uri="{C3380CC4-5D6E-409C-BE32-E72D297353CC}">
              <c16:uniqueId val="{00000008-674A-4EB8-911C-5C560CBAE22C}"/>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9.9</c:v>
                </c:pt>
                <c:pt idx="2">
                  <c:v>#N/A</c:v>
                </c:pt>
                <c:pt idx="3">
                  <c:v>10.56</c:v>
                </c:pt>
                <c:pt idx="4">
                  <c:v>#N/A</c:v>
                </c:pt>
                <c:pt idx="5">
                  <c:v>10.66</c:v>
                </c:pt>
                <c:pt idx="6">
                  <c:v>#N/A</c:v>
                </c:pt>
                <c:pt idx="7">
                  <c:v>10.36</c:v>
                </c:pt>
                <c:pt idx="8">
                  <c:v>#N/A</c:v>
                </c:pt>
                <c:pt idx="9">
                  <c:v>10.37</c:v>
                </c:pt>
              </c:numCache>
            </c:numRef>
          </c:val>
          <c:extLst>
            <c:ext xmlns:c16="http://schemas.microsoft.com/office/drawing/2014/chart" uri="{C3380CC4-5D6E-409C-BE32-E72D297353CC}">
              <c16:uniqueId val="{00000009-674A-4EB8-911C-5C560CBAE22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10468</c:v>
                </c:pt>
                <c:pt idx="5">
                  <c:v>10526</c:v>
                </c:pt>
                <c:pt idx="8">
                  <c:v>10078</c:v>
                </c:pt>
                <c:pt idx="11">
                  <c:v>10166</c:v>
                </c:pt>
                <c:pt idx="14">
                  <c:v>10171</c:v>
                </c:pt>
              </c:numCache>
            </c:numRef>
          </c:val>
          <c:extLst>
            <c:ext xmlns:c16="http://schemas.microsoft.com/office/drawing/2014/chart" uri="{C3380CC4-5D6E-409C-BE32-E72D297353CC}">
              <c16:uniqueId val="{00000000-D47D-45F6-BF6C-2646438F53C5}"/>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47D-45F6-BF6C-2646438F53C5}"/>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124</c:v>
                </c:pt>
                <c:pt idx="3">
                  <c:v>95</c:v>
                </c:pt>
                <c:pt idx="6">
                  <c:v>76</c:v>
                </c:pt>
                <c:pt idx="9">
                  <c:v>67</c:v>
                </c:pt>
                <c:pt idx="12">
                  <c:v>63</c:v>
                </c:pt>
              </c:numCache>
            </c:numRef>
          </c:val>
          <c:extLst>
            <c:ext xmlns:c16="http://schemas.microsoft.com/office/drawing/2014/chart" uri="{C3380CC4-5D6E-409C-BE32-E72D297353CC}">
              <c16:uniqueId val="{00000002-D47D-45F6-BF6C-2646438F53C5}"/>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250</c:v>
                </c:pt>
                <c:pt idx="3">
                  <c:v>285</c:v>
                </c:pt>
                <c:pt idx="6">
                  <c:v>307</c:v>
                </c:pt>
                <c:pt idx="9">
                  <c:v>320</c:v>
                </c:pt>
                <c:pt idx="12">
                  <c:v>343</c:v>
                </c:pt>
              </c:numCache>
            </c:numRef>
          </c:val>
          <c:extLst>
            <c:ext xmlns:c16="http://schemas.microsoft.com/office/drawing/2014/chart" uri="{C3380CC4-5D6E-409C-BE32-E72D297353CC}">
              <c16:uniqueId val="{00000003-D47D-45F6-BF6C-2646438F53C5}"/>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1430</c:v>
                </c:pt>
                <c:pt idx="3">
                  <c:v>1473</c:v>
                </c:pt>
                <c:pt idx="6">
                  <c:v>1334</c:v>
                </c:pt>
                <c:pt idx="9">
                  <c:v>1334</c:v>
                </c:pt>
                <c:pt idx="12">
                  <c:v>1216</c:v>
                </c:pt>
              </c:numCache>
            </c:numRef>
          </c:val>
          <c:extLst>
            <c:ext xmlns:c16="http://schemas.microsoft.com/office/drawing/2014/chart" uri="{C3380CC4-5D6E-409C-BE32-E72D297353CC}">
              <c16:uniqueId val="{00000004-D47D-45F6-BF6C-2646438F53C5}"/>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7D-45F6-BF6C-2646438F53C5}"/>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47D-45F6-BF6C-2646438F53C5}"/>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9918</c:v>
                </c:pt>
                <c:pt idx="3">
                  <c:v>9943</c:v>
                </c:pt>
                <c:pt idx="6">
                  <c:v>9799</c:v>
                </c:pt>
                <c:pt idx="9">
                  <c:v>9334</c:v>
                </c:pt>
                <c:pt idx="12">
                  <c:v>9301</c:v>
                </c:pt>
              </c:numCache>
            </c:numRef>
          </c:val>
          <c:extLst>
            <c:ext xmlns:c16="http://schemas.microsoft.com/office/drawing/2014/chart" uri="{C3380CC4-5D6E-409C-BE32-E72D297353CC}">
              <c16:uniqueId val="{00000007-D47D-45F6-BF6C-2646438F53C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1254</c:v>
                </c:pt>
                <c:pt idx="2">
                  <c:v>#N/A</c:v>
                </c:pt>
                <c:pt idx="3">
                  <c:v>#N/A</c:v>
                </c:pt>
                <c:pt idx="4">
                  <c:v>1270</c:v>
                </c:pt>
                <c:pt idx="5">
                  <c:v>#N/A</c:v>
                </c:pt>
                <c:pt idx="6">
                  <c:v>#N/A</c:v>
                </c:pt>
                <c:pt idx="7">
                  <c:v>1438</c:v>
                </c:pt>
                <c:pt idx="8">
                  <c:v>#N/A</c:v>
                </c:pt>
                <c:pt idx="9">
                  <c:v>#N/A</c:v>
                </c:pt>
                <c:pt idx="10">
                  <c:v>889</c:v>
                </c:pt>
                <c:pt idx="11">
                  <c:v>#N/A</c:v>
                </c:pt>
                <c:pt idx="12">
                  <c:v>#N/A</c:v>
                </c:pt>
                <c:pt idx="13">
                  <c:v>752</c:v>
                </c:pt>
                <c:pt idx="14">
                  <c:v>#N/A</c:v>
                </c:pt>
              </c:numCache>
            </c:numRef>
          </c:val>
          <c:smooth val="0"/>
          <c:extLst>
            <c:ext xmlns:c16="http://schemas.microsoft.com/office/drawing/2014/chart" uri="{C3380CC4-5D6E-409C-BE32-E72D297353CC}">
              <c16:uniqueId val="{00000008-D47D-45F6-BF6C-2646438F53C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106096</c:v>
                </c:pt>
                <c:pt idx="5">
                  <c:v>107627</c:v>
                </c:pt>
                <c:pt idx="8">
                  <c:v>108492</c:v>
                </c:pt>
                <c:pt idx="11">
                  <c:v>107863</c:v>
                </c:pt>
                <c:pt idx="14">
                  <c:v>106139</c:v>
                </c:pt>
              </c:numCache>
            </c:numRef>
          </c:val>
          <c:extLst>
            <c:ext xmlns:c16="http://schemas.microsoft.com/office/drawing/2014/chart" uri="{C3380CC4-5D6E-409C-BE32-E72D297353CC}">
              <c16:uniqueId val="{00000000-380B-47C8-BD33-8A45D81F5418}"/>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12104</c:v>
                </c:pt>
                <c:pt idx="5">
                  <c:v>10177</c:v>
                </c:pt>
                <c:pt idx="8">
                  <c:v>9930</c:v>
                </c:pt>
                <c:pt idx="11">
                  <c:v>9334</c:v>
                </c:pt>
                <c:pt idx="14">
                  <c:v>9055</c:v>
                </c:pt>
              </c:numCache>
            </c:numRef>
          </c:val>
          <c:extLst>
            <c:ext xmlns:c16="http://schemas.microsoft.com/office/drawing/2014/chart" uri="{C3380CC4-5D6E-409C-BE32-E72D297353CC}">
              <c16:uniqueId val="{00000001-380B-47C8-BD33-8A45D81F5418}"/>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26550</c:v>
                </c:pt>
                <c:pt idx="5">
                  <c:v>27365</c:v>
                </c:pt>
                <c:pt idx="8">
                  <c:v>25361</c:v>
                </c:pt>
                <c:pt idx="11">
                  <c:v>24190</c:v>
                </c:pt>
                <c:pt idx="14">
                  <c:v>20714</c:v>
                </c:pt>
              </c:numCache>
            </c:numRef>
          </c:val>
          <c:extLst>
            <c:ext xmlns:c16="http://schemas.microsoft.com/office/drawing/2014/chart" uri="{C3380CC4-5D6E-409C-BE32-E72D297353CC}">
              <c16:uniqueId val="{00000002-380B-47C8-BD33-8A45D81F5418}"/>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0B-47C8-BD33-8A45D81F5418}"/>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80B-47C8-BD33-8A45D81F5418}"/>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5-380B-47C8-BD33-8A45D81F5418}"/>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12404</c:v>
                </c:pt>
                <c:pt idx="3">
                  <c:v>12875</c:v>
                </c:pt>
                <c:pt idx="6">
                  <c:v>13124</c:v>
                </c:pt>
                <c:pt idx="9">
                  <c:v>13226</c:v>
                </c:pt>
                <c:pt idx="12">
                  <c:v>12783</c:v>
                </c:pt>
              </c:numCache>
            </c:numRef>
          </c:val>
          <c:extLst>
            <c:ext xmlns:c16="http://schemas.microsoft.com/office/drawing/2014/chart" uri="{C3380CC4-5D6E-409C-BE32-E72D297353CC}">
              <c16:uniqueId val="{00000006-380B-47C8-BD33-8A45D81F5418}"/>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1629</c:v>
                </c:pt>
                <c:pt idx="3">
                  <c:v>1632</c:v>
                </c:pt>
                <c:pt idx="6">
                  <c:v>1547</c:v>
                </c:pt>
                <c:pt idx="9">
                  <c:v>1408</c:v>
                </c:pt>
                <c:pt idx="12">
                  <c:v>2152</c:v>
                </c:pt>
              </c:numCache>
            </c:numRef>
          </c:val>
          <c:extLst>
            <c:ext xmlns:c16="http://schemas.microsoft.com/office/drawing/2014/chart" uri="{C3380CC4-5D6E-409C-BE32-E72D297353CC}">
              <c16:uniqueId val="{00000007-380B-47C8-BD33-8A45D81F5418}"/>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24409</c:v>
                </c:pt>
                <c:pt idx="3">
                  <c:v>20052</c:v>
                </c:pt>
                <c:pt idx="6">
                  <c:v>18635</c:v>
                </c:pt>
                <c:pt idx="9">
                  <c:v>17650</c:v>
                </c:pt>
                <c:pt idx="12">
                  <c:v>16102</c:v>
                </c:pt>
              </c:numCache>
            </c:numRef>
          </c:val>
          <c:extLst>
            <c:ext xmlns:c16="http://schemas.microsoft.com/office/drawing/2014/chart" uri="{C3380CC4-5D6E-409C-BE32-E72D297353CC}">
              <c16:uniqueId val="{00000008-380B-47C8-BD33-8A45D81F5418}"/>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1123</c:v>
                </c:pt>
                <c:pt idx="3">
                  <c:v>716</c:v>
                </c:pt>
                <c:pt idx="6">
                  <c:v>656</c:v>
                </c:pt>
                <c:pt idx="9">
                  <c:v>599</c:v>
                </c:pt>
                <c:pt idx="12">
                  <c:v>547</c:v>
                </c:pt>
              </c:numCache>
            </c:numRef>
          </c:val>
          <c:extLst>
            <c:ext xmlns:c16="http://schemas.microsoft.com/office/drawing/2014/chart" uri="{C3380CC4-5D6E-409C-BE32-E72D297353CC}">
              <c16:uniqueId val="{00000009-380B-47C8-BD33-8A45D81F5418}"/>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89826</c:v>
                </c:pt>
                <c:pt idx="3">
                  <c:v>91662</c:v>
                </c:pt>
                <c:pt idx="6">
                  <c:v>94598</c:v>
                </c:pt>
                <c:pt idx="9">
                  <c:v>95554</c:v>
                </c:pt>
                <c:pt idx="12">
                  <c:v>93790</c:v>
                </c:pt>
              </c:numCache>
            </c:numRef>
          </c:val>
          <c:extLst>
            <c:ext xmlns:c16="http://schemas.microsoft.com/office/drawing/2014/chart" uri="{C3380CC4-5D6E-409C-BE32-E72D297353CC}">
              <c16:uniqueId val="{0000000A-380B-47C8-BD33-8A45D81F541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80B-47C8-BD33-8A45D81F541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11285</c:v>
                </c:pt>
                <c:pt idx="1">
                  <c:v>10267</c:v>
                </c:pt>
                <c:pt idx="2">
                  <c:v>6812</c:v>
                </c:pt>
              </c:numCache>
            </c:numRef>
          </c:val>
          <c:extLst>
            <c:ext xmlns:c16="http://schemas.microsoft.com/office/drawing/2014/chart" uri="{C3380CC4-5D6E-409C-BE32-E72D297353CC}">
              <c16:uniqueId val="{00000000-BEDA-4ABE-8FED-6D1B25520C94}"/>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6767</c:v>
                </c:pt>
                <c:pt idx="1">
                  <c:v>6646</c:v>
                </c:pt>
                <c:pt idx="2">
                  <c:v>6540</c:v>
                </c:pt>
              </c:numCache>
            </c:numRef>
          </c:val>
          <c:extLst>
            <c:ext xmlns:c16="http://schemas.microsoft.com/office/drawing/2014/chart" uri="{C3380CC4-5D6E-409C-BE32-E72D297353CC}">
              <c16:uniqueId val="{00000001-BEDA-4ABE-8FED-6D1B25520C94}"/>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9188</c:v>
                </c:pt>
                <c:pt idx="1">
                  <c:v>9273</c:v>
                </c:pt>
                <c:pt idx="2">
                  <c:v>9235</c:v>
                </c:pt>
              </c:numCache>
            </c:numRef>
          </c:val>
          <c:extLst>
            <c:ext xmlns:c16="http://schemas.microsoft.com/office/drawing/2014/chart" uri="{C3380CC4-5D6E-409C-BE32-E72D297353CC}">
              <c16:uniqueId val="{00000002-BEDA-4ABE-8FED-6D1B25520C9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{2713B631-1670-4058-8308-3D1D5B130BAB}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C76-4744-9AD8-3F4658C4B3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{69624544-C05F-4924-940F-AA19988738B9}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76-4744-9AD8-3F4658C4B3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{5F887121-9CFF-4289-8510-9A381B2786A6}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76-4744-9AD8-3F4658C4B3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{1CB49D2C-5C67-4063-B986-F23EDC0FA61C}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76-4744-9AD8-3F4658C4B3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{D7E08E48-FCB8-4B8B-ACFA-92057B5066BF}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76-4744-9AD8-3F4658C4B3C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{73529DCD-03EA-4E26-A1BE-9D8484D1B60C}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C76-4744-9AD8-3F4658C4B3C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{28E9F703-B36A-4B32-99C0-1D98933AD260}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C76-4744-9AD8-3F4658C4B3C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{8C5EB7F8-C1EA-4579-9595-C2082F10D51A}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C76-4744-9AD8-3F4658C4B3C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{7587BEE0-60BE-4598-8930-4D8D176FDB57}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C76-4744-9AD8-3F4658C4B3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45.5</c:v>
                </c:pt>
                <c:pt idx="8">
                  <c:v>59.1</c:v>
                </c:pt>
                <c:pt idx="16">
                  <c:v>59.6</c:v>
                </c:pt>
                <c:pt idx="24">
                  <c:v>60.7</c:v>
                </c:pt>
                <c:pt idx="32">
                  <c:v>62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C76-4744-9AD8-3F4658C4B3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{04995AAF-3CB9-41B2-9093-3A4B1AC9582C}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C76-4744-9AD8-3F4658C4B3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{D828BF42-F0E9-46F0-8AC2-75DA77AFD9F4}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76-4744-9AD8-3F4658C4B3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{D9B524F2-6879-4C1B-927F-391F4B42CAEE}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76-4744-9AD8-3F4658C4B3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{E78F21AF-B63D-4409-B91A-1239E3B824B3}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76-4744-9AD8-3F4658C4B3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{D19846D1-136E-48FF-B0BB-6739B90ED142}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76-4744-9AD8-3F4658C4B3C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{41D6C1E4-DEFC-4627-A949-AC47815A400A}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C76-4744-9AD8-3F4658C4B3C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{F2CF41D0-95C8-453D-B0CD-DFCD9129AFFC}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C76-4744-9AD8-3F4658C4B3C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{70E1ECC6-64DE-4993-A4DB-51AFDACA3C45}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C76-4744-9AD8-3F4658C4B3C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{526A12BF-39B7-4EF0-A9AC-AA93165919AC}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C76-4744-9AD8-3F4658C4B3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54.4</c:v>
                </c:pt>
                <c:pt idx="8">
                  <c:v>57.4</c:v>
                </c:pt>
                <c:pt idx="16">
                  <c:v>58.3</c:v>
                </c:pt>
                <c:pt idx="24">
                  <c:v>60.4</c:v>
                </c:pt>
                <c:pt idx="32">
                  <c:v>61.3</c:v>
                </c:pt>
              </c:numCache>
            </c:numRef>
          </c:xVal>
          <c:yVal>
            <c:numRef>
              <c:f>公会計指標分析・財政指標組合せ分析表!$BP$55:$DC$55</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1C76-4744-9AD8-3F4658C4B3CD}"/>
            </c:ext>
          </c:extLst>
        </c:ser>
        <c:dLbls>
          <c:showLegendKey val="0"/>
          <c:showVal val="1"/>
          <c:showCatName val="0"/>
          <c:showSerName val="0"/>
          <c:showPercent val="0"/>
          <c:showBubbleSize val="0"/>
        </c:dLbls>
        <c:axId val="46179840"/>
        <c:axId val="46181760"/>
      </c:scatterChart>
      <c:valAx>
        <c:axId val="46179840"/>
        <c:scaling>
          <c:orientation val="minMax"/>
          <c:max val="61.9"/>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{A76918A6-3FAA-4D64-B83B-9853C00C077E}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60C-4344-8D4D-9060F7B765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{F1D6DFF4-61B1-43ED-B3B1-C285B34CD6A7}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0C-4344-8D4D-9060F7B765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{79C0CFF5-4761-4EB7-AE71-F918E26990F6}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0C-4344-8D4D-9060F7B765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{F56C9319-0BDD-4ECB-B1D5-698AEB84D222}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0C-4344-8D4D-9060F7B765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{12257793-7BE6-4475-9FE2-A9CFC8E756D5}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0C-4344-8D4D-9060F7B7657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{8D54E5CF-67D4-49F9-89DA-BB0C38E3EA41}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60C-4344-8D4D-9060F7B7657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{0162F474-F6E3-4E4D-9AEF-90993479BE98}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60C-4344-8D4D-9060F7B7657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{16F3AB74-B0C8-4722-B469-9BB06FBF2357}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60C-4344-8D4D-9060F7B7657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{89CE02D1-61CE-4701-8170-F52C61055F32}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60C-4344-8D4D-9060F7B765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2.6</c:v>
                </c:pt>
                <c:pt idx="16">
                  <c:v>2.9</c:v>
                </c:pt>
                <c:pt idx="24">
                  <c:v>2.6</c:v>
                </c:pt>
                <c:pt idx="32">
                  <c:v>2.2999999999999998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60C-4344-8D4D-9060F7B7657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{4A55EDCF-B2D8-459A-BF7D-E82B606A1D12}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60C-4344-8D4D-9060F7B7657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{045A7C6D-A553-42DF-996B-0ECD89AC4D1D}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0C-4344-8D4D-9060F7B765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{1C0A6D39-666C-4EDF-85C5-9204F15471CB}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0C-4344-8D4D-9060F7B765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{B3022624-99AA-41FA-8ABE-53E436E498F1}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0C-4344-8D4D-9060F7B765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{4A7FA63D-989C-4439-9AD8-357C90CB3D4D}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0C-4344-8D4D-9060F7B7657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{D8C1DF84-32BA-4DF6-AEA1-153284422AD3}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60C-4344-8D4D-9060F7B7657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{C09DE1FF-3434-4CD5-A722-13579BC656A1}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60C-4344-8D4D-9060F7B7657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{2911CF3D-B005-459F-960F-77F71271E347}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60C-4344-8D4D-9060F7B7657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{DCB8C1D4-AF6D-4F46-B68B-B3A5D530173B}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60C-4344-8D4D-9060F7B765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D60C-4344-8D4D-9060F7B76578}"/>
            </c:ext>
          </c:extLst>
        </c:ser>
        <c:dLbls>
          <c:showLegendKey val="0"/>
          <c:showVal val="1"/>
          <c:showCatName val="0"/>
          <c:showSerName val="0"/>
          <c:showPercent val="0"/>
          <c:showBubbleSize val="0"/>
        </c:dLbls>
        <c:axId val="84219776"/>
        <c:axId val="84234240"/>
      </c:scatterChart>
      <c:valAx>
        <c:axId val="84219776"/>
        <c:scaling>
          <c:orientation val="minMax"/>
          <c:max val="6.6"/>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佐賀県佐賀市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公営企業債の元利償還金に対する繰入金の減少等に伴い、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分子については、前年度比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752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百万円となり、実質公債費比率は減少した。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満期一括償還地方債は発行していない</a:t>
          </a:r>
          <a:r>
            <a:rPr kumimoji="1" lang="ja-JP" altLang="en-US" sz="1000" b="0" i="0" baseline="0">
              <a:solidFill>
                <a:schemeClr val="dk1"/>
              </a:solidFill>
              <a:effectLst/>
              <a:latin typeface="ＭＳ ゴシック" pitchFamily="49" charset="-128"/>
              <a:ea typeface="ＭＳ ゴシック" pitchFamily="49" charset="-128"/>
              <a:cs typeface="+mn-cs"/>
            </a:rPr>
            <a:t>。</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佐賀県佐賀市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充当可能財源等については、財政調整基金、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等の充当可能基金が減少している。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これらにより、分子については、前年度比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百万円の増となったものの、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10,534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となり、昨年度に引き続き将来負担比率は負担無しとなった。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佐賀県佐賀市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　財政調整のための財源として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千万円取り崩したことと、富士小学校跡地整備事業分として「富士小学校跡地整備基金」を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合併特例措置縮減や公共施設の老朽化・耐震化に伴う改修経費の増加等により、財政状況が一段と厳しくなることが予想されるため、基金調整の明確なルール化を図り、計画的な運用を行っていく。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ふるさと応援基金：佐賀市を心のふるさととして応援する者等から寄せられる寄附金を、佐賀市がより良いふるさとであり続けるための事業の資金に充てるため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ふるさと応援基金：ふるさと納税の増加による増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ふるさと応援基金については、ふるさと納税の増加に伴い今後も増加していく見込みであるため、計画的な運用を行う。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財政調整のための財源として取り崩したことによる減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普通交付税の合併算定替えによる特例措置の段階的縮減等に伴い、今後も減少していく見込みであるため、計画的な運用を行う。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合併特例債償還分の取り崩し等による減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合併特例債償還分の取り崩し等により、今後も減少していく見込みであるため、計画的な運用を行う。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232,476
230,517
431.84
100,921,495
98,729,411
1,272,221
52,247,519
93,789,705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有形固定資産減価償却率は類似団体と同程度の水準にある。現在、それぞれの公共施設等について個別施設計画を策定中であり、施設の維持管理を適切に進めることとしている。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53763</xdr:rowOff>
    </xdr:from>
    <xdr:to>
      <xdr:col>23</xdr:col>
      <xdr:colOff>85090</xdr:colOff>
      <xdr:row>33</xdr:row>
      <xdr:rowOff>114088</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625888"/>
          <a:ext cx="1270" cy="917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117915</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54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114088</xdr:rowOff>
    </xdr:from>
    <xdr:to>
      <xdr:col>23</xdr:col>
      <xdr:colOff>174625</xdr:colOff>
      <xdr:row>33</xdr:row>
      <xdr:rowOff>114088</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54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440</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40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53763</xdr:rowOff>
    </xdr:from>
    <xdr:to>
      <xdr:col>23</xdr:col>
      <xdr:colOff>174625</xdr:colOff>
      <xdr:row>28</xdr:row>
      <xdr:rowOff>53763</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6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136330</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5879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81068</xdr:rowOff>
    </xdr:from>
    <xdr:to>
      <xdr:col>19</xdr:col>
      <xdr:colOff>187325</xdr:colOff>
      <xdr:row>31</xdr:row>
      <xdr:rowOff>11218</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5503</xdr:rowOff>
    </xdr:from>
    <xdr:to>
      <xdr:col>15</xdr:col>
      <xdr:colOff>187325</xdr:colOff>
      <xdr:row>30</xdr:row>
      <xdr:rowOff>107103</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59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36618</xdr:rowOff>
    </xdr:from>
    <xdr:to>
      <xdr:col>7</xdr:col>
      <xdr:colOff>187325</xdr:colOff>
      <xdr:row>29</xdr:row>
      <xdr:rowOff>138218</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78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138642</xdr:rowOff>
    </xdr:from>
    <xdr:to>
      <xdr:col>23</xdr:col>
      <xdr:colOff>136525</xdr:colOff>
      <xdr:row>31</xdr:row>
      <xdr:rowOff>68792</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7117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117069</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813300" y="6032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91863</xdr:rowOff>
    </xdr:from>
    <xdr:to>
      <xdr:col>19</xdr:col>
      <xdr:colOff>187325</xdr:colOff>
      <xdr:row>31</xdr:row>
      <xdr:rowOff>22013</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00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142663</xdr:rowOff>
    </xdr:from>
    <xdr:to>
      <xdr:col>23</xdr:col>
      <xdr:colOff>85725</xdr:colOff>
      <xdr:row>31</xdr:row>
      <xdr:rowOff>17992</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4051300" y="6057688"/>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52282</xdr:rowOff>
    </xdr:from>
    <xdr:to>
      <xdr:col>15</xdr:col>
      <xdr:colOff>187325</xdr:colOff>
      <xdr:row>30</xdr:row>
      <xdr:rowOff>153882</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238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103082</xdr:rowOff>
    </xdr:from>
    <xdr:to>
      <xdr:col>19</xdr:col>
      <xdr:colOff>136525</xdr:colOff>
      <xdr:row>30</xdr:row>
      <xdr:rowOff>142663</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3289300" y="601810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34290</xdr:rowOff>
    </xdr:from>
    <xdr:to>
      <xdr:col>11</xdr:col>
      <xdr:colOff>187325</xdr:colOff>
      <xdr:row>30</xdr:row>
      <xdr:rowOff>135890</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476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85090</xdr:rowOff>
    </xdr:from>
    <xdr:to>
      <xdr:col>15</xdr:col>
      <xdr:colOff>136525</xdr:colOff>
      <xdr:row>30</xdr:row>
      <xdr:rowOff>103082</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527300" y="6000115"/>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59267</xdr:rowOff>
    </xdr:from>
    <xdr:to>
      <xdr:col>7</xdr:col>
      <xdr:colOff>187325</xdr:colOff>
      <xdr:row>27</xdr:row>
      <xdr:rowOff>160867</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714500" y="54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110067</xdr:rowOff>
    </xdr:from>
    <xdr:to>
      <xdr:col>11</xdr:col>
      <xdr:colOff>136525</xdr:colOff>
      <xdr:row>30</xdr:row>
      <xdr:rowOff>85090</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765300" y="5510742"/>
          <a:ext cx="762000" cy="48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27745</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8360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123630</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30867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91245</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3247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129345</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562744" y="587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13140</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145009</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3086744" y="606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127017</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324744"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5944</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562744" y="523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債務償還比率は類似団体より高い水準にある。</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将来負担額</a:t>
          </a:r>
          <a:r>
            <a:rPr kumimoji="1" lang="ja-JP" altLang="en-US" sz="1100">
              <a:solidFill>
                <a:schemeClr val="dk1"/>
              </a:solidFill>
              <a:effectLst/>
              <a:latin typeface="+mn-lt"/>
              <a:ea typeface="+mn-ea"/>
              <a:cs typeface="+mn-cs"/>
            </a:rPr>
            <a:t>のうち地</a:t>
          </a:r>
          <a:r>
            <a:rPr kumimoji="1" lang="ja-JP" altLang="ja-JP" sz="1100">
              <a:solidFill>
                <a:schemeClr val="dk1"/>
              </a:solidFill>
              <a:effectLst/>
              <a:latin typeface="+mn-lt"/>
              <a:ea typeface="+mn-ea"/>
              <a:cs typeface="+mn-cs"/>
            </a:rPr>
            <a:t>方債の残高</a:t>
          </a:r>
          <a:r>
            <a:rPr kumimoji="1" lang="ja-JP" altLang="en-US" sz="1100">
              <a:solidFill>
                <a:schemeClr val="dk1"/>
              </a:solidFill>
              <a:effectLst/>
              <a:latin typeface="+mn-lt"/>
              <a:ea typeface="+mn-ea"/>
              <a:cs typeface="+mn-cs"/>
            </a:rPr>
            <a:t>は前年度に比べて減少に転じているものの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それ以上に充当可能な基金の減少が大きかったこと、及び</a:t>
          </a:r>
          <a:r>
            <a:rPr kumimoji="1" lang="ja-JP" altLang="ja-JP" sz="1100">
              <a:solidFill>
                <a:schemeClr val="dk1"/>
              </a:solidFill>
              <a:effectLst/>
              <a:latin typeface="+mn-lt"/>
              <a:ea typeface="+mn-ea"/>
              <a:cs typeface="+mn-cs"/>
            </a:rPr>
            <a:t>合併特例措置の段階的縮減に伴う地方交付税の減等により経常一般財源等が減少しているためである。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a:extLst>
            <a:ext uri="{FF2B5EF4-FFF2-40B4-BE49-F238E27FC236}">
              <a16:creationId xmlns:a16="http://schemas.microsoft.com/office/drawing/2014/main" id="{00000000-0008-0000-0D00-00008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40" name="直線コネクタ 139">
          <a:extLst>
            <a:ext uri="{FF2B5EF4-FFF2-40B4-BE49-F238E27FC236}">
              <a16:creationId xmlns:a16="http://schemas.microsoft.com/office/drawing/2014/main" id="{00000000-0008-0000-0D00-00008C000000}"/>
            </a:ext>
          </a:extLst>
        </xdr:cNvPr>
        <xdr:cNvCxnSpPr/>
      </xdr:nvCxnSpPr>
      <xdr:spPr>
        <a:xfrm flipV="1">
          <a:off x="14793595" y="5272995"/>
          <a:ext cx="1269" cy="135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41" name="債務償還比率最小値テキスト">
          <a:extLst>
            <a:ext uri="{FF2B5EF4-FFF2-40B4-BE49-F238E27FC236}">
              <a16:creationId xmlns:a16="http://schemas.microsoft.com/office/drawing/2014/main" id="{00000000-0008-0000-0D00-00008D000000}"/>
            </a:ext>
          </a:extLst>
        </xdr:cNvPr>
        <xdr:cNvSpPr txBox="1"/>
      </xdr:nvSpPr>
      <xdr:spPr>
        <a:xfrm>
          <a:off x="14846300" y="66315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42" name="直線コネクタ 141">
          <a:extLst>
            <a:ext uri="{FF2B5EF4-FFF2-40B4-BE49-F238E27FC236}">
              <a16:creationId xmlns:a16="http://schemas.microsoft.com/office/drawing/2014/main" id="{00000000-0008-0000-0D00-00008E000000}"/>
            </a:ext>
          </a:extLst>
        </xdr:cNvPr>
        <xdr:cNvCxnSpPr/>
      </xdr:nvCxnSpPr>
      <xdr:spPr>
        <a:xfrm>
          <a:off x="14706600" y="66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43" name="債務償還比率最大値テキスト">
          <a:extLst>
            <a:ext uri="{FF2B5EF4-FFF2-40B4-BE49-F238E27FC236}">
              <a16:creationId xmlns:a16="http://schemas.microsoft.com/office/drawing/2014/main" id="{00000000-0008-0000-0D00-00008F000000}"/>
            </a:ext>
          </a:extLst>
        </xdr:cNvPr>
        <xdr:cNvSpPr txBox="1"/>
      </xdr:nvSpPr>
      <xdr:spPr>
        <a:xfrm>
          <a:off x="14846300" y="50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a:off x="14706600" y="527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111414</xdr:rowOff>
    </xdr:from>
    <xdr:ext cx="469744" cy="259045"/>
    <xdr:sp macro="" textlink="">
      <xdr:nvSpPr>
        <xdr:cNvPr id="145" name="債務償還比率平均値テキスト">
          <a:extLst>
            <a:ext uri="{FF2B5EF4-FFF2-40B4-BE49-F238E27FC236}">
              <a16:creationId xmlns:a16="http://schemas.microsoft.com/office/drawing/2014/main" id="{00000000-0008-0000-0D00-000091000000}"/>
            </a:ext>
          </a:extLst>
        </xdr:cNvPr>
        <xdr:cNvSpPr txBox="1"/>
      </xdr:nvSpPr>
      <xdr:spPr>
        <a:xfrm>
          <a:off x="14846300" y="5683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744700" y="583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4033500" y="58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3271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25095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50" name="フローチャート: 判断 149">
          <a:extLst>
            <a:ext uri="{FF2B5EF4-FFF2-40B4-BE49-F238E27FC236}">
              <a16:creationId xmlns:a16="http://schemas.microsoft.com/office/drawing/2014/main" id="{00000000-0008-0000-0D00-000096000000}"/>
            </a:ext>
          </a:extLst>
        </xdr:cNvPr>
        <xdr:cNvSpPr/>
      </xdr:nvSpPr>
      <xdr:spPr>
        <a:xfrm>
          <a:off x="11747500" y="584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00000000-0008-0000-0D00-00009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13970</xdr:rowOff>
    </xdr:from>
    <xdr:to>
      <xdr:col>76</xdr:col>
      <xdr:colOff>73025</xdr:colOff>
      <xdr:row>31</xdr:row>
      <xdr:rowOff>115570</xdr:rowOff>
    </xdr:to>
    <xdr:sp macro="" textlink="">
      <xdr:nvSpPr>
        <xdr:cNvPr id="156" name="楕円 155">
          <a:extLst>
            <a:ext uri="{FF2B5EF4-FFF2-40B4-BE49-F238E27FC236}">
              <a16:creationId xmlns:a16="http://schemas.microsoft.com/office/drawing/2014/main" id="{00000000-0008-0000-0D00-00009C000000}"/>
            </a:ext>
          </a:extLst>
        </xdr:cNvPr>
        <xdr:cNvSpPr/>
      </xdr:nvSpPr>
      <xdr:spPr>
        <a:xfrm>
          <a:off x="14744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163847</xdr:rowOff>
    </xdr:from>
    <xdr:ext cx="469744" cy="259045"/>
    <xdr:sp macro="" textlink="">
      <xdr:nvSpPr>
        <xdr:cNvPr id="157" name="債務償還比率該当値テキスト">
          <a:extLst>
            <a:ext uri="{FF2B5EF4-FFF2-40B4-BE49-F238E27FC236}">
              <a16:creationId xmlns:a16="http://schemas.microsoft.com/office/drawing/2014/main" id="{00000000-0008-0000-0D00-00009D000000}"/>
            </a:ext>
          </a:extLst>
        </xdr:cNvPr>
        <xdr:cNvSpPr txBox="1"/>
      </xdr:nvSpPr>
      <xdr:spPr>
        <a:xfrm>
          <a:off x="14846300" y="607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11158</xdr:rowOff>
    </xdr:from>
    <xdr:to>
      <xdr:col>72</xdr:col>
      <xdr:colOff>123825</xdr:colOff>
      <xdr:row>30</xdr:row>
      <xdr:rowOff>112758</xdr:rowOff>
    </xdr:to>
    <xdr:sp macro="" textlink="">
      <xdr:nvSpPr>
        <xdr:cNvPr id="158" name="楕円 157">
          <a:extLst>
            <a:ext uri="{FF2B5EF4-FFF2-40B4-BE49-F238E27FC236}">
              <a16:creationId xmlns:a16="http://schemas.microsoft.com/office/drawing/2014/main" id="{00000000-0008-0000-0D00-00009E000000}"/>
            </a:ext>
          </a:extLst>
        </xdr:cNvPr>
        <xdr:cNvSpPr/>
      </xdr:nvSpPr>
      <xdr:spPr>
        <a:xfrm>
          <a:off x="14033500" y="59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61958</xdr:rowOff>
    </xdr:from>
    <xdr:to>
      <xdr:col>76</xdr:col>
      <xdr:colOff>22225</xdr:colOff>
      <xdr:row>31</xdr:row>
      <xdr:rowOff>64770</xdr:rowOff>
    </xdr:to>
    <xdr:cxnSp macro="">
      <xdr:nvCxnSpPr>
        <xdr:cNvPr id="159" name="直線コネクタ 158">
          <a:extLst>
            <a:ext uri="{FF2B5EF4-FFF2-40B4-BE49-F238E27FC236}">
              <a16:creationId xmlns:a16="http://schemas.microsoft.com/office/drawing/2014/main" id="{00000000-0008-0000-0D00-00009F000000}"/>
            </a:ext>
          </a:extLst>
        </xdr:cNvPr>
        <xdr:cNvCxnSpPr/>
      </xdr:nvCxnSpPr>
      <xdr:spPr>
        <a:xfrm>
          <a:off x="14084300" y="5976983"/>
          <a:ext cx="711200" cy="17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62938</xdr:rowOff>
    </xdr:from>
    <xdr:to>
      <xdr:col>68</xdr:col>
      <xdr:colOff>123825</xdr:colOff>
      <xdr:row>29</xdr:row>
      <xdr:rowOff>164538</xdr:rowOff>
    </xdr:to>
    <xdr:sp macro="" textlink="">
      <xdr:nvSpPr>
        <xdr:cNvPr id="160" name="楕円 159">
          <a:extLst>
            <a:ext uri="{FF2B5EF4-FFF2-40B4-BE49-F238E27FC236}">
              <a16:creationId xmlns:a16="http://schemas.microsoft.com/office/drawing/2014/main" id="{00000000-0008-0000-0D00-0000A0000000}"/>
            </a:ext>
          </a:extLst>
        </xdr:cNvPr>
        <xdr:cNvSpPr/>
      </xdr:nvSpPr>
      <xdr:spPr>
        <a:xfrm>
          <a:off x="13271500" y="580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113738</xdr:rowOff>
    </xdr:from>
    <xdr:to>
      <xdr:col>72</xdr:col>
      <xdr:colOff>73025</xdr:colOff>
      <xdr:row>30</xdr:row>
      <xdr:rowOff>61958</xdr:rowOff>
    </xdr:to>
    <xdr:cxnSp macro="">
      <xdr:nvCxnSpPr>
        <xdr:cNvPr id="161" name="直線コネクタ 160">
          <a:extLst>
            <a:ext uri="{FF2B5EF4-FFF2-40B4-BE49-F238E27FC236}">
              <a16:creationId xmlns:a16="http://schemas.microsoft.com/office/drawing/2014/main" id="{00000000-0008-0000-0D00-0000A1000000}"/>
            </a:ext>
          </a:extLst>
        </xdr:cNvPr>
        <xdr:cNvCxnSpPr/>
      </xdr:nvCxnSpPr>
      <xdr:spPr>
        <a:xfrm>
          <a:off x="13322300" y="5857313"/>
          <a:ext cx="762000" cy="11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164837</xdr:rowOff>
    </xdr:from>
    <xdr:to>
      <xdr:col>64</xdr:col>
      <xdr:colOff>123825</xdr:colOff>
      <xdr:row>29</xdr:row>
      <xdr:rowOff>94987</xdr:rowOff>
    </xdr:to>
    <xdr:sp macro="" textlink="">
      <xdr:nvSpPr>
        <xdr:cNvPr id="162" name="楕円 161">
          <a:extLst>
            <a:ext uri="{FF2B5EF4-FFF2-40B4-BE49-F238E27FC236}">
              <a16:creationId xmlns:a16="http://schemas.microsoft.com/office/drawing/2014/main" id="{00000000-0008-0000-0D00-0000A2000000}"/>
            </a:ext>
          </a:extLst>
        </xdr:cNvPr>
        <xdr:cNvSpPr/>
      </xdr:nvSpPr>
      <xdr:spPr>
        <a:xfrm>
          <a:off x="12509500" y="573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44187</xdr:rowOff>
    </xdr:from>
    <xdr:to>
      <xdr:col>68</xdr:col>
      <xdr:colOff>73025</xdr:colOff>
      <xdr:row>29</xdr:row>
      <xdr:rowOff>113738</xdr:rowOff>
    </xdr:to>
    <xdr:cxnSp macro="">
      <xdr:nvCxnSpPr>
        <xdr:cNvPr id="163" name="直線コネクタ 162">
          <a:extLst>
            <a:ext uri="{FF2B5EF4-FFF2-40B4-BE49-F238E27FC236}">
              <a16:creationId xmlns:a16="http://schemas.microsoft.com/office/drawing/2014/main" id="{00000000-0008-0000-0D00-0000A3000000}"/>
            </a:ext>
          </a:extLst>
        </xdr:cNvPr>
        <xdr:cNvCxnSpPr/>
      </xdr:nvCxnSpPr>
      <xdr:spPr>
        <a:xfrm>
          <a:off x="12560300" y="5787762"/>
          <a:ext cx="762000" cy="6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109011</xdr:rowOff>
    </xdr:from>
    <xdr:to>
      <xdr:col>60</xdr:col>
      <xdr:colOff>123825</xdr:colOff>
      <xdr:row>29</xdr:row>
      <xdr:rowOff>39161</xdr:rowOff>
    </xdr:to>
    <xdr:sp macro="" textlink="">
      <xdr:nvSpPr>
        <xdr:cNvPr id="164" name="楕円 163">
          <a:extLst>
            <a:ext uri="{FF2B5EF4-FFF2-40B4-BE49-F238E27FC236}">
              <a16:creationId xmlns:a16="http://schemas.microsoft.com/office/drawing/2014/main" id="{00000000-0008-0000-0D00-0000A4000000}"/>
            </a:ext>
          </a:extLst>
        </xdr:cNvPr>
        <xdr:cNvSpPr/>
      </xdr:nvSpPr>
      <xdr:spPr>
        <a:xfrm>
          <a:off x="11747500" y="568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159811</xdr:rowOff>
    </xdr:from>
    <xdr:to>
      <xdr:col>64</xdr:col>
      <xdr:colOff>73025</xdr:colOff>
      <xdr:row>29</xdr:row>
      <xdr:rowOff>44187</xdr:rowOff>
    </xdr:to>
    <xdr:cxnSp macro="">
      <xdr:nvCxnSpPr>
        <xdr:cNvPr id="165" name="直線コネクタ 164">
          <a:extLst>
            <a:ext uri="{FF2B5EF4-FFF2-40B4-BE49-F238E27FC236}">
              <a16:creationId xmlns:a16="http://schemas.microsoft.com/office/drawing/2014/main" id="{00000000-0008-0000-0D00-0000A5000000}"/>
            </a:ext>
          </a:extLst>
        </xdr:cNvPr>
        <xdr:cNvCxnSpPr/>
      </xdr:nvCxnSpPr>
      <xdr:spPr>
        <a:xfrm>
          <a:off x="11798300" y="5731936"/>
          <a:ext cx="762000" cy="5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41074</xdr:rowOff>
    </xdr:from>
    <xdr:ext cx="469744" cy="259045"/>
    <xdr:sp macro="" textlink="">
      <xdr:nvSpPr>
        <xdr:cNvPr id="166" name="n_1aveValue債務償還比率">
          <a:extLst>
            <a:ext uri="{FF2B5EF4-FFF2-40B4-BE49-F238E27FC236}">
              <a16:creationId xmlns:a16="http://schemas.microsoft.com/office/drawing/2014/main" id="{00000000-0008-0000-0D00-0000A6000000}"/>
            </a:ext>
          </a:extLst>
        </xdr:cNvPr>
        <xdr:cNvSpPr txBox="1"/>
      </xdr:nvSpPr>
      <xdr:spPr>
        <a:xfrm>
          <a:off x="13836727" y="561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60705</xdr:rowOff>
    </xdr:from>
    <xdr:ext cx="469744" cy="259045"/>
    <xdr:sp macro="" textlink="">
      <xdr:nvSpPr>
        <xdr:cNvPr id="167" name="n_2aveValue債務償還比率">
          <a:extLst>
            <a:ext uri="{FF2B5EF4-FFF2-40B4-BE49-F238E27FC236}">
              <a16:creationId xmlns:a16="http://schemas.microsoft.com/office/drawing/2014/main" id="{00000000-0008-0000-0D00-0000A7000000}"/>
            </a:ext>
          </a:extLst>
        </xdr:cNvPr>
        <xdr:cNvSpPr txBox="1"/>
      </xdr:nvSpPr>
      <xdr:spPr>
        <a:xfrm>
          <a:off x="13087427" y="597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89697</xdr:rowOff>
    </xdr:from>
    <xdr:ext cx="469744" cy="259045"/>
    <xdr:sp macro="" textlink="">
      <xdr:nvSpPr>
        <xdr:cNvPr id="168" name="n_3aveValue債務償還比率">
          <a:extLst>
            <a:ext uri="{FF2B5EF4-FFF2-40B4-BE49-F238E27FC236}">
              <a16:creationId xmlns:a16="http://schemas.microsoft.com/office/drawing/2014/main" id="{00000000-0008-0000-0D00-0000A8000000}"/>
            </a:ext>
          </a:extLst>
        </xdr:cNvPr>
        <xdr:cNvSpPr txBox="1"/>
      </xdr:nvSpPr>
      <xdr:spPr>
        <a:xfrm>
          <a:off x="12325427" y="600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18142</xdr:rowOff>
    </xdr:from>
    <xdr:ext cx="469744" cy="259045"/>
    <xdr:sp macro="" textlink="">
      <xdr:nvSpPr>
        <xdr:cNvPr id="169" name="n_4aveValue債務償還比率">
          <a:extLst>
            <a:ext uri="{FF2B5EF4-FFF2-40B4-BE49-F238E27FC236}">
              <a16:creationId xmlns:a16="http://schemas.microsoft.com/office/drawing/2014/main" id="{00000000-0008-0000-0D00-0000A9000000}"/>
            </a:ext>
          </a:extLst>
        </xdr:cNvPr>
        <xdr:cNvSpPr txBox="1"/>
      </xdr:nvSpPr>
      <xdr:spPr>
        <a:xfrm>
          <a:off x="11563427" y="593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103885</xdr:rowOff>
    </xdr:from>
    <xdr:ext cx="469744" cy="259045"/>
    <xdr:sp macro="" textlink="">
      <xdr:nvSpPr>
        <xdr:cNvPr id="170" name="n_1mainValue債務償還比率">
          <a:extLst>
            <a:ext uri="{FF2B5EF4-FFF2-40B4-BE49-F238E27FC236}">
              <a16:creationId xmlns:a16="http://schemas.microsoft.com/office/drawing/2014/main" id="{00000000-0008-0000-0D00-0000AA000000}"/>
            </a:ext>
          </a:extLst>
        </xdr:cNvPr>
        <xdr:cNvSpPr txBox="1"/>
      </xdr:nvSpPr>
      <xdr:spPr>
        <a:xfrm>
          <a:off x="13836727" y="601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9615</xdr:rowOff>
    </xdr:from>
    <xdr:ext cx="469744" cy="259045"/>
    <xdr:sp macro="" textlink="">
      <xdr:nvSpPr>
        <xdr:cNvPr id="171" name="n_2mainValue債務償還比率">
          <a:extLst>
            <a:ext uri="{FF2B5EF4-FFF2-40B4-BE49-F238E27FC236}">
              <a16:creationId xmlns:a16="http://schemas.microsoft.com/office/drawing/2014/main" id="{00000000-0008-0000-0D00-0000AB000000}"/>
            </a:ext>
          </a:extLst>
        </xdr:cNvPr>
        <xdr:cNvSpPr txBox="1"/>
      </xdr:nvSpPr>
      <xdr:spPr>
        <a:xfrm>
          <a:off x="13087427" y="558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111514</xdr:rowOff>
    </xdr:from>
    <xdr:ext cx="469744" cy="259045"/>
    <xdr:sp macro="" textlink="">
      <xdr:nvSpPr>
        <xdr:cNvPr id="172" name="n_3mainValue債務償還比率">
          <a:extLst>
            <a:ext uri="{FF2B5EF4-FFF2-40B4-BE49-F238E27FC236}">
              <a16:creationId xmlns:a16="http://schemas.microsoft.com/office/drawing/2014/main" id="{00000000-0008-0000-0D00-0000AC000000}"/>
            </a:ext>
          </a:extLst>
        </xdr:cNvPr>
        <xdr:cNvSpPr txBox="1"/>
      </xdr:nvSpPr>
      <xdr:spPr>
        <a:xfrm>
          <a:off x="12325427" y="551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55688</xdr:rowOff>
    </xdr:from>
    <xdr:ext cx="469744" cy="259045"/>
    <xdr:sp macro="" textlink="">
      <xdr:nvSpPr>
        <xdr:cNvPr id="173" name="n_4mainValue債務償還比率">
          <a:extLst>
            <a:ext uri="{FF2B5EF4-FFF2-40B4-BE49-F238E27FC236}">
              <a16:creationId xmlns:a16="http://schemas.microsoft.com/office/drawing/2014/main" id="{00000000-0008-0000-0D00-0000AD000000}"/>
            </a:ext>
          </a:extLst>
        </xdr:cNvPr>
        <xdr:cNvSpPr txBox="1"/>
      </xdr:nvSpPr>
      <xdr:spPr>
        <a:xfrm>
          <a:off x="11563427" y="545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5" name="正方形/長方形 174">
          <a:extLst>
            <a:ext uri="{FF2B5EF4-FFF2-40B4-BE49-F238E27FC236}">
              <a16:creationId xmlns:a16="http://schemas.microsoft.com/office/drawing/2014/main" id="{00000000-0008-0000-0D00-0000A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9" name="テキスト ボックス 178">
          <a:extLst>
            <a:ext uri="{FF2B5EF4-FFF2-40B4-BE49-F238E27FC236}">
              <a16:creationId xmlns:a16="http://schemas.microsoft.com/office/drawing/2014/main" id="{00000000-0008-0000-0D00-0000B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232,476
230,517
431.84
100,921,495
98,729,411
1,272,221
52,247,519
93,789,705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1406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164482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109220</xdr:rowOff>
    </xdr:from>
    <xdr:to>
      <xdr:col>24</xdr:col>
      <xdr:colOff>114300</xdr:colOff>
      <xdr:row>39</xdr:row>
      <xdr:rowOff>39370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87647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84455</xdr:rowOff>
    </xdr:from>
    <xdr:to>
      <xdr:col>20</xdr:col>
      <xdr:colOff>38100</xdr:colOff>
      <xdr:row>39</xdr:row>
      <xdr:rowOff>14605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135255</xdr:rowOff>
    </xdr:from>
    <xdr:to>
      <xdr:col>24</xdr:col>
      <xdr:colOff>63500</xdr:colOff>
      <xdr:row>38</xdr:row>
      <xdr:rowOff>160020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6503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53975</xdr:rowOff>
    </xdr:from>
    <xdr:to>
      <xdr:col>15</xdr:col>
      <xdr:colOff>101600</xdr:colOff>
      <xdr:row>38</xdr:row>
      <xdr:rowOff>155575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104775</xdr:rowOff>
    </xdr:from>
    <xdr:to>
      <xdr:col>19</xdr:col>
      <xdr:colOff>177800</xdr:colOff>
      <xdr:row>38</xdr:row>
      <xdr:rowOff>135255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6198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23495</xdr:rowOff>
    </xdr:from>
    <xdr:to>
      <xdr:col>10</xdr:col>
      <xdr:colOff>165100</xdr:colOff>
      <xdr:row>38</xdr:row>
      <xdr:rowOff>125095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74295</xdr:rowOff>
    </xdr:from>
    <xdr:to>
      <xdr:col>15</xdr:col>
      <xdr:colOff>50800</xdr:colOff>
      <xdr:row>38</xdr:row>
      <xdr:rowOff>104775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5893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61612</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153052</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5732</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146702</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116222</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flipV="1">
          <a:off x="10476865" y="5800344"/>
          <a:ext cx="0"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10" name="【道路】&#10;一人当たり延長最小値テキスト">
          <a:extLst>
            <a:ext uri="{FF2B5EF4-FFF2-40B4-BE49-F238E27FC236}">
              <a16:creationId xmlns:a16="http://schemas.microsoft.com/office/drawing/2014/main" id="{00000000-0008-0000-0E00-00006E000000}"/>
            </a:ext>
          </a:extLst>
        </xdr:cNvPr>
        <xdr:cNvSpPr txBox="1"/>
      </xdr:nvSpPr>
      <xdr:spPr>
        <a:xfrm>
          <a:off x="10515600" y="71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0388600" y="709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12" name="【道路】&#10;一人当たり延長最大値テキスト">
          <a:extLst>
            <a:ext uri="{FF2B5EF4-FFF2-40B4-BE49-F238E27FC236}">
              <a16:creationId xmlns:a16="http://schemas.microsoft.com/office/drawing/2014/main" id="{00000000-0008-0000-0E00-000070000000}"/>
            </a:ext>
          </a:extLst>
        </xdr:cNvPr>
        <xdr:cNvSpPr txBox="1"/>
      </xdr:nvSpPr>
      <xdr:spPr>
        <a:xfrm>
          <a:off x="10515600" y="55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104777</xdr:rowOff>
    </xdr:from>
    <xdr:ext cx="469744" cy="259045"/>
    <xdr:sp macro="" textlink="">
      <xdr:nvSpPr>
        <xdr:cNvPr id="114" name="【道路】&#10;一人当たり延長平均値テキスト">
          <a:extLst>
            <a:ext uri="{FF2B5EF4-FFF2-40B4-BE49-F238E27FC236}">
              <a16:creationId xmlns:a16="http://schemas.microsoft.com/office/drawing/2014/main" id="{00000000-0008-0000-0E00-000072000000}"/>
            </a:ext>
          </a:extLst>
        </xdr:cNvPr>
        <xdr:cNvSpPr txBox="1"/>
      </xdr:nvSpPr>
      <xdr:spPr>
        <a:xfrm>
          <a:off x="10515600" y="67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10426700" y="68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9588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699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7810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6921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93294</xdr:rowOff>
    </xdr:from>
    <xdr:to>
      <xdr:col>55</xdr:col>
      <xdr:colOff>50800</xdr:colOff>
      <xdr:row>40</xdr:row>
      <xdr:rowOff>23444</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10426700" y="677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116171</xdr:rowOff>
    </xdr:from>
    <xdr:ext cx="469744" cy="259045"/>
    <xdr:sp macro="" textlink="">
      <xdr:nvSpPr>
        <xdr:cNvPr id="126" name="【道路】&#10;一人当たり延長該当値テキスト">
          <a:extLst>
            <a:ext uri="{FF2B5EF4-FFF2-40B4-BE49-F238E27FC236}">
              <a16:creationId xmlns:a16="http://schemas.microsoft.com/office/drawing/2014/main" id="{00000000-0008-0000-0E00-00007E000000}"/>
            </a:ext>
          </a:extLst>
        </xdr:cNvPr>
        <xdr:cNvSpPr txBox="1"/>
      </xdr:nvSpPr>
      <xdr:spPr>
        <a:xfrm>
          <a:off x="10515600" y="663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90825</xdr:rowOff>
    </xdr:from>
    <xdr:to>
      <xdr:col>50</xdr:col>
      <xdr:colOff>165100</xdr:colOff>
      <xdr:row>40</xdr:row>
      <xdr:rowOff>20975</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9588500" y="67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141625</xdr:rowOff>
    </xdr:from>
    <xdr:to>
      <xdr:col>55</xdr:col>
      <xdr:colOff>0</xdr:colOff>
      <xdr:row>39</xdr:row>
      <xdr:rowOff>144094</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9639300" y="6828175"/>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92883</xdr:rowOff>
    </xdr:from>
    <xdr:to>
      <xdr:col>46</xdr:col>
      <xdr:colOff>38100</xdr:colOff>
      <xdr:row>40</xdr:row>
      <xdr:rowOff>23033</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8699500" y="677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141625</xdr:rowOff>
    </xdr:from>
    <xdr:to>
      <xdr:col>50</xdr:col>
      <xdr:colOff>114300</xdr:colOff>
      <xdr:row>39</xdr:row>
      <xdr:rowOff>143683</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8750300" y="6828175"/>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96541</xdr:rowOff>
    </xdr:from>
    <xdr:to>
      <xdr:col>41</xdr:col>
      <xdr:colOff>101600</xdr:colOff>
      <xdr:row>40</xdr:row>
      <xdr:rowOff>26691</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7810500" y="67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143683</xdr:rowOff>
    </xdr:from>
    <xdr:to>
      <xdr:col>45</xdr:col>
      <xdr:colOff>177800</xdr:colOff>
      <xdr:row>39</xdr:row>
      <xdr:rowOff>147341</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7861300" y="683023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47855</xdr:rowOff>
    </xdr:from>
    <xdr:ext cx="469744" cy="259045"/>
    <xdr:sp macro="" textlink="">
      <xdr:nvSpPr>
        <xdr:cNvPr id="133" name="n_1aveValue【道路】&#10;一人当たり延長">
          <a:extLst>
            <a:ext uri="{FF2B5EF4-FFF2-40B4-BE49-F238E27FC236}">
              <a16:creationId xmlns:a16="http://schemas.microsoft.com/office/drawing/2014/main" id="{00000000-0008-0000-0E00-000085000000}"/>
            </a:ext>
          </a:extLst>
        </xdr:cNvPr>
        <xdr:cNvSpPr txBox="1"/>
      </xdr:nvSpPr>
      <xdr:spPr>
        <a:xfrm>
          <a:off x="93917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64132</xdr:rowOff>
    </xdr:from>
    <xdr:ext cx="469744" cy="259045"/>
    <xdr:sp macro="" textlink="">
      <xdr:nvSpPr>
        <xdr:cNvPr id="134" name="n_2aveValue【道路】&#10;一人当たり延長">
          <a:extLst>
            <a:ext uri="{FF2B5EF4-FFF2-40B4-BE49-F238E27FC236}">
              <a16:creationId xmlns:a16="http://schemas.microsoft.com/office/drawing/2014/main" id="{00000000-0008-0000-0E00-000086000000}"/>
            </a:ext>
          </a:extLst>
        </xdr:cNvPr>
        <xdr:cNvSpPr txBox="1"/>
      </xdr:nvSpPr>
      <xdr:spPr>
        <a:xfrm>
          <a:off x="8515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86717</xdr:rowOff>
    </xdr:from>
    <xdr:ext cx="469744" cy="259045"/>
    <xdr:sp macro="" textlink="">
      <xdr:nvSpPr>
        <xdr:cNvPr id="135" name="n_3aveValue【道路】&#10;一人当たり延長">
          <a:extLst>
            <a:ext uri="{FF2B5EF4-FFF2-40B4-BE49-F238E27FC236}">
              <a16:creationId xmlns:a16="http://schemas.microsoft.com/office/drawing/2014/main" id="{00000000-0008-0000-0E00-000087000000}"/>
            </a:ext>
          </a:extLst>
        </xdr:cNvPr>
        <xdr:cNvSpPr txBox="1"/>
      </xdr:nvSpPr>
      <xdr:spPr>
        <a:xfrm>
          <a:off x="7626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120393</xdr:rowOff>
    </xdr:from>
    <xdr:ext cx="469744" cy="259045"/>
    <xdr:sp macro="" textlink="">
      <xdr:nvSpPr>
        <xdr:cNvPr id="136" name="n_4aveValue【道路】&#10;一人当たり延長">
          <a:extLst>
            <a:ext uri="{FF2B5EF4-FFF2-40B4-BE49-F238E27FC236}">
              <a16:creationId xmlns:a16="http://schemas.microsoft.com/office/drawing/2014/main" id="{00000000-0008-0000-0E00-000088000000}"/>
            </a:ext>
          </a:extLst>
        </xdr:cNvPr>
        <xdr:cNvSpPr txBox="1"/>
      </xdr:nvSpPr>
      <xdr:spPr>
        <a:xfrm>
          <a:off x="6737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37502</xdr:rowOff>
    </xdr:from>
    <xdr:ext cx="469744" cy="259045"/>
    <xdr:sp macro="" textlink="">
      <xdr:nvSpPr>
        <xdr:cNvPr id="137" name="n_1mainValue【道路】&#10;一人当たり延長">
          <a:extLst>
            <a:ext uri="{FF2B5EF4-FFF2-40B4-BE49-F238E27FC236}">
              <a16:creationId xmlns:a16="http://schemas.microsoft.com/office/drawing/2014/main" id="{00000000-0008-0000-0E00-000089000000}"/>
            </a:ext>
          </a:extLst>
        </xdr:cNvPr>
        <xdr:cNvSpPr txBox="1"/>
      </xdr:nvSpPr>
      <xdr:spPr>
        <a:xfrm>
          <a:off x="9391727" y="655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39560</xdr:rowOff>
    </xdr:from>
    <xdr:ext cx="469744" cy="259045"/>
    <xdr:sp macro="" textlink="">
      <xdr:nvSpPr>
        <xdr:cNvPr id="138" name="n_2mainValue【道路】&#10;一人当たり延長">
          <a:extLst>
            <a:ext uri="{FF2B5EF4-FFF2-40B4-BE49-F238E27FC236}">
              <a16:creationId xmlns:a16="http://schemas.microsoft.com/office/drawing/2014/main" id="{00000000-0008-0000-0E00-00008A000000}"/>
            </a:ext>
          </a:extLst>
        </xdr:cNvPr>
        <xdr:cNvSpPr txBox="1"/>
      </xdr:nvSpPr>
      <xdr:spPr>
        <a:xfrm>
          <a:off x="8515427" y="655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43218</xdr:rowOff>
    </xdr:from>
    <xdr:ext cx="469744" cy="259045"/>
    <xdr:sp macro="" textlink="">
      <xdr:nvSpPr>
        <xdr:cNvPr id="139" name="n_3mainValue【道路】&#10;一人当たり延長">
          <a:extLst>
            <a:ext uri="{FF2B5EF4-FFF2-40B4-BE49-F238E27FC236}">
              <a16:creationId xmlns:a16="http://schemas.microsoft.com/office/drawing/2014/main" id="{00000000-0008-0000-0E00-00008B000000}"/>
            </a:ext>
          </a:extLst>
        </xdr:cNvPr>
        <xdr:cNvSpPr txBox="1"/>
      </xdr:nvSpPr>
      <xdr:spPr>
        <a:xfrm>
          <a:off x="7626427" y="655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00000000-0008-0000-0E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118110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flipV="1">
          <a:off x="4634865" y="965835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00000000-0008-0000-0E00-0000A5000000}"/>
            </a:ext>
          </a:extLst>
        </xdr:cNvPr>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00000000-0008-0000-0E00-0000A7000000}"/>
            </a:ext>
          </a:extLst>
        </xdr:cNvPr>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00000000-0008-0000-0E00-0000A9000000}"/>
            </a:ext>
          </a:extLst>
        </xdr:cNvPr>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3746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2857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52070</xdr:rowOff>
    </xdr:from>
    <xdr:to>
      <xdr:col>6</xdr:col>
      <xdr:colOff>38100</xdr:colOff>
      <xdr:row>57</xdr:row>
      <xdr:rowOff>153670</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1079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45847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59707</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00000000-0008-0000-0E00-0000B5000000}"/>
            </a:ext>
          </a:extLst>
        </xdr:cNvPr>
        <xdr:cNvSpPr txBox="1"/>
      </xdr:nvSpPr>
      <xdr:spPr>
        <a:xfrm>
          <a:off x="4673600"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158750</xdr:rowOff>
    </xdr:from>
    <xdr:to>
      <xdr:col>20</xdr:col>
      <xdr:colOff>38100</xdr:colOff>
      <xdr:row>58</xdr:row>
      <xdr:rowOff>88900</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3746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38100</xdr:rowOff>
    </xdr:from>
    <xdr:to>
      <xdr:col>24</xdr:col>
      <xdr:colOff>63500</xdr:colOff>
      <xdr:row>58</xdr:row>
      <xdr:rowOff>87630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3797300" y="99822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105410</xdr:rowOff>
    </xdr:from>
    <xdr:to>
      <xdr:col>15</xdr:col>
      <xdr:colOff>101600</xdr:colOff>
      <xdr:row>58</xdr:row>
      <xdr:rowOff>35560</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2857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156210</xdr:rowOff>
    </xdr:from>
    <xdr:to>
      <xdr:col>19</xdr:col>
      <xdr:colOff>177800</xdr:colOff>
      <xdr:row>58</xdr:row>
      <xdr:rowOff>38100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2908300" y="9928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48260</xdr:rowOff>
    </xdr:from>
    <xdr:to>
      <xdr:col>10</xdr:col>
      <xdr:colOff>165100</xdr:colOff>
      <xdr:row>57</xdr:row>
      <xdr:rowOff>149860</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1968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99060</xdr:rowOff>
    </xdr:from>
    <xdr:to>
      <xdr:col>15</xdr:col>
      <xdr:colOff>50800</xdr:colOff>
      <xdr:row>57</xdr:row>
      <xdr:rowOff>156210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2019300" y="98717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114317</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3582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41927</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2705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144797</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1816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170197</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927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105427</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3582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52087</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2705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166387</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18167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flipV="1">
          <a:off x="10476865" y="9547685"/>
          <a:ext cx="0" cy="1305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215" name="【橋りょう・トンネル】&#10;一人当たり有形固定資産（償却資産）額最小値テキスト">
          <a:extLst>
            <a:ext uri="{FF2B5EF4-FFF2-40B4-BE49-F238E27FC236}">
              <a16:creationId xmlns:a16="http://schemas.microsoft.com/office/drawing/2014/main" id="{00000000-0008-0000-0E00-0000D7000000}"/>
            </a:ext>
          </a:extLst>
        </xdr:cNvPr>
        <xdr:cNvSpPr txBox="1"/>
      </xdr:nvSpPr>
      <xdr:spPr>
        <a:xfrm>
          <a:off x="10515600" y="108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10388600" y="1085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217" name="【橋りょう・トンネル】&#10;一人当たり有形固定資産（償却資産）額最大値テキスト">
          <a:extLst>
            <a:ext uri="{FF2B5EF4-FFF2-40B4-BE49-F238E27FC236}">
              <a16:creationId xmlns:a16="http://schemas.microsoft.com/office/drawing/2014/main" id="{00000000-0008-0000-0E00-0000D9000000}"/>
            </a:ext>
          </a:extLst>
        </xdr:cNvPr>
        <xdr:cNvSpPr txBox="1"/>
      </xdr:nvSpPr>
      <xdr:spPr>
        <a:xfrm>
          <a:off x="10515600" y="932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10388600" y="954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60895</xdr:rowOff>
    </xdr:from>
    <xdr:ext cx="534377" cy="259045"/>
    <xdr:sp macro="" textlink="">
      <xdr:nvSpPr>
        <xdr:cNvPr id="219" name="【橋りょう・トンネル】&#10;一人当たり有形固定資産（償却資産）額平均値テキスト">
          <a:extLst>
            <a:ext uri="{FF2B5EF4-FFF2-40B4-BE49-F238E27FC236}">
              <a16:creationId xmlns:a16="http://schemas.microsoft.com/office/drawing/2014/main" id="{00000000-0008-0000-0E00-0000DB000000}"/>
            </a:ext>
          </a:extLst>
        </xdr:cNvPr>
        <xdr:cNvSpPr txBox="1"/>
      </xdr:nvSpPr>
      <xdr:spPr>
        <a:xfrm>
          <a:off x="10515600" y="1034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10426700" y="103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9588500" y="1034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8699500" y="1033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7810500" y="1035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6921500" y="104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67135</xdr:rowOff>
    </xdr:from>
    <xdr:to>
      <xdr:col>55</xdr:col>
      <xdr:colOff>50800</xdr:colOff>
      <xdr:row>55</xdr:row>
      <xdr:rowOff>168735</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10426700" y="949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20162</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00000000-0008-0000-0E00-0000E7000000}"/>
            </a:ext>
          </a:extLst>
        </xdr:cNvPr>
        <xdr:cNvSpPr txBox="1"/>
      </xdr:nvSpPr>
      <xdr:spPr>
        <a:xfrm>
          <a:off x="10515600" y="944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80039</xdr:rowOff>
    </xdr:from>
    <xdr:to>
      <xdr:col>50</xdr:col>
      <xdr:colOff>165100</xdr:colOff>
      <xdr:row>56</xdr:row>
      <xdr:rowOff>10189</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9588500" y="950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117935</xdr:rowOff>
    </xdr:from>
    <xdr:to>
      <xdr:col>55</xdr:col>
      <xdr:colOff>0</xdr:colOff>
      <xdr:row>55</xdr:row>
      <xdr:rowOff>130839</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9639300" y="9547685"/>
          <a:ext cx="838200" cy="1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83211</xdr:rowOff>
    </xdr:from>
    <xdr:to>
      <xdr:col>46</xdr:col>
      <xdr:colOff>38100</xdr:colOff>
      <xdr:row>56</xdr:row>
      <xdr:rowOff>13361</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8699500" y="951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130839</xdr:rowOff>
    </xdr:from>
    <xdr:to>
      <xdr:col>50</xdr:col>
      <xdr:colOff>114300</xdr:colOff>
      <xdr:row>55</xdr:row>
      <xdr:rowOff>134011</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8750300" y="9560589"/>
          <a:ext cx="889000" cy="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88178</xdr:rowOff>
    </xdr:from>
    <xdr:to>
      <xdr:col>41</xdr:col>
      <xdr:colOff>101600</xdr:colOff>
      <xdr:row>56</xdr:row>
      <xdr:rowOff>18328</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7810500" y="95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134011</xdr:rowOff>
    </xdr:from>
    <xdr:to>
      <xdr:col>45</xdr:col>
      <xdr:colOff>177800</xdr:colOff>
      <xdr:row>55</xdr:row>
      <xdr:rowOff>138978</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flipV="1">
          <a:off x="7861300" y="9563761"/>
          <a:ext cx="889000" cy="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155478</xdr:rowOff>
    </xdr:from>
    <xdr:ext cx="534377" cy="259045"/>
    <xdr:sp macro="" textlink="">
      <xdr:nvSpPr>
        <xdr:cNvPr id="238" name="n_1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9359411" y="1044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142631</xdr:rowOff>
    </xdr:from>
    <xdr:ext cx="534377" cy="259045"/>
    <xdr:sp macro="" textlink="">
      <xdr:nvSpPr>
        <xdr:cNvPr id="239" name="n_2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8483111" y="1042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156256</xdr:rowOff>
    </xdr:from>
    <xdr:ext cx="534377" cy="259045"/>
    <xdr:sp macro="" textlink="">
      <xdr:nvSpPr>
        <xdr:cNvPr id="240" name="n_3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7594111" y="1044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71699</xdr:rowOff>
    </xdr:from>
    <xdr:ext cx="534377" cy="259045"/>
    <xdr:sp macro="" textlink="">
      <xdr:nvSpPr>
        <xdr:cNvPr id="241" name="n_4ave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6705111" y="101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26716</xdr:rowOff>
    </xdr:from>
    <xdr:ext cx="599010" cy="259045"/>
    <xdr:sp macro="" textlink="">
      <xdr:nvSpPr>
        <xdr:cNvPr id="242" name="n_1main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9327095" y="928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29888</xdr:rowOff>
    </xdr:from>
    <xdr:ext cx="599010" cy="259045"/>
    <xdr:sp macro="" textlink="">
      <xdr:nvSpPr>
        <xdr:cNvPr id="243" name="n_2main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8450795" y="928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34855</xdr:rowOff>
    </xdr:from>
    <xdr:ext cx="599010" cy="259045"/>
    <xdr:sp macro="" textlink="">
      <xdr:nvSpPr>
        <xdr:cNvPr id="244" name="n_3main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7561795" y="929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id="{00000000-0008-0000-0E00-00000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flipV="1">
          <a:off x="4634865" y="13340335"/>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68" name="【公営住宅】&#10;有形固定資産減価償却率最小値テキスト">
          <a:extLst>
            <a:ext uri="{FF2B5EF4-FFF2-40B4-BE49-F238E27FC236}">
              <a16:creationId xmlns:a16="http://schemas.microsoft.com/office/drawing/2014/main" id="{00000000-0008-0000-0E00-00000C010000}"/>
            </a:ext>
          </a:extLst>
        </xdr:cNvPr>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70" name="【公営住宅】&#10;有形固定資産減価償却率最大値テキスト">
          <a:extLst>
            <a:ext uri="{FF2B5EF4-FFF2-40B4-BE49-F238E27FC236}">
              <a16:creationId xmlns:a16="http://schemas.microsoft.com/office/drawing/2014/main" id="{00000000-0008-0000-0E00-00000E010000}"/>
            </a:ext>
          </a:extLst>
        </xdr:cNvPr>
        <xdr:cNvSpPr txBox="1"/>
      </xdr:nvSpPr>
      <xdr:spPr>
        <a:xfrm>
          <a:off x="4673600" y="131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4546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72" name="【公営住宅】&#10;有形固定資産減価償却率平均値テキスト">
          <a:extLst>
            <a:ext uri="{FF2B5EF4-FFF2-40B4-BE49-F238E27FC236}">
              <a16:creationId xmlns:a16="http://schemas.microsoft.com/office/drawing/2014/main" id="{00000000-0008-0000-0E00-000010010000}"/>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2857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76" name="フローチャート: 判断 275">
          <a:extLst>
            <a:ext uri="{FF2B5EF4-FFF2-40B4-BE49-F238E27FC236}">
              <a16:creationId xmlns:a16="http://schemas.microsoft.com/office/drawing/2014/main" id="{00000000-0008-0000-0E00-000014010000}"/>
            </a:ext>
          </a:extLst>
        </xdr:cNvPr>
        <xdr:cNvSpPr/>
      </xdr:nvSpPr>
      <xdr:spPr>
        <a:xfrm>
          <a:off x="1968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37592</xdr:rowOff>
    </xdr:from>
    <xdr:to>
      <xdr:col>24</xdr:col>
      <xdr:colOff>114300</xdr:colOff>
      <xdr:row>81</xdr:row>
      <xdr:rowOff>139192</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4584700" y="13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16019</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00000000-0008-0000-0E00-00001C010000}"/>
            </a:ext>
          </a:extLst>
        </xdr:cNvPr>
        <xdr:cNvSpPr txBox="1"/>
      </xdr:nvSpPr>
      <xdr:spPr>
        <a:xfrm>
          <a:off x="4673600" y="1390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163322</xdr:rowOff>
    </xdr:from>
    <xdr:to>
      <xdr:col>20</xdr:col>
      <xdr:colOff>38100</xdr:colOff>
      <xdr:row>81</xdr:row>
      <xdr:rowOff>93472</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3746500" y="138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42672</xdr:rowOff>
    </xdr:from>
    <xdr:to>
      <xdr:col>24</xdr:col>
      <xdr:colOff>63500</xdr:colOff>
      <xdr:row>81</xdr:row>
      <xdr:rowOff>88392</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3797300" y="1393012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126746</xdr:rowOff>
    </xdr:from>
    <xdr:to>
      <xdr:col>15</xdr:col>
      <xdr:colOff>101600</xdr:colOff>
      <xdr:row>81</xdr:row>
      <xdr:rowOff>56896</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2857500" y="138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6096</xdr:rowOff>
    </xdr:from>
    <xdr:to>
      <xdr:col>19</xdr:col>
      <xdr:colOff>177800</xdr:colOff>
      <xdr:row>81</xdr:row>
      <xdr:rowOff>42672</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2908300" y="1389354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3302</xdr:rowOff>
    </xdr:from>
    <xdr:to>
      <xdr:col>10</xdr:col>
      <xdr:colOff>165100</xdr:colOff>
      <xdr:row>81</xdr:row>
      <xdr:rowOff>104902</xdr:rowOff>
    </xdr:to>
    <xdr:sp macro="" textlink="">
      <xdr:nvSpPr>
        <xdr:cNvPr id="289" name="楕円 288">
          <a:extLst>
            <a:ext uri="{FF2B5EF4-FFF2-40B4-BE49-F238E27FC236}">
              <a16:creationId xmlns:a16="http://schemas.microsoft.com/office/drawing/2014/main" id="{00000000-0008-0000-0E00-000021010000}"/>
            </a:ext>
          </a:extLst>
        </xdr:cNvPr>
        <xdr:cNvSpPr/>
      </xdr:nvSpPr>
      <xdr:spPr>
        <a:xfrm>
          <a:off x="1968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6096</xdr:rowOff>
    </xdr:from>
    <xdr:to>
      <xdr:col>15</xdr:col>
      <xdr:colOff>50800</xdr:colOff>
      <xdr:row>81</xdr:row>
      <xdr:rowOff>54102</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2019300" y="1389354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84853</xdr:rowOff>
    </xdr:from>
    <xdr:ext cx="405111" cy="259045"/>
    <xdr:sp macro="" textlink="">
      <xdr:nvSpPr>
        <xdr:cNvPr id="291" name="n_1aveValue【公営住宅】&#10;有形固定資産減価償却率">
          <a:extLst>
            <a:ext uri="{FF2B5EF4-FFF2-40B4-BE49-F238E27FC236}">
              <a16:creationId xmlns:a16="http://schemas.microsoft.com/office/drawing/2014/main" id="{00000000-0008-0000-0E00-000023010000}"/>
            </a:ext>
          </a:extLst>
        </xdr:cNvPr>
        <xdr:cNvSpPr txBox="1"/>
      </xdr:nvSpPr>
      <xdr:spPr>
        <a:xfrm>
          <a:off x="35820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50309</xdr:rowOff>
    </xdr:from>
    <xdr:ext cx="405111" cy="259045"/>
    <xdr:sp macro="" textlink="">
      <xdr:nvSpPr>
        <xdr:cNvPr id="292" name="n_2aveValue【公営住宅】&#10;有形固定資産減価償却率">
          <a:extLst>
            <a:ext uri="{FF2B5EF4-FFF2-40B4-BE49-F238E27FC236}">
              <a16:creationId xmlns:a16="http://schemas.microsoft.com/office/drawing/2014/main" id="{00000000-0008-0000-0E00-000024010000}"/>
            </a:ext>
          </a:extLst>
        </xdr:cNvPr>
        <xdr:cNvSpPr txBox="1"/>
      </xdr:nvSpPr>
      <xdr:spPr>
        <a:xfrm>
          <a:off x="2705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293" name="n_3aveValue【公営住宅】&#10;有形固定資産減価償却率">
          <a:extLst>
            <a:ext uri="{FF2B5EF4-FFF2-40B4-BE49-F238E27FC236}">
              <a16:creationId xmlns:a16="http://schemas.microsoft.com/office/drawing/2014/main" id="{00000000-0008-0000-0E00-000025010000}"/>
            </a:ext>
          </a:extLst>
        </xdr:cNvPr>
        <xdr:cNvSpPr txBox="1"/>
      </xdr:nvSpPr>
      <xdr:spPr>
        <a:xfrm>
          <a:off x="1816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294" name="n_4aveValue【公営住宅】&#10;有形固定資産減価償却率">
          <a:extLst>
            <a:ext uri="{FF2B5EF4-FFF2-40B4-BE49-F238E27FC236}">
              <a16:creationId xmlns:a16="http://schemas.microsoft.com/office/drawing/2014/main" id="{00000000-0008-0000-0E00-000026010000}"/>
            </a:ext>
          </a:extLst>
        </xdr:cNvPr>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84599</xdr:rowOff>
    </xdr:from>
    <xdr:ext cx="405111" cy="259045"/>
    <xdr:sp macro="" textlink="">
      <xdr:nvSpPr>
        <xdr:cNvPr id="295" name="n_1mainValue【公営住宅】&#10;有形固定資産減価償却率">
          <a:extLst>
            <a:ext uri="{FF2B5EF4-FFF2-40B4-BE49-F238E27FC236}">
              <a16:creationId xmlns:a16="http://schemas.microsoft.com/office/drawing/2014/main" id="{00000000-0008-0000-0E00-000027010000}"/>
            </a:ext>
          </a:extLst>
        </xdr:cNvPr>
        <xdr:cNvSpPr txBox="1"/>
      </xdr:nvSpPr>
      <xdr:spPr>
        <a:xfrm>
          <a:off x="35820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73423</xdr:rowOff>
    </xdr:from>
    <xdr:ext cx="405111" cy="259045"/>
    <xdr:sp macro="" textlink="">
      <xdr:nvSpPr>
        <xdr:cNvPr id="296" name="n_2mainValue【公営住宅】&#10;有形固定資産減価償却率">
          <a:extLst>
            <a:ext uri="{FF2B5EF4-FFF2-40B4-BE49-F238E27FC236}">
              <a16:creationId xmlns:a16="http://schemas.microsoft.com/office/drawing/2014/main" id="{00000000-0008-0000-0E00-000028010000}"/>
            </a:ext>
          </a:extLst>
        </xdr:cNvPr>
        <xdr:cNvSpPr txBox="1"/>
      </xdr:nvSpPr>
      <xdr:spPr>
        <a:xfrm>
          <a:off x="2705744" y="136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96029</xdr:rowOff>
    </xdr:from>
    <xdr:ext cx="405111" cy="259045"/>
    <xdr:sp macro="" textlink="">
      <xdr:nvSpPr>
        <xdr:cNvPr id="297" name="n_3mainValue【公営住宅】&#10;有形固定資産減価償却率">
          <a:extLst>
            <a:ext uri="{FF2B5EF4-FFF2-40B4-BE49-F238E27FC236}">
              <a16:creationId xmlns:a16="http://schemas.microsoft.com/office/drawing/2014/main" id="{00000000-0008-0000-0E00-000029010000}"/>
            </a:ext>
          </a:extLst>
        </xdr:cNvPr>
        <xdr:cNvSpPr txBox="1"/>
      </xdr:nvSpPr>
      <xdr:spPr>
        <a:xfrm>
          <a:off x="1816744" y="1398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a:extLst>
            <a:ext uri="{FF2B5EF4-FFF2-40B4-BE49-F238E27FC236}">
              <a16:creationId xmlns:a16="http://schemas.microsoft.com/office/drawing/2014/main" id="{00000000-0008-0000-0E00-00004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flipV="1">
          <a:off x="10476865" y="1336058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24" name="【公営住宅】&#10;一人当たり面積最小値テキスト">
          <a:extLst>
            <a:ext uri="{FF2B5EF4-FFF2-40B4-BE49-F238E27FC236}">
              <a16:creationId xmlns:a16="http://schemas.microsoft.com/office/drawing/2014/main" id="{00000000-0008-0000-0E00-000044010000}"/>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6" name="【公営住宅】&#10;一人当たり面積最大値テキスト">
          <a:extLst>
            <a:ext uri="{FF2B5EF4-FFF2-40B4-BE49-F238E27FC236}">
              <a16:creationId xmlns:a16="http://schemas.microsoft.com/office/drawing/2014/main" id="{00000000-0008-0000-0E00-000046010000}"/>
            </a:ext>
          </a:extLst>
        </xdr:cNvPr>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xdr:rowOff>
    </xdr:from>
    <xdr:ext cx="469744" cy="259045"/>
    <xdr:sp macro="" textlink="">
      <xdr:nvSpPr>
        <xdr:cNvPr id="328" name="【公営住宅】&#10;一人当たり面積平均値テキスト">
          <a:extLst>
            <a:ext uri="{FF2B5EF4-FFF2-40B4-BE49-F238E27FC236}">
              <a16:creationId xmlns:a16="http://schemas.microsoft.com/office/drawing/2014/main" id="{00000000-0008-0000-0E00-000048010000}"/>
            </a:ext>
          </a:extLst>
        </xdr:cNvPr>
        <xdr:cNvSpPr txBox="1"/>
      </xdr:nvSpPr>
      <xdr:spPr>
        <a:xfrm>
          <a:off x="10515600" y="1423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10426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9588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8699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332" name="フローチャート: 判断 331">
          <a:extLst>
            <a:ext uri="{FF2B5EF4-FFF2-40B4-BE49-F238E27FC236}">
              <a16:creationId xmlns:a16="http://schemas.microsoft.com/office/drawing/2014/main" id="{00000000-0008-0000-0E00-00004C010000}"/>
            </a:ext>
          </a:extLst>
        </xdr:cNvPr>
        <xdr:cNvSpPr/>
      </xdr:nvSpPr>
      <xdr:spPr>
        <a:xfrm>
          <a:off x="7810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33" name="フローチャート: 判断 332">
          <a:extLst>
            <a:ext uri="{FF2B5EF4-FFF2-40B4-BE49-F238E27FC236}">
              <a16:creationId xmlns:a16="http://schemas.microsoft.com/office/drawing/2014/main" id="{00000000-0008-0000-0E00-00004D010000}"/>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37919</xdr:rowOff>
    </xdr:from>
    <xdr:to>
      <xdr:col>55</xdr:col>
      <xdr:colOff>50800</xdr:colOff>
      <xdr:row>80</xdr:row>
      <xdr:rowOff>139519</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10426700" y="137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60796</xdr:rowOff>
    </xdr:from>
    <xdr:ext cx="469744" cy="259045"/>
    <xdr:sp macro="" textlink="">
      <xdr:nvSpPr>
        <xdr:cNvPr id="340" name="【公営住宅】&#10;一人当たり面積該当値テキスト">
          <a:extLst>
            <a:ext uri="{FF2B5EF4-FFF2-40B4-BE49-F238E27FC236}">
              <a16:creationId xmlns:a16="http://schemas.microsoft.com/office/drawing/2014/main" id="{00000000-0008-0000-0E00-000054010000}"/>
            </a:ext>
          </a:extLst>
        </xdr:cNvPr>
        <xdr:cNvSpPr txBox="1"/>
      </xdr:nvSpPr>
      <xdr:spPr>
        <a:xfrm>
          <a:off x="10515600" y="136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49349</xdr:rowOff>
    </xdr:from>
    <xdr:to>
      <xdr:col>50</xdr:col>
      <xdr:colOff>165100</xdr:colOff>
      <xdr:row>80</xdr:row>
      <xdr:rowOff>150949</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9588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88719</xdr:rowOff>
    </xdr:from>
    <xdr:to>
      <xdr:col>55</xdr:col>
      <xdr:colOff>0</xdr:colOff>
      <xdr:row>80</xdr:row>
      <xdr:rowOff>100149</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9639300" y="1380471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37919</xdr:rowOff>
    </xdr:from>
    <xdr:to>
      <xdr:col>46</xdr:col>
      <xdr:colOff>38100</xdr:colOff>
      <xdr:row>80</xdr:row>
      <xdr:rowOff>139519</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8699500" y="137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88719</xdr:rowOff>
    </xdr:from>
    <xdr:to>
      <xdr:col>50</xdr:col>
      <xdr:colOff>114300</xdr:colOff>
      <xdr:row>80</xdr:row>
      <xdr:rowOff>100149</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8750300" y="138047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70576</xdr:rowOff>
    </xdr:from>
    <xdr:to>
      <xdr:col>41</xdr:col>
      <xdr:colOff>101600</xdr:colOff>
      <xdr:row>81</xdr:row>
      <xdr:rowOff>726</xdr:rowOff>
    </xdr:to>
    <xdr:sp macro="" textlink="">
      <xdr:nvSpPr>
        <xdr:cNvPr id="345" name="楕円 344">
          <a:extLst>
            <a:ext uri="{FF2B5EF4-FFF2-40B4-BE49-F238E27FC236}">
              <a16:creationId xmlns:a16="http://schemas.microsoft.com/office/drawing/2014/main" id="{00000000-0008-0000-0E00-000059010000}"/>
            </a:ext>
          </a:extLst>
        </xdr:cNvPr>
        <xdr:cNvSpPr/>
      </xdr:nvSpPr>
      <xdr:spPr>
        <a:xfrm>
          <a:off x="7810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88719</xdr:rowOff>
    </xdr:from>
    <xdr:to>
      <xdr:col>45</xdr:col>
      <xdr:colOff>177800</xdr:colOff>
      <xdr:row>80</xdr:row>
      <xdr:rowOff>121376</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7861300" y="138047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109419</xdr:rowOff>
    </xdr:from>
    <xdr:ext cx="469744" cy="259045"/>
    <xdr:sp macro="" textlink="">
      <xdr:nvSpPr>
        <xdr:cNvPr id="347" name="n_1aveValue【公営住宅】&#10;一人当たり面積">
          <a:extLst>
            <a:ext uri="{FF2B5EF4-FFF2-40B4-BE49-F238E27FC236}">
              <a16:creationId xmlns:a16="http://schemas.microsoft.com/office/drawing/2014/main" id="{00000000-0008-0000-0E00-00005B010000}"/>
            </a:ext>
          </a:extLst>
        </xdr:cNvPr>
        <xdr:cNvSpPr txBox="1"/>
      </xdr:nvSpPr>
      <xdr:spPr>
        <a:xfrm>
          <a:off x="9391727" y="1433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83293</xdr:rowOff>
    </xdr:from>
    <xdr:ext cx="469744" cy="259045"/>
    <xdr:sp macro="" textlink="">
      <xdr:nvSpPr>
        <xdr:cNvPr id="348" name="n_2aveValue【公営住宅】&#10;一人当たり面積">
          <a:extLst>
            <a:ext uri="{FF2B5EF4-FFF2-40B4-BE49-F238E27FC236}">
              <a16:creationId xmlns:a16="http://schemas.microsoft.com/office/drawing/2014/main" id="{00000000-0008-0000-0E00-00005C010000}"/>
            </a:ext>
          </a:extLst>
        </xdr:cNvPr>
        <xdr:cNvSpPr txBox="1"/>
      </xdr:nvSpPr>
      <xdr:spPr>
        <a:xfrm>
          <a:off x="85154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89825</xdr:rowOff>
    </xdr:from>
    <xdr:ext cx="469744" cy="259045"/>
    <xdr:sp macro="" textlink="">
      <xdr:nvSpPr>
        <xdr:cNvPr id="349" name="n_3aveValue【公営住宅】&#10;一人当たり面積">
          <a:extLst>
            <a:ext uri="{FF2B5EF4-FFF2-40B4-BE49-F238E27FC236}">
              <a16:creationId xmlns:a16="http://schemas.microsoft.com/office/drawing/2014/main" id="{00000000-0008-0000-0E00-00005D010000}"/>
            </a:ext>
          </a:extLst>
        </xdr:cNvPr>
        <xdr:cNvSpPr txBox="1"/>
      </xdr:nvSpPr>
      <xdr:spPr>
        <a:xfrm>
          <a:off x="7626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50" name="n_4aveValue【公営住宅】&#10;一人当たり面積">
          <a:extLst>
            <a:ext uri="{FF2B5EF4-FFF2-40B4-BE49-F238E27FC236}">
              <a16:creationId xmlns:a16="http://schemas.microsoft.com/office/drawing/2014/main" id="{00000000-0008-0000-0E00-00005E010000}"/>
            </a:ext>
          </a:extLst>
        </xdr:cNvPr>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167476</xdr:rowOff>
    </xdr:from>
    <xdr:ext cx="469744" cy="259045"/>
    <xdr:sp macro="" textlink="">
      <xdr:nvSpPr>
        <xdr:cNvPr id="351" name="n_1mainValue【公営住宅】&#10;一人当たり面積">
          <a:extLst>
            <a:ext uri="{FF2B5EF4-FFF2-40B4-BE49-F238E27FC236}">
              <a16:creationId xmlns:a16="http://schemas.microsoft.com/office/drawing/2014/main" id="{00000000-0008-0000-0E00-00005F010000}"/>
            </a:ext>
          </a:extLst>
        </xdr:cNvPr>
        <xdr:cNvSpPr txBox="1"/>
      </xdr:nvSpPr>
      <xdr:spPr>
        <a:xfrm>
          <a:off x="9391727" y="1354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156046</xdr:rowOff>
    </xdr:from>
    <xdr:ext cx="469744" cy="259045"/>
    <xdr:sp macro="" textlink="">
      <xdr:nvSpPr>
        <xdr:cNvPr id="352" name="n_2mainValue【公営住宅】&#10;一人当たり面積">
          <a:extLst>
            <a:ext uri="{FF2B5EF4-FFF2-40B4-BE49-F238E27FC236}">
              <a16:creationId xmlns:a16="http://schemas.microsoft.com/office/drawing/2014/main" id="{00000000-0008-0000-0E00-000060010000}"/>
            </a:ext>
          </a:extLst>
        </xdr:cNvPr>
        <xdr:cNvSpPr txBox="1"/>
      </xdr:nvSpPr>
      <xdr:spPr>
        <a:xfrm>
          <a:off x="8515427" y="1352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17253</xdr:rowOff>
    </xdr:from>
    <xdr:ext cx="469744" cy="259045"/>
    <xdr:sp macro="" textlink="">
      <xdr:nvSpPr>
        <xdr:cNvPr id="353" name="n_3mainValue【公営住宅】&#10;一人当たり面積">
          <a:extLst>
            <a:ext uri="{FF2B5EF4-FFF2-40B4-BE49-F238E27FC236}">
              <a16:creationId xmlns:a16="http://schemas.microsoft.com/office/drawing/2014/main" id="{00000000-0008-0000-0E00-000061010000}"/>
            </a:ext>
          </a:extLst>
        </xdr:cNvPr>
        <xdr:cNvSpPr txBox="1"/>
      </xdr:nvSpPr>
      <xdr:spPr>
        <a:xfrm>
          <a:off x="7626427" y="135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7" name="【港湾・漁港】&#10;有形固定資産減価償却率グラフ枠">
          <a:extLst>
            <a:ext uri="{FF2B5EF4-FFF2-40B4-BE49-F238E27FC236}">
              <a16:creationId xmlns:a16="http://schemas.microsoft.com/office/drawing/2014/main" id="{00000000-0008-0000-0E00-00007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57150</xdr:rowOff>
    </xdr:from>
    <xdr:to>
      <xdr:col>24</xdr:col>
      <xdr:colOff>62865</xdr:colOff>
      <xdr:row>108</xdr:row>
      <xdr:rowOff>22861</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flipV="1">
          <a:off x="4634865" y="1720215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26688</xdr:rowOff>
    </xdr:from>
    <xdr:ext cx="405111" cy="259045"/>
    <xdr:sp macro="" textlink="">
      <xdr:nvSpPr>
        <xdr:cNvPr id="379" name="【港湾・漁港】&#10;有形固定資産減価償却率最小値テキスト">
          <a:extLst>
            <a:ext uri="{FF2B5EF4-FFF2-40B4-BE49-F238E27FC236}">
              <a16:creationId xmlns:a16="http://schemas.microsoft.com/office/drawing/2014/main" id="{00000000-0008-0000-0E00-00007B010000}"/>
            </a:ext>
          </a:extLst>
        </xdr:cNvPr>
        <xdr:cNvSpPr txBox="1"/>
      </xdr:nvSpPr>
      <xdr:spPr>
        <a:xfrm>
          <a:off x="4673600"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22861</xdr:rowOff>
    </xdr:from>
    <xdr:to>
      <xdr:col>24</xdr:col>
      <xdr:colOff>152400</xdr:colOff>
      <xdr:row>108</xdr:row>
      <xdr:rowOff>22861</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4546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3827</xdr:rowOff>
    </xdr:from>
    <xdr:ext cx="405111" cy="259045"/>
    <xdr:sp macro="" textlink="">
      <xdr:nvSpPr>
        <xdr:cNvPr id="381" name="【港湾・漁港】&#10;有形固定資産減価償却率最大値テキスト">
          <a:extLst>
            <a:ext uri="{FF2B5EF4-FFF2-40B4-BE49-F238E27FC236}">
              <a16:creationId xmlns:a16="http://schemas.microsoft.com/office/drawing/2014/main" id="{00000000-0008-0000-0E00-00007D010000}"/>
            </a:ext>
          </a:extLst>
        </xdr:cNvPr>
        <xdr:cNvSpPr txBox="1"/>
      </xdr:nvSpPr>
      <xdr:spPr>
        <a:xfrm>
          <a:off x="4673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57150</xdr:rowOff>
    </xdr:from>
    <xdr:to>
      <xdr:col>24</xdr:col>
      <xdr:colOff>152400</xdr:colOff>
      <xdr:row>100</xdr:row>
      <xdr:rowOff>57150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4546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383" name="【港湾・漁港】&#10;有形固定資産減価償却率平均値テキスト">
          <a:extLst>
            <a:ext uri="{FF2B5EF4-FFF2-40B4-BE49-F238E27FC236}">
              <a16:creationId xmlns:a16="http://schemas.microsoft.com/office/drawing/2014/main" id="{00000000-0008-0000-0E00-00007F010000}"/>
            </a:ext>
          </a:extLst>
        </xdr:cNvPr>
        <xdr:cNvSpPr txBox="1"/>
      </xdr:nvSpPr>
      <xdr:spPr>
        <a:xfrm>
          <a:off x="4673600" y="17849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384" name="フローチャート: 判断 383">
          <a:extLst>
            <a:ext uri="{FF2B5EF4-FFF2-40B4-BE49-F238E27FC236}">
              <a16:creationId xmlns:a16="http://schemas.microsoft.com/office/drawing/2014/main" id="{00000000-0008-0000-0E00-000080010000}"/>
            </a:ext>
          </a:extLst>
        </xdr:cNvPr>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147320</xdr:rowOff>
    </xdr:from>
    <xdr:to>
      <xdr:col>20</xdr:col>
      <xdr:colOff>38100</xdr:colOff>
      <xdr:row>104</xdr:row>
      <xdr:rowOff>77470</xdr:rowOff>
    </xdr:to>
    <xdr:sp macro="" textlink="">
      <xdr:nvSpPr>
        <xdr:cNvPr id="385" name="フローチャート: 判断 384">
          <a:extLst>
            <a:ext uri="{FF2B5EF4-FFF2-40B4-BE49-F238E27FC236}">
              <a16:creationId xmlns:a16="http://schemas.microsoft.com/office/drawing/2014/main" id="{00000000-0008-0000-0E00-000081010000}"/>
            </a:ext>
          </a:extLst>
        </xdr:cNvPr>
        <xdr:cNvSpPr/>
      </xdr:nvSpPr>
      <xdr:spPr>
        <a:xfrm>
          <a:off x="3746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143511</xdr:rowOff>
    </xdr:from>
    <xdr:to>
      <xdr:col>15</xdr:col>
      <xdr:colOff>101600</xdr:colOff>
      <xdr:row>105</xdr:row>
      <xdr:rowOff>73661</xdr:rowOff>
    </xdr:to>
    <xdr:sp macro="" textlink="">
      <xdr:nvSpPr>
        <xdr:cNvPr id="386" name="フローチャート: 判断 385">
          <a:extLst>
            <a:ext uri="{FF2B5EF4-FFF2-40B4-BE49-F238E27FC236}">
              <a16:creationId xmlns:a16="http://schemas.microsoft.com/office/drawing/2014/main" id="{00000000-0008-0000-0E00-000082010000}"/>
            </a:ext>
          </a:extLst>
        </xdr:cNvPr>
        <xdr:cNvSpPr/>
      </xdr:nvSpPr>
      <xdr:spPr>
        <a:xfrm>
          <a:off x="2857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124461</xdr:rowOff>
    </xdr:from>
    <xdr:to>
      <xdr:col>10</xdr:col>
      <xdr:colOff>165100</xdr:colOff>
      <xdr:row>105</xdr:row>
      <xdr:rowOff>54611</xdr:rowOff>
    </xdr:to>
    <xdr:sp macro="" textlink="">
      <xdr:nvSpPr>
        <xdr:cNvPr id="387" name="フローチャート: 判断 386">
          <a:extLst>
            <a:ext uri="{FF2B5EF4-FFF2-40B4-BE49-F238E27FC236}">
              <a16:creationId xmlns:a16="http://schemas.microsoft.com/office/drawing/2014/main" id="{00000000-0008-0000-0E00-000083010000}"/>
            </a:ext>
          </a:extLst>
        </xdr:cNvPr>
        <xdr:cNvSpPr/>
      </xdr:nvSpPr>
      <xdr:spPr>
        <a:xfrm>
          <a:off x="1968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107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52070</xdr:rowOff>
    </xdr:from>
    <xdr:to>
      <xdr:col>24</xdr:col>
      <xdr:colOff>114300</xdr:colOff>
      <xdr:row>103</xdr:row>
      <xdr:rowOff>153670</xdr:rowOff>
    </xdr:to>
    <xdr:sp macro="" textlink="">
      <xdr:nvSpPr>
        <xdr:cNvPr id="394" name="楕円 393">
          <a:extLst>
            <a:ext uri="{FF2B5EF4-FFF2-40B4-BE49-F238E27FC236}">
              <a16:creationId xmlns:a16="http://schemas.microsoft.com/office/drawing/2014/main" id="{00000000-0008-0000-0E00-00008A010000}"/>
            </a:ext>
          </a:extLst>
        </xdr:cNvPr>
        <xdr:cNvSpPr/>
      </xdr:nvSpPr>
      <xdr:spPr>
        <a:xfrm>
          <a:off x="45847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74947</xdr:rowOff>
    </xdr:from>
    <xdr:ext cx="405111" cy="259045"/>
    <xdr:sp macro="" textlink="">
      <xdr:nvSpPr>
        <xdr:cNvPr id="395" name="【港湾・漁港】&#10;有形固定資産減価償却率該当値テキスト">
          <a:extLst>
            <a:ext uri="{FF2B5EF4-FFF2-40B4-BE49-F238E27FC236}">
              <a16:creationId xmlns:a16="http://schemas.microsoft.com/office/drawing/2014/main" id="{00000000-0008-0000-0E00-00008B010000}"/>
            </a:ext>
          </a:extLst>
        </xdr:cNvPr>
        <xdr:cNvSpPr txBox="1"/>
      </xdr:nvSpPr>
      <xdr:spPr>
        <a:xfrm>
          <a:off x="4673600"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147320</xdr:rowOff>
    </xdr:from>
    <xdr:to>
      <xdr:col>20</xdr:col>
      <xdr:colOff>38100</xdr:colOff>
      <xdr:row>103</xdr:row>
      <xdr:rowOff>77470</xdr:rowOff>
    </xdr:to>
    <xdr:sp macro="" textlink="">
      <xdr:nvSpPr>
        <xdr:cNvPr id="396" name="楕円 395">
          <a:extLst>
            <a:ext uri="{FF2B5EF4-FFF2-40B4-BE49-F238E27FC236}">
              <a16:creationId xmlns:a16="http://schemas.microsoft.com/office/drawing/2014/main" id="{00000000-0008-0000-0E00-00008C010000}"/>
            </a:ext>
          </a:extLst>
        </xdr:cNvPr>
        <xdr:cNvSpPr/>
      </xdr:nvSpPr>
      <xdr:spPr>
        <a:xfrm>
          <a:off x="3746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26670</xdr:rowOff>
    </xdr:from>
    <xdr:to>
      <xdr:col>24</xdr:col>
      <xdr:colOff>63500</xdr:colOff>
      <xdr:row>103</xdr:row>
      <xdr:rowOff>102870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3797300" y="176860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71120</xdr:rowOff>
    </xdr:from>
    <xdr:to>
      <xdr:col>15</xdr:col>
      <xdr:colOff>101600</xdr:colOff>
      <xdr:row>103</xdr:row>
      <xdr:rowOff>1270</xdr:rowOff>
    </xdr:to>
    <xdr:sp macro="" textlink="">
      <xdr:nvSpPr>
        <xdr:cNvPr id="398" name="楕円 397">
          <a:extLst>
            <a:ext uri="{FF2B5EF4-FFF2-40B4-BE49-F238E27FC236}">
              <a16:creationId xmlns:a16="http://schemas.microsoft.com/office/drawing/2014/main" id="{00000000-0008-0000-0E00-00008E010000}"/>
            </a:ext>
          </a:extLst>
        </xdr:cNvPr>
        <xdr:cNvSpPr/>
      </xdr:nvSpPr>
      <xdr:spPr>
        <a:xfrm>
          <a:off x="2857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121920</xdr:rowOff>
    </xdr:from>
    <xdr:to>
      <xdr:col>19</xdr:col>
      <xdr:colOff>177800</xdr:colOff>
      <xdr:row>103</xdr:row>
      <xdr:rowOff>26670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2908300" y="17609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170180</xdr:rowOff>
    </xdr:from>
    <xdr:to>
      <xdr:col>10</xdr:col>
      <xdr:colOff>165100</xdr:colOff>
      <xdr:row>102</xdr:row>
      <xdr:rowOff>100330</xdr:rowOff>
    </xdr:to>
    <xdr:sp macro="" textlink="">
      <xdr:nvSpPr>
        <xdr:cNvPr id="400" name="楕円 399">
          <a:extLst>
            <a:ext uri="{FF2B5EF4-FFF2-40B4-BE49-F238E27FC236}">
              <a16:creationId xmlns:a16="http://schemas.microsoft.com/office/drawing/2014/main" id="{00000000-0008-0000-0E00-000090010000}"/>
            </a:ext>
          </a:extLst>
        </xdr:cNvPr>
        <xdr:cNvSpPr/>
      </xdr:nvSpPr>
      <xdr:spPr>
        <a:xfrm>
          <a:off x="1968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49530</xdr:rowOff>
    </xdr:from>
    <xdr:to>
      <xdr:col>15</xdr:col>
      <xdr:colOff>50800</xdr:colOff>
      <xdr:row>102</xdr:row>
      <xdr:rowOff>121920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2019300" y="17537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68597</xdr:rowOff>
    </xdr:from>
    <xdr:ext cx="405111" cy="259045"/>
    <xdr:sp macro="" textlink="">
      <xdr:nvSpPr>
        <xdr:cNvPr id="402" name="n_1aveValue【港湾・漁港】&#10;有形固定資産減価償却率">
          <a:extLst>
            <a:ext uri="{FF2B5EF4-FFF2-40B4-BE49-F238E27FC236}">
              <a16:creationId xmlns:a16="http://schemas.microsoft.com/office/drawing/2014/main" id="{00000000-0008-0000-0E00-000092010000}"/>
            </a:ext>
          </a:extLst>
        </xdr:cNvPr>
        <xdr:cNvSpPr txBox="1"/>
      </xdr:nvSpPr>
      <xdr:spPr>
        <a:xfrm>
          <a:off x="35820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64788</xdr:rowOff>
    </xdr:from>
    <xdr:ext cx="405111" cy="259045"/>
    <xdr:sp macro="" textlink="">
      <xdr:nvSpPr>
        <xdr:cNvPr id="403" name="n_2aveValue【港湾・漁港】&#10;有形固定資産減価償却率">
          <a:extLst>
            <a:ext uri="{FF2B5EF4-FFF2-40B4-BE49-F238E27FC236}">
              <a16:creationId xmlns:a16="http://schemas.microsoft.com/office/drawing/2014/main" id="{00000000-0008-0000-0E00-000093010000}"/>
            </a:ext>
          </a:extLst>
        </xdr:cNvPr>
        <xdr:cNvSpPr txBox="1"/>
      </xdr:nvSpPr>
      <xdr:spPr>
        <a:xfrm>
          <a:off x="2705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45738</xdr:rowOff>
    </xdr:from>
    <xdr:ext cx="405111" cy="259045"/>
    <xdr:sp macro="" textlink="">
      <xdr:nvSpPr>
        <xdr:cNvPr id="404" name="n_3aveValue【港湾・漁港】&#10;有形固定資産減価償却率">
          <a:extLst>
            <a:ext uri="{FF2B5EF4-FFF2-40B4-BE49-F238E27FC236}">
              <a16:creationId xmlns:a16="http://schemas.microsoft.com/office/drawing/2014/main" id="{00000000-0008-0000-0E00-000094010000}"/>
            </a:ext>
          </a:extLst>
        </xdr:cNvPr>
        <xdr:cNvSpPr txBox="1"/>
      </xdr:nvSpPr>
      <xdr:spPr>
        <a:xfrm>
          <a:off x="1816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40657</xdr:rowOff>
    </xdr:from>
    <xdr:ext cx="405111" cy="259045"/>
    <xdr:sp macro="" textlink="">
      <xdr:nvSpPr>
        <xdr:cNvPr id="405" name="n_4aveValue【港湾・漁港】&#10;有形固定資産減価償却率">
          <a:extLst>
            <a:ext uri="{FF2B5EF4-FFF2-40B4-BE49-F238E27FC236}">
              <a16:creationId xmlns:a16="http://schemas.microsoft.com/office/drawing/2014/main" id="{00000000-0008-0000-0E00-000095010000}"/>
            </a:ext>
          </a:extLst>
        </xdr:cNvPr>
        <xdr:cNvSpPr txBox="1"/>
      </xdr:nvSpPr>
      <xdr:spPr>
        <a:xfrm>
          <a:off x="927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93997</xdr:rowOff>
    </xdr:from>
    <xdr:ext cx="405111" cy="259045"/>
    <xdr:sp macro="" textlink="">
      <xdr:nvSpPr>
        <xdr:cNvPr id="406" name="n_1mainValue【港湾・漁港】&#10;有形固定資産減価償却率">
          <a:extLst>
            <a:ext uri="{FF2B5EF4-FFF2-40B4-BE49-F238E27FC236}">
              <a16:creationId xmlns:a16="http://schemas.microsoft.com/office/drawing/2014/main" id="{00000000-0008-0000-0E00-000096010000}"/>
            </a:ext>
          </a:extLst>
        </xdr:cNvPr>
        <xdr:cNvSpPr txBox="1"/>
      </xdr:nvSpPr>
      <xdr:spPr>
        <a:xfrm>
          <a:off x="3582044"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17797</xdr:rowOff>
    </xdr:from>
    <xdr:ext cx="405111" cy="259045"/>
    <xdr:sp macro="" textlink="">
      <xdr:nvSpPr>
        <xdr:cNvPr id="407" name="n_2mainValue【港湾・漁港】&#10;有形固定資産減価償却率">
          <a:extLst>
            <a:ext uri="{FF2B5EF4-FFF2-40B4-BE49-F238E27FC236}">
              <a16:creationId xmlns:a16="http://schemas.microsoft.com/office/drawing/2014/main" id="{00000000-0008-0000-0E00-000097010000}"/>
            </a:ext>
          </a:extLst>
        </xdr:cNvPr>
        <xdr:cNvSpPr txBox="1"/>
      </xdr:nvSpPr>
      <xdr:spPr>
        <a:xfrm>
          <a:off x="2705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116857</xdr:rowOff>
    </xdr:from>
    <xdr:ext cx="405111" cy="259045"/>
    <xdr:sp macro="" textlink="">
      <xdr:nvSpPr>
        <xdr:cNvPr id="408" name="n_3mainValue【港湾・漁港】&#10;有形固定資産減価償却率">
          <a:extLst>
            <a:ext uri="{FF2B5EF4-FFF2-40B4-BE49-F238E27FC236}">
              <a16:creationId xmlns:a16="http://schemas.microsoft.com/office/drawing/2014/main" id="{00000000-0008-0000-0E00-000098010000}"/>
            </a:ext>
          </a:extLst>
        </xdr:cNvPr>
        <xdr:cNvSpPr txBox="1"/>
      </xdr:nvSpPr>
      <xdr:spPr>
        <a:xfrm>
          <a:off x="18167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港湾・漁港】&#10;一人当たり有形固定資産（償却資産）額グラフ枠">
          <a:extLst>
            <a:ext uri="{FF2B5EF4-FFF2-40B4-BE49-F238E27FC236}">
              <a16:creationId xmlns:a16="http://schemas.microsoft.com/office/drawing/2014/main" id="{00000000-0008-0000-0E00-0000A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2191</xdr:rowOff>
    </xdr:from>
    <xdr:to>
      <xdr:col>54</xdr:col>
      <xdr:colOff>189865</xdr:colOff>
      <xdr:row>107</xdr:row>
      <xdr:rowOff>118111</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flipV="1">
          <a:off x="10476865" y="17318641"/>
          <a:ext cx="0" cy="114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121938</xdr:rowOff>
    </xdr:from>
    <xdr:ext cx="534377" cy="259045"/>
    <xdr:sp macro="" textlink="">
      <xdr:nvSpPr>
        <xdr:cNvPr id="433" name="【港湾・漁港】&#10;一人当たり有形固定資産（償却資産）額最小値テキスト">
          <a:extLst>
            <a:ext uri="{FF2B5EF4-FFF2-40B4-BE49-F238E27FC236}">
              <a16:creationId xmlns:a16="http://schemas.microsoft.com/office/drawing/2014/main" id="{00000000-0008-0000-0E00-0000B1010000}"/>
            </a:ext>
          </a:extLst>
        </xdr:cNvPr>
        <xdr:cNvSpPr txBox="1"/>
      </xdr:nvSpPr>
      <xdr:spPr>
        <a:xfrm>
          <a:off x="10515600" y="1846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118111</xdr:rowOff>
    </xdr:from>
    <xdr:to>
      <xdr:col>55</xdr:col>
      <xdr:colOff>88900</xdr:colOff>
      <xdr:row>107</xdr:row>
      <xdr:rowOff>118111</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0388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120318</xdr:rowOff>
    </xdr:from>
    <xdr:ext cx="534377" cy="259045"/>
    <xdr:sp macro="" textlink="">
      <xdr:nvSpPr>
        <xdr:cNvPr id="435" name="【港湾・漁港】&#10;一人当たり有形固定資産（償却資産）額最大値テキスト">
          <a:extLst>
            <a:ext uri="{FF2B5EF4-FFF2-40B4-BE49-F238E27FC236}">
              <a16:creationId xmlns:a16="http://schemas.microsoft.com/office/drawing/2014/main" id="{00000000-0008-0000-0E00-0000B3010000}"/>
            </a:ext>
          </a:extLst>
        </xdr:cNvPr>
        <xdr:cNvSpPr txBox="1"/>
      </xdr:nvSpPr>
      <xdr:spPr>
        <a:xfrm>
          <a:off x="10515600" y="1709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2191</xdr:rowOff>
    </xdr:from>
    <xdr:to>
      <xdr:col>55</xdr:col>
      <xdr:colOff>88900</xdr:colOff>
      <xdr:row>101</xdr:row>
      <xdr:rowOff>2191</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0388600" y="1731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22382</xdr:rowOff>
    </xdr:from>
    <xdr:ext cx="534377" cy="259045"/>
    <xdr:sp macro="" textlink="">
      <xdr:nvSpPr>
        <xdr:cNvPr id="437" name="【港湾・漁港】&#10;一人当たり有形固定資産（償却資産）額平均値テキスト">
          <a:extLst>
            <a:ext uri="{FF2B5EF4-FFF2-40B4-BE49-F238E27FC236}">
              <a16:creationId xmlns:a16="http://schemas.microsoft.com/office/drawing/2014/main" id="{00000000-0008-0000-0E00-0000B5010000}"/>
            </a:ext>
          </a:extLst>
        </xdr:cNvPr>
        <xdr:cNvSpPr txBox="1"/>
      </xdr:nvSpPr>
      <xdr:spPr>
        <a:xfrm>
          <a:off x="10515600" y="1802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43955</xdr:rowOff>
    </xdr:from>
    <xdr:to>
      <xdr:col>55</xdr:col>
      <xdr:colOff>50800</xdr:colOff>
      <xdr:row>105</xdr:row>
      <xdr:rowOff>145555</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10426700" y="1804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96419</xdr:rowOff>
    </xdr:from>
    <xdr:to>
      <xdr:col>50</xdr:col>
      <xdr:colOff>165100</xdr:colOff>
      <xdr:row>106</xdr:row>
      <xdr:rowOff>26569</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9588500" y="1809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54947</xdr:rowOff>
    </xdr:from>
    <xdr:to>
      <xdr:col>46</xdr:col>
      <xdr:colOff>38100</xdr:colOff>
      <xdr:row>103</xdr:row>
      <xdr:rowOff>156547</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8699500" y="177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21685</xdr:rowOff>
    </xdr:from>
    <xdr:to>
      <xdr:col>41</xdr:col>
      <xdr:colOff>101600</xdr:colOff>
      <xdr:row>103</xdr:row>
      <xdr:rowOff>123285</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7810500" y="1768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102</xdr:row>
      <xdr:rowOff>124440</xdr:rowOff>
    </xdr:from>
    <xdr:to>
      <xdr:col>36</xdr:col>
      <xdr:colOff>165100</xdr:colOff>
      <xdr:row>103</xdr:row>
      <xdr:rowOff>54590</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6921500" y="1761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121546</xdr:rowOff>
    </xdr:from>
    <xdr:to>
      <xdr:col>55</xdr:col>
      <xdr:colOff>50800</xdr:colOff>
      <xdr:row>104</xdr:row>
      <xdr:rowOff>51696</xdr:rowOff>
    </xdr:to>
    <xdr:sp macro="" textlink="">
      <xdr:nvSpPr>
        <xdr:cNvPr id="448" name="楕円 447">
          <a:extLst>
            <a:ext uri="{FF2B5EF4-FFF2-40B4-BE49-F238E27FC236}">
              <a16:creationId xmlns:a16="http://schemas.microsoft.com/office/drawing/2014/main" id="{00000000-0008-0000-0E00-0000C0010000}"/>
            </a:ext>
          </a:extLst>
        </xdr:cNvPr>
        <xdr:cNvSpPr/>
      </xdr:nvSpPr>
      <xdr:spPr>
        <a:xfrm>
          <a:off x="10426700" y="1778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144423</xdr:rowOff>
    </xdr:from>
    <xdr:ext cx="534377" cy="259045"/>
    <xdr:sp macro="" textlink="">
      <xdr:nvSpPr>
        <xdr:cNvPr id="449" name="【港湾・漁港】&#10;一人当たり有形固定資産（償却資産）額該当値テキスト">
          <a:extLst>
            <a:ext uri="{FF2B5EF4-FFF2-40B4-BE49-F238E27FC236}">
              <a16:creationId xmlns:a16="http://schemas.microsoft.com/office/drawing/2014/main" id="{00000000-0008-0000-0E00-0000C1010000}"/>
            </a:ext>
          </a:extLst>
        </xdr:cNvPr>
        <xdr:cNvSpPr txBox="1"/>
      </xdr:nvSpPr>
      <xdr:spPr>
        <a:xfrm>
          <a:off x="10515600" y="1763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124918</xdr:rowOff>
    </xdr:from>
    <xdr:to>
      <xdr:col>50</xdr:col>
      <xdr:colOff>165100</xdr:colOff>
      <xdr:row>104</xdr:row>
      <xdr:rowOff>55068</xdr:rowOff>
    </xdr:to>
    <xdr:sp macro="" textlink="">
      <xdr:nvSpPr>
        <xdr:cNvPr id="450" name="楕円 449">
          <a:extLst>
            <a:ext uri="{FF2B5EF4-FFF2-40B4-BE49-F238E27FC236}">
              <a16:creationId xmlns:a16="http://schemas.microsoft.com/office/drawing/2014/main" id="{00000000-0008-0000-0E00-0000C2010000}"/>
            </a:ext>
          </a:extLst>
        </xdr:cNvPr>
        <xdr:cNvSpPr/>
      </xdr:nvSpPr>
      <xdr:spPr>
        <a:xfrm>
          <a:off x="9588500" y="1778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896</xdr:rowOff>
    </xdr:from>
    <xdr:to>
      <xdr:col>55</xdr:col>
      <xdr:colOff>0</xdr:colOff>
      <xdr:row>104</xdr:row>
      <xdr:rowOff>4268</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flipV="1">
          <a:off x="9639300" y="17831696"/>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127451</xdr:rowOff>
    </xdr:from>
    <xdr:to>
      <xdr:col>46</xdr:col>
      <xdr:colOff>38100</xdr:colOff>
      <xdr:row>104</xdr:row>
      <xdr:rowOff>57601</xdr:rowOff>
    </xdr:to>
    <xdr:sp macro="" textlink="">
      <xdr:nvSpPr>
        <xdr:cNvPr id="452" name="楕円 451">
          <a:extLst>
            <a:ext uri="{FF2B5EF4-FFF2-40B4-BE49-F238E27FC236}">
              <a16:creationId xmlns:a16="http://schemas.microsoft.com/office/drawing/2014/main" id="{00000000-0008-0000-0E00-0000C4010000}"/>
            </a:ext>
          </a:extLst>
        </xdr:cNvPr>
        <xdr:cNvSpPr/>
      </xdr:nvSpPr>
      <xdr:spPr>
        <a:xfrm>
          <a:off x="8699500" y="1778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4268</xdr:rowOff>
    </xdr:from>
    <xdr:to>
      <xdr:col>50</xdr:col>
      <xdr:colOff>114300</xdr:colOff>
      <xdr:row>104</xdr:row>
      <xdr:rowOff>6801</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flipV="1">
          <a:off x="8750300" y="17835068"/>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129680</xdr:rowOff>
    </xdr:from>
    <xdr:to>
      <xdr:col>41</xdr:col>
      <xdr:colOff>101600</xdr:colOff>
      <xdr:row>104</xdr:row>
      <xdr:rowOff>59830</xdr:rowOff>
    </xdr:to>
    <xdr:sp macro="" textlink="">
      <xdr:nvSpPr>
        <xdr:cNvPr id="454" name="楕円 453">
          <a:extLst>
            <a:ext uri="{FF2B5EF4-FFF2-40B4-BE49-F238E27FC236}">
              <a16:creationId xmlns:a16="http://schemas.microsoft.com/office/drawing/2014/main" id="{00000000-0008-0000-0E00-0000C6010000}"/>
            </a:ext>
          </a:extLst>
        </xdr:cNvPr>
        <xdr:cNvSpPr/>
      </xdr:nvSpPr>
      <xdr:spPr>
        <a:xfrm>
          <a:off x="7810500" y="1778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6801</xdr:rowOff>
    </xdr:from>
    <xdr:to>
      <xdr:col>45</xdr:col>
      <xdr:colOff>177800</xdr:colOff>
      <xdr:row>104</xdr:row>
      <xdr:rowOff>9030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7861300" y="17837601"/>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17696</xdr:rowOff>
    </xdr:from>
    <xdr:ext cx="534377" cy="259045"/>
    <xdr:sp macro="" textlink="">
      <xdr:nvSpPr>
        <xdr:cNvPr id="456" name="n_1aveValue【港湾・漁港】&#10;一人当たり有形固定資産（償却資産）額">
          <a:extLst>
            <a:ext uri="{FF2B5EF4-FFF2-40B4-BE49-F238E27FC236}">
              <a16:creationId xmlns:a16="http://schemas.microsoft.com/office/drawing/2014/main" id="{00000000-0008-0000-0E00-0000C8010000}"/>
            </a:ext>
          </a:extLst>
        </xdr:cNvPr>
        <xdr:cNvSpPr txBox="1"/>
      </xdr:nvSpPr>
      <xdr:spPr>
        <a:xfrm>
          <a:off x="9359411" y="18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102</xdr:row>
      <xdr:rowOff>1624</xdr:rowOff>
    </xdr:from>
    <xdr:ext cx="534377" cy="259045"/>
    <xdr:sp macro="" textlink="">
      <xdr:nvSpPr>
        <xdr:cNvPr id="457" name="n_2aveValue【港湾・漁港】&#10;一人当たり有形固定資産（償却資産）額">
          <a:extLst>
            <a:ext uri="{FF2B5EF4-FFF2-40B4-BE49-F238E27FC236}">
              <a16:creationId xmlns:a16="http://schemas.microsoft.com/office/drawing/2014/main" id="{00000000-0008-0000-0E00-0000C9010000}"/>
            </a:ext>
          </a:extLst>
        </xdr:cNvPr>
        <xdr:cNvSpPr txBox="1"/>
      </xdr:nvSpPr>
      <xdr:spPr>
        <a:xfrm>
          <a:off x="8483111" y="1748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101</xdr:row>
      <xdr:rowOff>139812</xdr:rowOff>
    </xdr:from>
    <xdr:ext cx="534377" cy="259045"/>
    <xdr:sp macro="" textlink="">
      <xdr:nvSpPr>
        <xdr:cNvPr id="458" name="n_3aveValue【港湾・漁港】&#10;一人当たり有形固定資産（償却資産）額">
          <a:extLst>
            <a:ext uri="{FF2B5EF4-FFF2-40B4-BE49-F238E27FC236}">
              <a16:creationId xmlns:a16="http://schemas.microsoft.com/office/drawing/2014/main" id="{00000000-0008-0000-0E00-0000CA010000}"/>
            </a:ext>
          </a:extLst>
        </xdr:cNvPr>
        <xdr:cNvSpPr txBox="1"/>
      </xdr:nvSpPr>
      <xdr:spPr>
        <a:xfrm>
          <a:off x="7594111" y="1745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101</xdr:row>
      <xdr:rowOff>71117</xdr:rowOff>
    </xdr:from>
    <xdr:ext cx="534377" cy="259045"/>
    <xdr:sp macro="" textlink="">
      <xdr:nvSpPr>
        <xdr:cNvPr id="459" name="n_4aveValue【港湾・漁港】&#10;一人当たり有形固定資産（償却資産）額">
          <a:extLst>
            <a:ext uri="{FF2B5EF4-FFF2-40B4-BE49-F238E27FC236}">
              <a16:creationId xmlns:a16="http://schemas.microsoft.com/office/drawing/2014/main" id="{00000000-0008-0000-0E00-0000CB010000}"/>
            </a:ext>
          </a:extLst>
        </xdr:cNvPr>
        <xdr:cNvSpPr txBox="1"/>
      </xdr:nvSpPr>
      <xdr:spPr>
        <a:xfrm>
          <a:off x="6705111" y="1738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102</xdr:row>
      <xdr:rowOff>71595</xdr:rowOff>
    </xdr:from>
    <xdr:ext cx="534377" cy="259045"/>
    <xdr:sp macro="" textlink="">
      <xdr:nvSpPr>
        <xdr:cNvPr id="460" name="n_1mainValue【港湾・漁港】&#10;一人当たり有形固定資産（償却資産）額">
          <a:extLst>
            <a:ext uri="{FF2B5EF4-FFF2-40B4-BE49-F238E27FC236}">
              <a16:creationId xmlns:a16="http://schemas.microsoft.com/office/drawing/2014/main" id="{00000000-0008-0000-0E00-0000CC010000}"/>
            </a:ext>
          </a:extLst>
        </xdr:cNvPr>
        <xdr:cNvSpPr txBox="1"/>
      </xdr:nvSpPr>
      <xdr:spPr>
        <a:xfrm>
          <a:off x="9359411" y="1755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48728</xdr:rowOff>
    </xdr:from>
    <xdr:ext cx="534377" cy="259045"/>
    <xdr:sp macro="" textlink="">
      <xdr:nvSpPr>
        <xdr:cNvPr id="461" name="n_2mainValue【港湾・漁港】&#10;一人当たり有形固定資産（償却資産）額">
          <a:extLst>
            <a:ext uri="{FF2B5EF4-FFF2-40B4-BE49-F238E27FC236}">
              <a16:creationId xmlns:a16="http://schemas.microsoft.com/office/drawing/2014/main" id="{00000000-0008-0000-0E00-0000CD010000}"/>
            </a:ext>
          </a:extLst>
        </xdr:cNvPr>
        <xdr:cNvSpPr txBox="1"/>
      </xdr:nvSpPr>
      <xdr:spPr>
        <a:xfrm>
          <a:off x="8483111" y="1787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50957</xdr:rowOff>
    </xdr:from>
    <xdr:ext cx="534377" cy="259045"/>
    <xdr:sp macro="" textlink="">
      <xdr:nvSpPr>
        <xdr:cNvPr id="462" name="n_3mainValue【港湾・漁港】&#10;一人当たり有形固定資産（償却資産）額">
          <a:extLst>
            <a:ext uri="{FF2B5EF4-FFF2-40B4-BE49-F238E27FC236}">
              <a16:creationId xmlns:a16="http://schemas.microsoft.com/office/drawing/2014/main" id="{00000000-0008-0000-0E00-0000CE010000}"/>
            </a:ext>
          </a:extLst>
        </xdr:cNvPr>
        <xdr:cNvSpPr txBox="1"/>
      </xdr:nvSpPr>
      <xdr:spPr>
        <a:xfrm>
          <a:off x="7594111" y="1788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認定こども園・幼稚園・保育所】&#10;有形固定資産減価償却率グラフ枠">
          <a:extLst>
            <a:ext uri="{FF2B5EF4-FFF2-40B4-BE49-F238E27FC236}">
              <a16:creationId xmlns:a16="http://schemas.microsoft.com/office/drawing/2014/main" id="{00000000-0008-0000-0E00-0000E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41</xdr:row>
      <xdr:rowOff>152944</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flipV="1">
          <a:off x="16318864" y="573568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90" name="【認定こども園・幼稚園・保育所】&#10;有形固定資産減価償却率最小値テキスト">
          <a:extLst>
            <a:ext uri="{FF2B5EF4-FFF2-40B4-BE49-F238E27FC236}">
              <a16:creationId xmlns:a16="http://schemas.microsoft.com/office/drawing/2014/main" id="{00000000-0008-0000-0E00-0000EA010000}"/>
            </a:ext>
          </a:extLst>
        </xdr:cNvPr>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405111" cy="259045"/>
    <xdr:sp macro="" textlink="">
      <xdr:nvSpPr>
        <xdr:cNvPr id="492" name="【認定こども園・幼稚園・保育所】&#10;有形固定資産減価償却率最大値テキスト">
          <a:extLst>
            <a:ext uri="{FF2B5EF4-FFF2-40B4-BE49-F238E27FC236}">
              <a16:creationId xmlns:a16="http://schemas.microsoft.com/office/drawing/2014/main" id="{00000000-0008-0000-0E00-0000EC010000}"/>
            </a:ext>
          </a:extLst>
        </xdr:cNvPr>
        <xdr:cNvSpPr txBox="1"/>
      </xdr:nvSpPr>
      <xdr:spPr>
        <a:xfrm>
          <a:off x="163576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494" name="【認定こども園・幼稚園・保育所】&#10;有形固定資産減価償却率平均値テキスト">
          <a:extLst>
            <a:ext uri="{FF2B5EF4-FFF2-40B4-BE49-F238E27FC236}">
              <a16:creationId xmlns:a16="http://schemas.microsoft.com/office/drawing/2014/main" id="{00000000-0008-0000-0E00-0000EE010000}"/>
            </a:ext>
          </a:extLst>
        </xdr:cNvPr>
        <xdr:cNvSpPr txBox="1"/>
      </xdr:nvSpPr>
      <xdr:spPr>
        <a:xfrm>
          <a:off x="16357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495" name="フローチャート: 判断 494">
          <a:extLst>
            <a:ext uri="{FF2B5EF4-FFF2-40B4-BE49-F238E27FC236}">
              <a16:creationId xmlns:a16="http://schemas.microsoft.com/office/drawing/2014/main" id="{00000000-0008-0000-0E00-0000EF010000}"/>
            </a:ext>
          </a:extLst>
        </xdr:cNvPr>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74385</xdr:rowOff>
    </xdr:from>
    <xdr:to>
      <xdr:col>81</xdr:col>
      <xdr:colOff>101600</xdr:colOff>
      <xdr:row>39</xdr:row>
      <xdr:rowOff>4535</xdr:rowOff>
    </xdr:to>
    <xdr:sp macro="" textlink="">
      <xdr:nvSpPr>
        <xdr:cNvPr id="496" name="フローチャート: 判断 495">
          <a:extLst>
            <a:ext uri="{FF2B5EF4-FFF2-40B4-BE49-F238E27FC236}">
              <a16:creationId xmlns:a16="http://schemas.microsoft.com/office/drawing/2014/main" id="{00000000-0008-0000-0E00-0000F0010000}"/>
            </a:ext>
          </a:extLst>
        </xdr:cNvPr>
        <xdr:cNvSpPr/>
      </xdr:nvSpPr>
      <xdr:spPr>
        <a:xfrm>
          <a:off x="1543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97" name="フローチャート: 判断 496">
          <a:extLst>
            <a:ext uri="{FF2B5EF4-FFF2-40B4-BE49-F238E27FC236}">
              <a16:creationId xmlns:a16="http://schemas.microsoft.com/office/drawing/2014/main" id="{00000000-0008-0000-0E00-0000F1010000}"/>
            </a:ext>
          </a:extLst>
        </xdr:cNvPr>
        <xdr:cNvSpPr/>
      </xdr:nvSpPr>
      <xdr:spPr>
        <a:xfrm>
          <a:off x="14541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98" name="フローチャート: 判断 497">
          <a:extLst>
            <a:ext uri="{FF2B5EF4-FFF2-40B4-BE49-F238E27FC236}">
              <a16:creationId xmlns:a16="http://schemas.microsoft.com/office/drawing/2014/main" id="{00000000-0008-0000-0E00-0000F2010000}"/>
            </a:ext>
          </a:extLst>
        </xdr:cNvPr>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53159</xdr:rowOff>
    </xdr:from>
    <xdr:to>
      <xdr:col>85</xdr:col>
      <xdr:colOff>177800</xdr:colOff>
      <xdr:row>39</xdr:row>
      <xdr:rowOff>154759</xdr:rowOff>
    </xdr:to>
    <xdr:sp macro="" textlink="">
      <xdr:nvSpPr>
        <xdr:cNvPr id="505" name="楕円 504">
          <a:extLst>
            <a:ext uri="{FF2B5EF4-FFF2-40B4-BE49-F238E27FC236}">
              <a16:creationId xmlns:a16="http://schemas.microsoft.com/office/drawing/2014/main" id="{00000000-0008-0000-0E00-0000F9010000}"/>
            </a:ext>
          </a:extLst>
        </xdr:cNvPr>
        <xdr:cNvSpPr/>
      </xdr:nvSpPr>
      <xdr:spPr>
        <a:xfrm>
          <a:off x="162687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31586</xdr:rowOff>
    </xdr:from>
    <xdr:ext cx="405111" cy="259045"/>
    <xdr:sp macro="" textlink="">
      <xdr:nvSpPr>
        <xdr:cNvPr id="506" name="【認定こども園・幼稚園・保育所】&#10;有形固定資産減価償却率該当値テキスト">
          <a:extLst>
            <a:ext uri="{FF2B5EF4-FFF2-40B4-BE49-F238E27FC236}">
              <a16:creationId xmlns:a16="http://schemas.microsoft.com/office/drawing/2014/main" id="{00000000-0008-0000-0E00-0000FA010000}"/>
            </a:ext>
          </a:extLst>
        </xdr:cNvPr>
        <xdr:cNvSpPr txBox="1"/>
      </xdr:nvSpPr>
      <xdr:spPr>
        <a:xfrm>
          <a:off x="16357600"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90715</xdr:rowOff>
    </xdr:from>
    <xdr:to>
      <xdr:col>81</xdr:col>
      <xdr:colOff>101600</xdr:colOff>
      <xdr:row>39</xdr:row>
      <xdr:rowOff>20865</xdr:rowOff>
    </xdr:to>
    <xdr:sp macro="" textlink="">
      <xdr:nvSpPr>
        <xdr:cNvPr id="507" name="楕円 506">
          <a:extLst>
            <a:ext uri="{FF2B5EF4-FFF2-40B4-BE49-F238E27FC236}">
              <a16:creationId xmlns:a16="http://schemas.microsoft.com/office/drawing/2014/main" id="{00000000-0008-0000-0E00-0000FB010000}"/>
            </a:ext>
          </a:extLst>
        </xdr:cNvPr>
        <xdr:cNvSpPr/>
      </xdr:nvSpPr>
      <xdr:spPr>
        <a:xfrm>
          <a:off x="15430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141515</xdr:rowOff>
    </xdr:from>
    <xdr:to>
      <xdr:col>85</xdr:col>
      <xdr:colOff>127000</xdr:colOff>
      <xdr:row>39</xdr:row>
      <xdr:rowOff>103959</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5481300" y="6656615"/>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5806</xdr:rowOff>
    </xdr:from>
    <xdr:to>
      <xdr:col>76</xdr:col>
      <xdr:colOff>165100</xdr:colOff>
      <xdr:row>38</xdr:row>
      <xdr:rowOff>107406</xdr:rowOff>
    </xdr:to>
    <xdr:sp macro="" textlink="">
      <xdr:nvSpPr>
        <xdr:cNvPr id="509" name="楕円 508">
          <a:extLst>
            <a:ext uri="{FF2B5EF4-FFF2-40B4-BE49-F238E27FC236}">
              <a16:creationId xmlns:a16="http://schemas.microsoft.com/office/drawing/2014/main" id="{00000000-0008-0000-0E00-0000FD010000}"/>
            </a:ext>
          </a:extLst>
        </xdr:cNvPr>
        <xdr:cNvSpPr/>
      </xdr:nvSpPr>
      <xdr:spPr>
        <a:xfrm>
          <a:off x="14541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56606</xdr:rowOff>
    </xdr:from>
    <xdr:to>
      <xdr:col>81</xdr:col>
      <xdr:colOff>50800</xdr:colOff>
      <xdr:row>38</xdr:row>
      <xdr:rowOff>141515</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4592300" y="6571706"/>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89081</xdr:rowOff>
    </xdr:from>
    <xdr:to>
      <xdr:col>72</xdr:col>
      <xdr:colOff>38100</xdr:colOff>
      <xdr:row>38</xdr:row>
      <xdr:rowOff>19231</xdr:rowOff>
    </xdr:to>
    <xdr:sp macro="" textlink="">
      <xdr:nvSpPr>
        <xdr:cNvPr id="511" name="楕円 510">
          <a:extLst>
            <a:ext uri="{FF2B5EF4-FFF2-40B4-BE49-F238E27FC236}">
              <a16:creationId xmlns:a16="http://schemas.microsoft.com/office/drawing/2014/main" id="{00000000-0008-0000-0E00-0000FF010000}"/>
            </a:ext>
          </a:extLst>
        </xdr:cNvPr>
        <xdr:cNvSpPr/>
      </xdr:nvSpPr>
      <xdr:spPr>
        <a:xfrm>
          <a:off x="13652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139881</xdr:rowOff>
    </xdr:from>
    <xdr:to>
      <xdr:col>76</xdr:col>
      <xdr:colOff>114300</xdr:colOff>
      <xdr:row>38</xdr:row>
      <xdr:rowOff>56606</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3703300" y="648353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21063</xdr:rowOff>
    </xdr:from>
    <xdr:ext cx="405111" cy="259045"/>
    <xdr:sp macro="" textlink="">
      <xdr:nvSpPr>
        <xdr:cNvPr id="513" name="n_1aveValue【認定こども園・幼稚園・保育所】&#10;有形固定資産減価償却率">
          <a:extLst>
            <a:ext uri="{FF2B5EF4-FFF2-40B4-BE49-F238E27FC236}">
              <a16:creationId xmlns:a16="http://schemas.microsoft.com/office/drawing/2014/main" id="{00000000-0008-0000-0E00-000001020000}"/>
            </a:ext>
          </a:extLst>
        </xdr:cNvPr>
        <xdr:cNvSpPr txBox="1"/>
      </xdr:nvSpPr>
      <xdr:spPr>
        <a:xfrm>
          <a:off x="152660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107604</xdr:rowOff>
    </xdr:from>
    <xdr:ext cx="405111" cy="259045"/>
    <xdr:sp macro="" textlink="">
      <xdr:nvSpPr>
        <xdr:cNvPr id="514" name="n_2aveValue【認定こども園・幼稚園・保育所】&#10;有形固定資産減価償却率">
          <a:extLst>
            <a:ext uri="{FF2B5EF4-FFF2-40B4-BE49-F238E27FC236}">
              <a16:creationId xmlns:a16="http://schemas.microsoft.com/office/drawing/2014/main" id="{00000000-0008-0000-0E00-000002020000}"/>
            </a:ext>
          </a:extLst>
        </xdr:cNvPr>
        <xdr:cNvSpPr txBox="1"/>
      </xdr:nvSpPr>
      <xdr:spPr>
        <a:xfrm>
          <a:off x="14389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124658</xdr:rowOff>
    </xdr:from>
    <xdr:ext cx="405111" cy="259045"/>
    <xdr:sp macro="" textlink="">
      <xdr:nvSpPr>
        <xdr:cNvPr id="515" name="n_3aveValue【認定こども園・幼稚園・保育所】&#10;有形固定資産減価償却率">
          <a:extLst>
            <a:ext uri="{FF2B5EF4-FFF2-40B4-BE49-F238E27FC236}">
              <a16:creationId xmlns:a16="http://schemas.microsoft.com/office/drawing/2014/main" id="{00000000-0008-0000-0E00-000003020000}"/>
            </a:ext>
          </a:extLst>
        </xdr:cNvPr>
        <xdr:cNvSpPr txBox="1"/>
      </xdr:nvSpPr>
      <xdr:spPr>
        <a:xfrm>
          <a:off x="13500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84744</xdr:rowOff>
    </xdr:from>
    <xdr:ext cx="405111" cy="259045"/>
    <xdr:sp macro="" textlink="">
      <xdr:nvSpPr>
        <xdr:cNvPr id="516" name="n_4aveValue【認定こども園・幼稚園・保育所】&#10;有形固定資産減価償却率">
          <a:extLst>
            <a:ext uri="{FF2B5EF4-FFF2-40B4-BE49-F238E27FC236}">
              <a16:creationId xmlns:a16="http://schemas.microsoft.com/office/drawing/2014/main" id="{00000000-0008-0000-0E00-000004020000}"/>
            </a:ext>
          </a:extLst>
        </xdr:cNvPr>
        <xdr:cNvSpPr txBox="1"/>
      </xdr:nvSpPr>
      <xdr:spPr>
        <a:xfrm>
          <a:off x="12611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11992</xdr:rowOff>
    </xdr:from>
    <xdr:ext cx="405111" cy="259045"/>
    <xdr:sp macro="" textlink="">
      <xdr:nvSpPr>
        <xdr:cNvPr id="517" name="n_1mainValue【認定こども園・幼稚園・保育所】&#10;有形固定資産減価償却率">
          <a:extLst>
            <a:ext uri="{FF2B5EF4-FFF2-40B4-BE49-F238E27FC236}">
              <a16:creationId xmlns:a16="http://schemas.microsoft.com/office/drawing/2014/main" id="{00000000-0008-0000-0E00-000005020000}"/>
            </a:ext>
          </a:extLst>
        </xdr:cNvPr>
        <xdr:cNvSpPr txBox="1"/>
      </xdr:nvSpPr>
      <xdr:spPr>
        <a:xfrm>
          <a:off x="15266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98533</xdr:rowOff>
    </xdr:from>
    <xdr:ext cx="405111" cy="259045"/>
    <xdr:sp macro="" textlink="">
      <xdr:nvSpPr>
        <xdr:cNvPr id="518" name="n_2mainValue【認定こども園・幼稚園・保育所】&#10;有形固定資産減価償却率">
          <a:extLst>
            <a:ext uri="{FF2B5EF4-FFF2-40B4-BE49-F238E27FC236}">
              <a16:creationId xmlns:a16="http://schemas.microsoft.com/office/drawing/2014/main" id="{00000000-0008-0000-0E00-000006020000}"/>
            </a:ext>
          </a:extLst>
        </xdr:cNvPr>
        <xdr:cNvSpPr txBox="1"/>
      </xdr:nvSpPr>
      <xdr:spPr>
        <a:xfrm>
          <a:off x="14389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519" name="n_3mainValue【認定こども園・幼稚園・保育所】&#10;有形固定資産減価償却率">
          <a:extLst>
            <a:ext uri="{FF2B5EF4-FFF2-40B4-BE49-F238E27FC236}">
              <a16:creationId xmlns:a16="http://schemas.microsoft.com/office/drawing/2014/main" id="{00000000-0008-0000-0E00-000007020000}"/>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認定こども園・幼稚園・保育所】&#10;一人当たり面積グラフ枠">
          <a:extLst>
            <a:ext uri="{FF2B5EF4-FFF2-40B4-BE49-F238E27FC236}">
              <a16:creationId xmlns:a16="http://schemas.microsoft.com/office/drawing/2014/main" id="{00000000-0008-0000-0E00-00001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flipV="1">
          <a:off x="22160864" y="601065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42" name="【認定こども園・幼稚園・保育所】&#10;一人当たり面積最小値テキスト">
          <a:extLst>
            <a:ext uri="{FF2B5EF4-FFF2-40B4-BE49-F238E27FC236}">
              <a16:creationId xmlns:a16="http://schemas.microsoft.com/office/drawing/2014/main" id="{00000000-0008-0000-0E00-00001E020000}"/>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544" name="【認定こども園・幼稚園・保育所】&#10;一人当たり面積最大値テキスト">
          <a:extLst>
            <a:ext uri="{FF2B5EF4-FFF2-40B4-BE49-F238E27FC236}">
              <a16:creationId xmlns:a16="http://schemas.microsoft.com/office/drawing/2014/main" id="{00000000-0008-0000-0E00-000020020000}"/>
            </a:ext>
          </a:extLst>
        </xdr:cNvPr>
        <xdr:cNvSpPr txBox="1"/>
      </xdr:nvSpPr>
      <xdr:spPr>
        <a:xfrm>
          <a:off x="22199600" y="57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22072600" y="60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91711</xdr:rowOff>
    </xdr:from>
    <xdr:ext cx="469744" cy="259045"/>
    <xdr:sp macro="" textlink="">
      <xdr:nvSpPr>
        <xdr:cNvPr id="546" name="【認定こども園・幼稚園・保育所】&#10;一人当たり面積平均値テキスト">
          <a:extLst>
            <a:ext uri="{FF2B5EF4-FFF2-40B4-BE49-F238E27FC236}">
              <a16:creationId xmlns:a16="http://schemas.microsoft.com/office/drawing/2014/main" id="{00000000-0008-0000-0E00-000022020000}"/>
            </a:ext>
          </a:extLst>
        </xdr:cNvPr>
        <xdr:cNvSpPr txBox="1"/>
      </xdr:nvSpPr>
      <xdr:spPr>
        <a:xfrm>
          <a:off x="22199600" y="660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221107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21272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549" name="フローチャート: 判断 548">
          <a:extLst>
            <a:ext uri="{FF2B5EF4-FFF2-40B4-BE49-F238E27FC236}">
              <a16:creationId xmlns:a16="http://schemas.microsoft.com/office/drawing/2014/main" id="{00000000-0008-0000-0E00-000025020000}"/>
            </a:ext>
          </a:extLst>
        </xdr:cNvPr>
        <xdr:cNvSpPr/>
      </xdr:nvSpPr>
      <xdr:spPr>
        <a:xfrm>
          <a:off x="20383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550" name="フローチャート: 判断 549">
          <a:extLst>
            <a:ext uri="{FF2B5EF4-FFF2-40B4-BE49-F238E27FC236}">
              <a16:creationId xmlns:a16="http://schemas.microsoft.com/office/drawing/2014/main" id="{00000000-0008-0000-0E00-000026020000}"/>
            </a:ext>
          </a:extLst>
        </xdr:cNvPr>
        <xdr:cNvSpPr/>
      </xdr:nvSpPr>
      <xdr:spPr>
        <a:xfrm>
          <a:off x="19494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551" name="フローチャート: 判断 550">
          <a:extLst>
            <a:ext uri="{FF2B5EF4-FFF2-40B4-BE49-F238E27FC236}">
              <a16:creationId xmlns:a16="http://schemas.microsoft.com/office/drawing/2014/main" id="{00000000-0008-0000-0E00-000027020000}"/>
            </a:ext>
          </a:extLst>
        </xdr:cNvPr>
        <xdr:cNvSpPr/>
      </xdr:nvSpPr>
      <xdr:spPr>
        <a:xfrm>
          <a:off x="18605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157988</xdr:rowOff>
    </xdr:from>
    <xdr:to>
      <xdr:col>116</xdr:col>
      <xdr:colOff>114300</xdr:colOff>
      <xdr:row>41</xdr:row>
      <xdr:rowOff>88138</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221107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72915</xdr:rowOff>
    </xdr:from>
    <xdr:ext cx="469744" cy="259045"/>
    <xdr:sp macro="" textlink="">
      <xdr:nvSpPr>
        <xdr:cNvPr id="558" name="【認定こども園・幼稚園・保育所】&#10;一人当たり面積該当値テキスト">
          <a:extLst>
            <a:ext uri="{FF2B5EF4-FFF2-40B4-BE49-F238E27FC236}">
              <a16:creationId xmlns:a16="http://schemas.microsoft.com/office/drawing/2014/main" id="{00000000-0008-0000-0E00-00002E020000}"/>
            </a:ext>
          </a:extLst>
        </xdr:cNvPr>
        <xdr:cNvSpPr txBox="1"/>
      </xdr:nvSpPr>
      <xdr:spPr>
        <a:xfrm>
          <a:off x="22199600" y="693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167132</xdr:rowOff>
    </xdr:from>
    <xdr:to>
      <xdr:col>112</xdr:col>
      <xdr:colOff>38100</xdr:colOff>
      <xdr:row>41</xdr:row>
      <xdr:rowOff>97282</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21272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37338</xdr:rowOff>
    </xdr:from>
    <xdr:to>
      <xdr:col>116</xdr:col>
      <xdr:colOff>63500</xdr:colOff>
      <xdr:row>41</xdr:row>
      <xdr:rowOff>46482</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flipV="1">
          <a:off x="21323300" y="70667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167132</xdr:rowOff>
    </xdr:from>
    <xdr:to>
      <xdr:col>107</xdr:col>
      <xdr:colOff>101600</xdr:colOff>
      <xdr:row>41</xdr:row>
      <xdr:rowOff>97282</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20383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46482</xdr:rowOff>
    </xdr:from>
    <xdr:to>
      <xdr:col>111</xdr:col>
      <xdr:colOff>177800</xdr:colOff>
      <xdr:row>41</xdr:row>
      <xdr:rowOff>46482</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20434300" y="707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167132</xdr:rowOff>
    </xdr:from>
    <xdr:to>
      <xdr:col>102</xdr:col>
      <xdr:colOff>165100</xdr:colOff>
      <xdr:row>41</xdr:row>
      <xdr:rowOff>97282</xdr:rowOff>
    </xdr:to>
    <xdr:sp macro="" textlink="">
      <xdr:nvSpPr>
        <xdr:cNvPr id="563" name="楕円 562">
          <a:extLst>
            <a:ext uri="{FF2B5EF4-FFF2-40B4-BE49-F238E27FC236}">
              <a16:creationId xmlns:a16="http://schemas.microsoft.com/office/drawing/2014/main" id="{00000000-0008-0000-0E00-000033020000}"/>
            </a:ext>
          </a:extLst>
        </xdr:cNvPr>
        <xdr:cNvSpPr/>
      </xdr:nvSpPr>
      <xdr:spPr>
        <a:xfrm>
          <a:off x="19494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46482</xdr:rowOff>
    </xdr:from>
    <xdr:to>
      <xdr:col>107</xdr:col>
      <xdr:colOff>50800</xdr:colOff>
      <xdr:row>41</xdr:row>
      <xdr:rowOff>46482</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9545300" y="707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24655</xdr:rowOff>
    </xdr:from>
    <xdr:ext cx="469744" cy="259045"/>
    <xdr:sp macro="" textlink="">
      <xdr:nvSpPr>
        <xdr:cNvPr id="565" name="n_1aveValue【認定こども園・幼稚園・保育所】&#10;一人当たり面積">
          <a:extLst>
            <a:ext uri="{FF2B5EF4-FFF2-40B4-BE49-F238E27FC236}">
              <a16:creationId xmlns:a16="http://schemas.microsoft.com/office/drawing/2014/main" id="{00000000-0008-0000-0E00-000035020000}"/>
            </a:ext>
          </a:extLst>
        </xdr:cNvPr>
        <xdr:cNvSpPr txBox="1"/>
      </xdr:nvSpPr>
      <xdr:spPr>
        <a:xfrm>
          <a:off x="21075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566" name="n_2aveValue【認定こども園・幼稚園・保育所】&#10;一人当たり面積">
          <a:extLst>
            <a:ext uri="{FF2B5EF4-FFF2-40B4-BE49-F238E27FC236}">
              <a16:creationId xmlns:a16="http://schemas.microsoft.com/office/drawing/2014/main" id="{00000000-0008-0000-0E00-000036020000}"/>
            </a:ext>
          </a:extLst>
        </xdr:cNvPr>
        <xdr:cNvSpPr txBox="1"/>
      </xdr:nvSpPr>
      <xdr:spPr>
        <a:xfrm>
          <a:off x="20199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1795</xdr:rowOff>
    </xdr:from>
    <xdr:ext cx="469744" cy="259045"/>
    <xdr:sp macro="" textlink="">
      <xdr:nvSpPr>
        <xdr:cNvPr id="567" name="n_3aveValue【認定こども園・幼稚園・保育所】&#10;一人当たり面積">
          <a:extLst>
            <a:ext uri="{FF2B5EF4-FFF2-40B4-BE49-F238E27FC236}">
              <a16:creationId xmlns:a16="http://schemas.microsoft.com/office/drawing/2014/main" id="{00000000-0008-0000-0E00-000037020000}"/>
            </a:ext>
          </a:extLst>
        </xdr:cNvPr>
        <xdr:cNvSpPr txBox="1"/>
      </xdr:nvSpPr>
      <xdr:spPr>
        <a:xfrm>
          <a:off x="19310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145813</xdr:rowOff>
    </xdr:from>
    <xdr:ext cx="469744" cy="259045"/>
    <xdr:sp macro="" textlink="">
      <xdr:nvSpPr>
        <xdr:cNvPr id="568" name="n_4aveValue【認定こども園・幼稚園・保育所】&#10;一人当たり面積">
          <a:extLst>
            <a:ext uri="{FF2B5EF4-FFF2-40B4-BE49-F238E27FC236}">
              <a16:creationId xmlns:a16="http://schemas.microsoft.com/office/drawing/2014/main" id="{00000000-0008-0000-0E00-000038020000}"/>
            </a:ext>
          </a:extLst>
        </xdr:cNvPr>
        <xdr:cNvSpPr txBox="1"/>
      </xdr:nvSpPr>
      <xdr:spPr>
        <a:xfrm>
          <a:off x="18421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88409</xdr:rowOff>
    </xdr:from>
    <xdr:ext cx="469744" cy="259045"/>
    <xdr:sp macro="" textlink="">
      <xdr:nvSpPr>
        <xdr:cNvPr id="569" name="n_1mainValue【認定こども園・幼稚園・保育所】&#10;一人当たり面積">
          <a:extLst>
            <a:ext uri="{FF2B5EF4-FFF2-40B4-BE49-F238E27FC236}">
              <a16:creationId xmlns:a16="http://schemas.microsoft.com/office/drawing/2014/main" id="{00000000-0008-0000-0E00-000039020000}"/>
            </a:ext>
          </a:extLst>
        </xdr:cNvPr>
        <xdr:cNvSpPr txBox="1"/>
      </xdr:nvSpPr>
      <xdr:spPr>
        <a:xfrm>
          <a:off x="210757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88409</xdr:rowOff>
    </xdr:from>
    <xdr:ext cx="469744" cy="259045"/>
    <xdr:sp macro="" textlink="">
      <xdr:nvSpPr>
        <xdr:cNvPr id="570" name="n_2mainValue【認定こども園・幼稚園・保育所】&#10;一人当たり面積">
          <a:extLst>
            <a:ext uri="{FF2B5EF4-FFF2-40B4-BE49-F238E27FC236}">
              <a16:creationId xmlns:a16="http://schemas.microsoft.com/office/drawing/2014/main" id="{00000000-0008-0000-0E00-00003A020000}"/>
            </a:ext>
          </a:extLst>
        </xdr:cNvPr>
        <xdr:cNvSpPr txBox="1"/>
      </xdr:nvSpPr>
      <xdr:spPr>
        <a:xfrm>
          <a:off x="201994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88409</xdr:rowOff>
    </xdr:from>
    <xdr:ext cx="469744" cy="259045"/>
    <xdr:sp macro="" textlink="">
      <xdr:nvSpPr>
        <xdr:cNvPr id="571" name="n_3mainValue【認定こども園・幼稚園・保育所】&#10;一人当たり面積">
          <a:extLst>
            <a:ext uri="{FF2B5EF4-FFF2-40B4-BE49-F238E27FC236}">
              <a16:creationId xmlns:a16="http://schemas.microsoft.com/office/drawing/2014/main" id="{00000000-0008-0000-0E00-00003B020000}"/>
            </a:ext>
          </a:extLst>
        </xdr:cNvPr>
        <xdr:cNvSpPr txBox="1"/>
      </xdr:nvSpPr>
      <xdr:spPr>
        <a:xfrm>
          <a:off x="193104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7" name="【学校施設】&#10;有形固定資産減価償却率グラフ枠">
          <a:extLst>
            <a:ext uri="{FF2B5EF4-FFF2-40B4-BE49-F238E27FC236}">
              <a16:creationId xmlns:a16="http://schemas.microsoft.com/office/drawing/2014/main" id="{00000000-0008-0000-0E00-00005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16318864" y="958813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99" name="【学校施設】&#10;有形固定資産減価償却率最小値テキスト">
          <a:extLst>
            <a:ext uri="{FF2B5EF4-FFF2-40B4-BE49-F238E27FC236}">
              <a16:creationId xmlns:a16="http://schemas.microsoft.com/office/drawing/2014/main" id="{00000000-0008-0000-0E00-000057020000}"/>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601" name="【学校施設】&#10;有形固定資産減価償却率最大値テキスト">
          <a:extLst>
            <a:ext uri="{FF2B5EF4-FFF2-40B4-BE49-F238E27FC236}">
              <a16:creationId xmlns:a16="http://schemas.microsoft.com/office/drawing/2014/main" id="{00000000-0008-0000-0E00-000059020000}"/>
            </a:ext>
          </a:extLst>
        </xdr:cNvPr>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118671</xdr:rowOff>
    </xdr:from>
    <xdr:ext cx="405111" cy="259045"/>
    <xdr:sp macro="" textlink="">
      <xdr:nvSpPr>
        <xdr:cNvPr id="603" name="【学校施設】&#10;有形固定資産減価償却率平均値テキスト">
          <a:extLst>
            <a:ext uri="{FF2B5EF4-FFF2-40B4-BE49-F238E27FC236}">
              <a16:creationId xmlns:a16="http://schemas.microsoft.com/office/drawing/2014/main" id="{00000000-0008-0000-0E00-00005B020000}"/>
            </a:ext>
          </a:extLst>
        </xdr:cNvPr>
        <xdr:cNvSpPr txBox="1"/>
      </xdr:nvSpPr>
      <xdr:spPr>
        <a:xfrm>
          <a:off x="16357600" y="1023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162687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2763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130447</xdr:rowOff>
    </xdr:from>
    <xdr:to>
      <xdr:col>85</xdr:col>
      <xdr:colOff>177800</xdr:colOff>
      <xdr:row>58</xdr:row>
      <xdr:rowOff>60597</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62687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153324</xdr:rowOff>
    </xdr:from>
    <xdr:ext cx="405111" cy="259045"/>
    <xdr:sp macro="" textlink="">
      <xdr:nvSpPr>
        <xdr:cNvPr id="615" name="【学校施設】&#10;有形固定資産減価償却率該当値テキスト">
          <a:extLst>
            <a:ext uri="{FF2B5EF4-FFF2-40B4-BE49-F238E27FC236}">
              <a16:creationId xmlns:a16="http://schemas.microsoft.com/office/drawing/2014/main" id="{00000000-0008-0000-0E00-000067020000}"/>
            </a:ext>
          </a:extLst>
        </xdr:cNvPr>
        <xdr:cNvSpPr txBox="1"/>
      </xdr:nvSpPr>
      <xdr:spPr>
        <a:xfrm>
          <a:off x="16357600"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84727</xdr:rowOff>
    </xdr:from>
    <xdr:to>
      <xdr:col>81</xdr:col>
      <xdr:colOff>101600</xdr:colOff>
      <xdr:row>58</xdr:row>
      <xdr:rowOff>14877</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54305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135527</xdr:rowOff>
    </xdr:from>
    <xdr:to>
      <xdr:col>85</xdr:col>
      <xdr:colOff>127000</xdr:colOff>
      <xdr:row>58</xdr:row>
      <xdr:rowOff>9797</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5481300" y="990817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146776</xdr:rowOff>
    </xdr:from>
    <xdr:to>
      <xdr:col>76</xdr:col>
      <xdr:colOff>165100</xdr:colOff>
      <xdr:row>58</xdr:row>
      <xdr:rowOff>76926</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45415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135527</xdr:rowOff>
    </xdr:from>
    <xdr:to>
      <xdr:col>81</xdr:col>
      <xdr:colOff>50800</xdr:colOff>
      <xdr:row>58</xdr:row>
      <xdr:rowOff>26126</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4592300" y="99081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166370</xdr:rowOff>
    </xdr:from>
    <xdr:to>
      <xdr:col>72</xdr:col>
      <xdr:colOff>38100</xdr:colOff>
      <xdr:row>58</xdr:row>
      <xdr:rowOff>96520</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13652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26126</xdr:rowOff>
    </xdr:from>
    <xdr:to>
      <xdr:col>76</xdr:col>
      <xdr:colOff>114300</xdr:colOff>
      <xdr:row>58</xdr:row>
      <xdr:rowOff>45720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flipV="1">
          <a:off x="13703300" y="99702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22" name="n_1aveValue【学校施設】&#10;有形固定資産減価償却率">
          <a:extLst>
            <a:ext uri="{FF2B5EF4-FFF2-40B4-BE49-F238E27FC236}">
              <a16:creationId xmlns:a16="http://schemas.microsoft.com/office/drawing/2014/main" id="{00000000-0008-0000-0E00-00006E020000}"/>
            </a:ext>
          </a:extLst>
        </xdr:cNvPr>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623" name="n_2aveValue【学校施設】&#10;有形固定資産減価償却率">
          <a:extLst>
            <a:ext uri="{FF2B5EF4-FFF2-40B4-BE49-F238E27FC236}">
              <a16:creationId xmlns:a16="http://schemas.microsoft.com/office/drawing/2014/main" id="{00000000-0008-0000-0E00-00006F020000}"/>
            </a:ext>
          </a:extLst>
        </xdr:cNvPr>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154594</xdr:rowOff>
    </xdr:from>
    <xdr:ext cx="405111" cy="259045"/>
    <xdr:sp macro="" textlink="">
      <xdr:nvSpPr>
        <xdr:cNvPr id="624" name="n_3aveValue【学校施設】&#10;有形固定資産減価償却率">
          <a:extLst>
            <a:ext uri="{FF2B5EF4-FFF2-40B4-BE49-F238E27FC236}">
              <a16:creationId xmlns:a16="http://schemas.microsoft.com/office/drawing/2014/main" id="{00000000-0008-0000-0E00-000070020000}"/>
            </a:ext>
          </a:extLst>
        </xdr:cNvPr>
        <xdr:cNvSpPr txBox="1"/>
      </xdr:nvSpPr>
      <xdr:spPr>
        <a:xfrm>
          <a:off x="13500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625" name="n_4aveValue【学校施設】&#10;有形固定資産減価償却率">
          <a:extLst>
            <a:ext uri="{FF2B5EF4-FFF2-40B4-BE49-F238E27FC236}">
              <a16:creationId xmlns:a16="http://schemas.microsoft.com/office/drawing/2014/main" id="{00000000-0008-0000-0E00-000071020000}"/>
            </a:ext>
          </a:extLst>
        </xdr:cNvPr>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31404</xdr:rowOff>
    </xdr:from>
    <xdr:ext cx="405111" cy="259045"/>
    <xdr:sp macro="" textlink="">
      <xdr:nvSpPr>
        <xdr:cNvPr id="626" name="n_1mainValue【学校施設】&#10;有形固定資産減価償却率">
          <a:extLst>
            <a:ext uri="{FF2B5EF4-FFF2-40B4-BE49-F238E27FC236}">
              <a16:creationId xmlns:a16="http://schemas.microsoft.com/office/drawing/2014/main" id="{00000000-0008-0000-0E00-000072020000}"/>
            </a:ext>
          </a:extLst>
        </xdr:cNvPr>
        <xdr:cNvSpPr txBox="1"/>
      </xdr:nvSpPr>
      <xdr:spPr>
        <a:xfrm>
          <a:off x="15266044" y="963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93453</xdr:rowOff>
    </xdr:from>
    <xdr:ext cx="405111" cy="259045"/>
    <xdr:sp macro="" textlink="">
      <xdr:nvSpPr>
        <xdr:cNvPr id="627" name="n_2mainValue【学校施設】&#10;有形固定資産減価償却率">
          <a:extLst>
            <a:ext uri="{FF2B5EF4-FFF2-40B4-BE49-F238E27FC236}">
              <a16:creationId xmlns:a16="http://schemas.microsoft.com/office/drawing/2014/main" id="{00000000-0008-0000-0E00-000073020000}"/>
            </a:ext>
          </a:extLst>
        </xdr:cNvPr>
        <xdr:cNvSpPr txBox="1"/>
      </xdr:nvSpPr>
      <xdr:spPr>
        <a:xfrm>
          <a:off x="14389744" y="969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113047</xdr:rowOff>
    </xdr:from>
    <xdr:ext cx="405111" cy="259045"/>
    <xdr:sp macro="" textlink="">
      <xdr:nvSpPr>
        <xdr:cNvPr id="628" name="n_3mainValue【学校施設】&#10;有形固定資産減価償却率">
          <a:extLst>
            <a:ext uri="{FF2B5EF4-FFF2-40B4-BE49-F238E27FC236}">
              <a16:creationId xmlns:a16="http://schemas.microsoft.com/office/drawing/2014/main" id="{00000000-0008-0000-0E00-000074020000}"/>
            </a:ext>
          </a:extLst>
        </xdr:cNvPr>
        <xdr:cNvSpPr txBox="1"/>
      </xdr:nvSpPr>
      <xdr:spPr>
        <a:xfrm>
          <a:off x="13500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2" name="【学校施設】&#10;一人当たり面積グラフ枠">
          <a:extLst>
            <a:ext uri="{FF2B5EF4-FFF2-40B4-BE49-F238E27FC236}">
              <a16:creationId xmlns:a16="http://schemas.microsoft.com/office/drawing/2014/main" id="{00000000-0008-0000-0E00-00008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flipV="1">
          <a:off x="22160864" y="949325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654" name="【学校施設】&#10;一人当たり面積最小値テキスト">
          <a:extLst>
            <a:ext uri="{FF2B5EF4-FFF2-40B4-BE49-F238E27FC236}">
              <a16:creationId xmlns:a16="http://schemas.microsoft.com/office/drawing/2014/main" id="{00000000-0008-0000-0E00-00008E020000}"/>
            </a:ext>
          </a:extLst>
        </xdr:cNvPr>
        <xdr:cNvSpPr txBox="1"/>
      </xdr:nvSpPr>
      <xdr:spPr>
        <a:xfrm>
          <a:off x="22199600" y="110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22072600" y="1108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656" name="【学校施設】&#10;一人当たり面積最大値テキスト">
          <a:extLst>
            <a:ext uri="{FF2B5EF4-FFF2-40B4-BE49-F238E27FC236}">
              <a16:creationId xmlns:a16="http://schemas.microsoft.com/office/drawing/2014/main" id="{00000000-0008-0000-0E00-000090020000}"/>
            </a:ext>
          </a:extLst>
        </xdr:cNvPr>
        <xdr:cNvSpPr txBox="1"/>
      </xdr:nvSpPr>
      <xdr:spPr>
        <a:xfrm>
          <a:off x="22199600"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22072600" y="949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29227</xdr:rowOff>
    </xdr:from>
    <xdr:ext cx="469744" cy="259045"/>
    <xdr:sp macro="" textlink="">
      <xdr:nvSpPr>
        <xdr:cNvPr id="658" name="【学校施設】&#10;一人当たり面積平均値テキスト">
          <a:extLst>
            <a:ext uri="{FF2B5EF4-FFF2-40B4-BE49-F238E27FC236}">
              <a16:creationId xmlns:a16="http://schemas.microsoft.com/office/drawing/2014/main" id="{00000000-0008-0000-0E00-000092020000}"/>
            </a:ext>
          </a:extLst>
        </xdr:cNvPr>
        <xdr:cNvSpPr txBox="1"/>
      </xdr:nvSpPr>
      <xdr:spPr>
        <a:xfrm>
          <a:off x="22199600" y="1048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221107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19494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18605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20320</xdr:rowOff>
    </xdr:from>
    <xdr:to>
      <xdr:col>116</xdr:col>
      <xdr:colOff>114300</xdr:colOff>
      <xdr:row>60</xdr:row>
      <xdr:rowOff>121920</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22110700" y="103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43197</xdr:rowOff>
    </xdr:from>
    <xdr:ext cx="469744" cy="259045"/>
    <xdr:sp macro="" textlink="">
      <xdr:nvSpPr>
        <xdr:cNvPr id="670" name="【学校施設】&#10;一人当たり面積該当値テキスト">
          <a:extLst>
            <a:ext uri="{FF2B5EF4-FFF2-40B4-BE49-F238E27FC236}">
              <a16:creationId xmlns:a16="http://schemas.microsoft.com/office/drawing/2014/main" id="{00000000-0008-0000-0E00-00009E020000}"/>
            </a:ext>
          </a:extLst>
        </xdr:cNvPr>
        <xdr:cNvSpPr txBox="1"/>
      </xdr:nvSpPr>
      <xdr:spPr>
        <a:xfrm>
          <a:off x="22199600" y="101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25400</xdr:rowOff>
    </xdr:from>
    <xdr:to>
      <xdr:col>112</xdr:col>
      <xdr:colOff>38100</xdr:colOff>
      <xdr:row>60</xdr:row>
      <xdr:rowOff>127000</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2127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71120</xdr:rowOff>
    </xdr:from>
    <xdr:to>
      <xdr:col>116</xdr:col>
      <xdr:colOff>63500</xdr:colOff>
      <xdr:row>60</xdr:row>
      <xdr:rowOff>76200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flipV="1">
          <a:off x="21323300" y="1035812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34290</xdr:rowOff>
    </xdr:from>
    <xdr:to>
      <xdr:col>107</xdr:col>
      <xdr:colOff>101600</xdr:colOff>
      <xdr:row>60</xdr:row>
      <xdr:rowOff>135890</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20383500" y="1032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76200</xdr:rowOff>
    </xdr:from>
    <xdr:to>
      <xdr:col>111</xdr:col>
      <xdr:colOff>177800</xdr:colOff>
      <xdr:row>60</xdr:row>
      <xdr:rowOff>85090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flipV="1">
          <a:off x="20434300" y="1036320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20320</xdr:rowOff>
    </xdr:from>
    <xdr:to>
      <xdr:col>102</xdr:col>
      <xdr:colOff>165100</xdr:colOff>
      <xdr:row>60</xdr:row>
      <xdr:rowOff>121920</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9494500" y="103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71120</xdr:rowOff>
    </xdr:from>
    <xdr:to>
      <xdr:col>107</xdr:col>
      <xdr:colOff>50800</xdr:colOff>
      <xdr:row>60</xdr:row>
      <xdr:rowOff>85090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9545300" y="1035812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677" name="n_1aveValue【学校施設】&#10;一人当たり面積">
          <a:extLst>
            <a:ext uri="{FF2B5EF4-FFF2-40B4-BE49-F238E27FC236}">
              <a16:creationId xmlns:a16="http://schemas.microsoft.com/office/drawing/2014/main" id="{00000000-0008-0000-0E00-0000A5020000}"/>
            </a:ext>
          </a:extLst>
        </xdr:cNvPr>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133367</xdr:rowOff>
    </xdr:from>
    <xdr:ext cx="469744" cy="259045"/>
    <xdr:sp macro="" textlink="">
      <xdr:nvSpPr>
        <xdr:cNvPr id="678" name="n_2aveValue【学校施設】&#10;一人当たり面積">
          <a:extLst>
            <a:ext uri="{FF2B5EF4-FFF2-40B4-BE49-F238E27FC236}">
              <a16:creationId xmlns:a16="http://schemas.microsoft.com/office/drawing/2014/main" id="{00000000-0008-0000-0E00-0000A6020000}"/>
            </a:ext>
          </a:extLst>
        </xdr:cNvPr>
        <xdr:cNvSpPr txBox="1"/>
      </xdr:nvSpPr>
      <xdr:spPr>
        <a:xfrm>
          <a:off x="20199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160037</xdr:rowOff>
    </xdr:from>
    <xdr:ext cx="469744" cy="259045"/>
    <xdr:sp macro="" textlink="">
      <xdr:nvSpPr>
        <xdr:cNvPr id="679" name="n_3aveValue【学校施設】&#10;一人当たり面積">
          <a:extLst>
            <a:ext uri="{FF2B5EF4-FFF2-40B4-BE49-F238E27FC236}">
              <a16:creationId xmlns:a16="http://schemas.microsoft.com/office/drawing/2014/main" id="{00000000-0008-0000-0E00-0000A7020000}"/>
            </a:ext>
          </a:extLst>
        </xdr:cNvPr>
        <xdr:cNvSpPr txBox="1"/>
      </xdr:nvSpPr>
      <xdr:spPr>
        <a:xfrm>
          <a:off x="19310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6367</xdr:rowOff>
    </xdr:from>
    <xdr:ext cx="469744" cy="259045"/>
    <xdr:sp macro="" textlink="">
      <xdr:nvSpPr>
        <xdr:cNvPr id="680" name="n_4aveValue【学校施設】&#10;一人当たり面積">
          <a:extLst>
            <a:ext uri="{FF2B5EF4-FFF2-40B4-BE49-F238E27FC236}">
              <a16:creationId xmlns:a16="http://schemas.microsoft.com/office/drawing/2014/main" id="{00000000-0008-0000-0E00-0000A8020000}"/>
            </a:ext>
          </a:extLst>
        </xdr:cNvPr>
        <xdr:cNvSpPr txBox="1"/>
      </xdr:nvSpPr>
      <xdr:spPr>
        <a:xfrm>
          <a:off x="18421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143527</xdr:rowOff>
    </xdr:from>
    <xdr:ext cx="469744" cy="259045"/>
    <xdr:sp macro="" textlink="">
      <xdr:nvSpPr>
        <xdr:cNvPr id="681" name="n_1mainValue【学校施設】&#10;一人当たり面積">
          <a:extLst>
            <a:ext uri="{FF2B5EF4-FFF2-40B4-BE49-F238E27FC236}">
              <a16:creationId xmlns:a16="http://schemas.microsoft.com/office/drawing/2014/main" id="{00000000-0008-0000-0E00-0000A9020000}"/>
            </a:ext>
          </a:extLst>
        </xdr:cNvPr>
        <xdr:cNvSpPr txBox="1"/>
      </xdr:nvSpPr>
      <xdr:spPr>
        <a:xfrm>
          <a:off x="210757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152417</xdr:rowOff>
    </xdr:from>
    <xdr:ext cx="469744" cy="259045"/>
    <xdr:sp macro="" textlink="">
      <xdr:nvSpPr>
        <xdr:cNvPr id="682" name="n_2mainValue【学校施設】&#10;一人当たり面積">
          <a:extLst>
            <a:ext uri="{FF2B5EF4-FFF2-40B4-BE49-F238E27FC236}">
              <a16:creationId xmlns:a16="http://schemas.microsoft.com/office/drawing/2014/main" id="{00000000-0008-0000-0E00-0000AA020000}"/>
            </a:ext>
          </a:extLst>
        </xdr:cNvPr>
        <xdr:cNvSpPr txBox="1"/>
      </xdr:nvSpPr>
      <xdr:spPr>
        <a:xfrm>
          <a:off x="20199427" y="1009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138447</xdr:rowOff>
    </xdr:from>
    <xdr:ext cx="469744" cy="259045"/>
    <xdr:sp macro="" textlink="">
      <xdr:nvSpPr>
        <xdr:cNvPr id="683" name="n_3mainValue【学校施設】&#10;一人当たり面積">
          <a:extLst>
            <a:ext uri="{FF2B5EF4-FFF2-40B4-BE49-F238E27FC236}">
              <a16:creationId xmlns:a16="http://schemas.microsoft.com/office/drawing/2014/main" id="{00000000-0008-0000-0E00-0000AB020000}"/>
            </a:ext>
          </a:extLst>
        </xdr:cNvPr>
        <xdr:cNvSpPr txBox="1"/>
      </xdr:nvSpPr>
      <xdr:spPr>
        <a:xfrm>
          <a:off x="19310427" y="1008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7" name="【児童館】&#10;有形固定資産減価償却率グラフ枠">
          <a:extLst>
            <a:ext uri="{FF2B5EF4-FFF2-40B4-BE49-F238E27FC236}">
              <a16:creationId xmlns:a16="http://schemas.microsoft.com/office/drawing/2014/main" id="{00000000-0008-0000-0E00-0000C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110489</xdr:rowOff>
    </xdr:from>
    <xdr:to>
      <xdr:col>85</xdr:col>
      <xdr:colOff>126364</xdr:colOff>
      <xdr:row>86</xdr:row>
      <xdr:rowOff>114300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16318864" y="134835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09" name="【児童館】&#10;有形固定資産減価償却率最小値テキスト">
          <a:extLst>
            <a:ext uri="{FF2B5EF4-FFF2-40B4-BE49-F238E27FC236}">
              <a16:creationId xmlns:a16="http://schemas.microsoft.com/office/drawing/2014/main" id="{00000000-0008-0000-0E00-0000C5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57166</xdr:rowOff>
    </xdr:from>
    <xdr:ext cx="405111" cy="259045"/>
    <xdr:sp macro="" textlink="">
      <xdr:nvSpPr>
        <xdr:cNvPr id="711" name="【児童館】&#10;有形固定資産減価償却率最大値テキスト">
          <a:extLst>
            <a:ext uri="{FF2B5EF4-FFF2-40B4-BE49-F238E27FC236}">
              <a16:creationId xmlns:a16="http://schemas.microsoft.com/office/drawing/2014/main" id="{00000000-0008-0000-0E00-0000C7020000}"/>
            </a:ext>
          </a:extLst>
        </xdr:cNvPr>
        <xdr:cNvSpPr txBox="1"/>
      </xdr:nvSpPr>
      <xdr:spPr>
        <a:xfrm>
          <a:off x="16357600"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110489</xdr:rowOff>
    </xdr:from>
    <xdr:to>
      <xdr:col>86</xdr:col>
      <xdr:colOff>25400</xdr:colOff>
      <xdr:row>78</xdr:row>
      <xdr:rowOff>110489</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6230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43832</xdr:rowOff>
    </xdr:from>
    <xdr:ext cx="405111" cy="259045"/>
    <xdr:sp macro="" textlink="">
      <xdr:nvSpPr>
        <xdr:cNvPr id="713" name="【児童館】&#10;有形固定資産減価償却率平均値テキスト">
          <a:extLst>
            <a:ext uri="{FF2B5EF4-FFF2-40B4-BE49-F238E27FC236}">
              <a16:creationId xmlns:a16="http://schemas.microsoft.com/office/drawing/2014/main" id="{00000000-0008-0000-0E00-0000C9020000}"/>
            </a:ext>
          </a:extLst>
        </xdr:cNvPr>
        <xdr:cNvSpPr txBox="1"/>
      </xdr:nvSpPr>
      <xdr:spPr>
        <a:xfrm>
          <a:off x="16357600" y="13931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65405</xdr:rowOff>
    </xdr:from>
    <xdr:to>
      <xdr:col>85</xdr:col>
      <xdr:colOff>177800</xdr:colOff>
      <xdr:row>81</xdr:row>
      <xdr:rowOff>167005</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62687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57786</xdr:rowOff>
    </xdr:from>
    <xdr:to>
      <xdr:col>81</xdr:col>
      <xdr:colOff>101600</xdr:colOff>
      <xdr:row>81</xdr:row>
      <xdr:rowOff>159386</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5430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36830</xdr:rowOff>
    </xdr:from>
    <xdr:to>
      <xdr:col>72</xdr:col>
      <xdr:colOff>38100</xdr:colOff>
      <xdr:row>81</xdr:row>
      <xdr:rowOff>138430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3652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141605</xdr:rowOff>
    </xdr:from>
    <xdr:to>
      <xdr:col>67</xdr:col>
      <xdr:colOff>101600</xdr:colOff>
      <xdr:row>81</xdr:row>
      <xdr:rowOff>71755</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2763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124461</xdr:rowOff>
    </xdr:from>
    <xdr:to>
      <xdr:col>85</xdr:col>
      <xdr:colOff>177800</xdr:colOff>
      <xdr:row>81</xdr:row>
      <xdr:rowOff>54611</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62687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147338</xdr:rowOff>
    </xdr:from>
    <xdr:ext cx="405111" cy="259045"/>
    <xdr:sp macro="" textlink="">
      <xdr:nvSpPr>
        <xdr:cNvPr id="725" name="【児童館】&#10;有形固定資産減価償却率該当値テキスト">
          <a:extLst>
            <a:ext uri="{FF2B5EF4-FFF2-40B4-BE49-F238E27FC236}">
              <a16:creationId xmlns:a16="http://schemas.microsoft.com/office/drawing/2014/main" id="{00000000-0008-0000-0E00-0000D5020000}"/>
            </a:ext>
          </a:extLst>
        </xdr:cNvPr>
        <xdr:cNvSpPr txBox="1"/>
      </xdr:nvSpPr>
      <xdr:spPr>
        <a:xfrm>
          <a:off x="16357600"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2539</xdr:rowOff>
    </xdr:from>
    <xdr:to>
      <xdr:col>81</xdr:col>
      <xdr:colOff>101600</xdr:colOff>
      <xdr:row>81</xdr:row>
      <xdr:rowOff>104139</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5430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3811</xdr:rowOff>
    </xdr:from>
    <xdr:to>
      <xdr:col>85</xdr:col>
      <xdr:colOff>127000</xdr:colOff>
      <xdr:row>81</xdr:row>
      <xdr:rowOff>53339</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15481300" y="138912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118745</xdr:rowOff>
    </xdr:from>
    <xdr:to>
      <xdr:col>76</xdr:col>
      <xdr:colOff>165100</xdr:colOff>
      <xdr:row>81</xdr:row>
      <xdr:rowOff>48895</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4541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169545</xdr:rowOff>
    </xdr:from>
    <xdr:to>
      <xdr:col>81</xdr:col>
      <xdr:colOff>50800</xdr:colOff>
      <xdr:row>81</xdr:row>
      <xdr:rowOff>53339</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4592300" y="1388554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130175</xdr:rowOff>
    </xdr:from>
    <xdr:to>
      <xdr:col>72</xdr:col>
      <xdr:colOff>38100</xdr:colOff>
      <xdr:row>81</xdr:row>
      <xdr:rowOff>60325</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3652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169545</xdr:rowOff>
    </xdr:from>
    <xdr:to>
      <xdr:col>76</xdr:col>
      <xdr:colOff>114300</xdr:colOff>
      <xdr:row>81</xdr:row>
      <xdr:rowOff>9525</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flipV="1">
          <a:off x="13703300" y="138855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150513</xdr:rowOff>
    </xdr:from>
    <xdr:ext cx="405111" cy="259045"/>
    <xdr:sp macro="" textlink="">
      <xdr:nvSpPr>
        <xdr:cNvPr id="732" name="n_1aveValue【児童館】&#10;有形固定資産減価償却率">
          <a:extLst>
            <a:ext uri="{FF2B5EF4-FFF2-40B4-BE49-F238E27FC236}">
              <a16:creationId xmlns:a16="http://schemas.microsoft.com/office/drawing/2014/main" id="{00000000-0008-0000-0E00-0000DC020000}"/>
            </a:ext>
          </a:extLst>
        </xdr:cNvPr>
        <xdr:cNvSpPr txBox="1"/>
      </xdr:nvSpPr>
      <xdr:spPr>
        <a:xfrm>
          <a:off x="15266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733" name="n_2aveValue【児童館】&#10;有形固定資産減価償却率">
          <a:extLst>
            <a:ext uri="{FF2B5EF4-FFF2-40B4-BE49-F238E27FC236}">
              <a16:creationId xmlns:a16="http://schemas.microsoft.com/office/drawing/2014/main" id="{00000000-0008-0000-0E00-0000DD020000}"/>
            </a:ext>
          </a:extLst>
        </xdr:cNvPr>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129557</xdr:rowOff>
    </xdr:from>
    <xdr:ext cx="405111" cy="259045"/>
    <xdr:sp macro="" textlink="">
      <xdr:nvSpPr>
        <xdr:cNvPr id="734" name="n_3aveValue【児童館】&#10;有形固定資産減価償却率">
          <a:extLst>
            <a:ext uri="{FF2B5EF4-FFF2-40B4-BE49-F238E27FC236}">
              <a16:creationId xmlns:a16="http://schemas.microsoft.com/office/drawing/2014/main" id="{00000000-0008-0000-0E00-0000DE020000}"/>
            </a:ext>
          </a:extLst>
        </xdr:cNvPr>
        <xdr:cNvSpPr txBox="1"/>
      </xdr:nvSpPr>
      <xdr:spPr>
        <a:xfrm>
          <a:off x="13500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88282</xdr:rowOff>
    </xdr:from>
    <xdr:ext cx="405111" cy="259045"/>
    <xdr:sp macro="" textlink="">
      <xdr:nvSpPr>
        <xdr:cNvPr id="735" name="n_4aveValue【児童館】&#10;有形固定資産減価償却率">
          <a:extLst>
            <a:ext uri="{FF2B5EF4-FFF2-40B4-BE49-F238E27FC236}">
              <a16:creationId xmlns:a16="http://schemas.microsoft.com/office/drawing/2014/main" id="{00000000-0008-0000-0E00-0000DF020000}"/>
            </a:ext>
          </a:extLst>
        </xdr:cNvPr>
        <xdr:cNvSpPr txBox="1"/>
      </xdr:nvSpPr>
      <xdr:spPr>
        <a:xfrm>
          <a:off x="12611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120666</xdr:rowOff>
    </xdr:from>
    <xdr:ext cx="405111" cy="259045"/>
    <xdr:sp macro="" textlink="">
      <xdr:nvSpPr>
        <xdr:cNvPr id="736" name="n_1mainValue【児童館】&#10;有形固定資産減価償却率">
          <a:extLst>
            <a:ext uri="{FF2B5EF4-FFF2-40B4-BE49-F238E27FC236}">
              <a16:creationId xmlns:a16="http://schemas.microsoft.com/office/drawing/2014/main" id="{00000000-0008-0000-0E00-0000E0020000}"/>
            </a:ext>
          </a:extLst>
        </xdr:cNvPr>
        <xdr:cNvSpPr txBox="1"/>
      </xdr:nvSpPr>
      <xdr:spPr>
        <a:xfrm>
          <a:off x="152660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65422</xdr:rowOff>
    </xdr:from>
    <xdr:ext cx="405111" cy="259045"/>
    <xdr:sp macro="" textlink="">
      <xdr:nvSpPr>
        <xdr:cNvPr id="737" name="n_2mainValue【児童館】&#10;有形固定資産減価償却率">
          <a:extLst>
            <a:ext uri="{FF2B5EF4-FFF2-40B4-BE49-F238E27FC236}">
              <a16:creationId xmlns:a16="http://schemas.microsoft.com/office/drawing/2014/main" id="{00000000-0008-0000-0E00-0000E1020000}"/>
            </a:ext>
          </a:extLst>
        </xdr:cNvPr>
        <xdr:cNvSpPr txBox="1"/>
      </xdr:nvSpPr>
      <xdr:spPr>
        <a:xfrm>
          <a:off x="14389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76852</xdr:rowOff>
    </xdr:from>
    <xdr:ext cx="405111" cy="259045"/>
    <xdr:sp macro="" textlink="">
      <xdr:nvSpPr>
        <xdr:cNvPr id="738" name="n_3mainValue【児童館】&#10;有形固定資産減価償却率">
          <a:extLst>
            <a:ext uri="{FF2B5EF4-FFF2-40B4-BE49-F238E27FC236}">
              <a16:creationId xmlns:a16="http://schemas.microsoft.com/office/drawing/2014/main" id="{00000000-0008-0000-0E00-0000E2020000}"/>
            </a:ext>
          </a:extLst>
        </xdr:cNvPr>
        <xdr:cNvSpPr txBox="1"/>
      </xdr:nvSpPr>
      <xdr:spPr>
        <a:xfrm>
          <a:off x="13500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1" name="【児童館】&#10;一人当たり面積グラフ枠">
          <a:extLst>
            <a:ext uri="{FF2B5EF4-FFF2-40B4-BE49-F238E27FC236}">
              <a16:creationId xmlns:a16="http://schemas.microsoft.com/office/drawing/2014/main" id="{00000000-0008-0000-0E00-0000F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63" name="【児童館】&#10;一人当たり面積最小値テキスト">
          <a:extLst>
            <a:ext uri="{FF2B5EF4-FFF2-40B4-BE49-F238E27FC236}">
              <a16:creationId xmlns:a16="http://schemas.microsoft.com/office/drawing/2014/main" id="{00000000-0008-0000-0E00-0000FB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765" name="【児童館】&#10;一人当たり面積最大値テキスト">
          <a:extLst>
            <a:ext uri="{FF2B5EF4-FFF2-40B4-BE49-F238E27FC236}">
              <a16:creationId xmlns:a16="http://schemas.microsoft.com/office/drawing/2014/main" id="{00000000-0008-0000-0E00-0000FD020000}"/>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767" name="【児童館】&#10;一人当たり面積平均値テキスト">
          <a:extLst>
            <a:ext uri="{FF2B5EF4-FFF2-40B4-BE49-F238E27FC236}">
              <a16:creationId xmlns:a16="http://schemas.microsoft.com/office/drawing/2014/main" id="{00000000-0008-0000-0E00-0000FF020000}"/>
            </a:ext>
          </a:extLst>
        </xdr:cNvPr>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8605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779" name="【児童館】&#10;一人当たり面積該当値テキスト">
          <a:extLst>
            <a:ext uri="{FF2B5EF4-FFF2-40B4-BE49-F238E27FC236}">
              <a16:creationId xmlns:a16="http://schemas.microsoft.com/office/drawing/2014/main" id="{00000000-0008-0000-0E00-00000B030000}"/>
            </a:ext>
          </a:extLst>
        </xdr:cNvPr>
        <xdr:cNvSpPr txBox="1"/>
      </xdr:nvSpPr>
      <xdr:spPr>
        <a:xfrm>
          <a:off x="22199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139700</xdr:rowOff>
    </xdr:from>
    <xdr:to>
      <xdr:col>112</xdr:col>
      <xdr:colOff>38100</xdr:colOff>
      <xdr:row>81</xdr:row>
      <xdr:rowOff>69850</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21272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19050</xdr:rowOff>
    </xdr:from>
    <xdr:to>
      <xdr:col>116</xdr:col>
      <xdr:colOff>63500</xdr:colOff>
      <xdr:row>81</xdr:row>
      <xdr:rowOff>95250</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21323300" y="13906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139700</xdr:rowOff>
    </xdr:from>
    <xdr:to>
      <xdr:col>107</xdr:col>
      <xdr:colOff>101600</xdr:colOff>
      <xdr:row>81</xdr:row>
      <xdr:rowOff>69850</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20383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19050</xdr:rowOff>
    </xdr:from>
    <xdr:to>
      <xdr:col>111</xdr:col>
      <xdr:colOff>177800</xdr:colOff>
      <xdr:row>81</xdr:row>
      <xdr:rowOff>19050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20434300" y="1390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9494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19050</xdr:rowOff>
    </xdr:from>
    <xdr:to>
      <xdr:col>107</xdr:col>
      <xdr:colOff>50800</xdr:colOff>
      <xdr:row>82</xdr:row>
      <xdr:rowOff>0</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flipV="1">
          <a:off x="19545300" y="13906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786" name="n_1aveValue【児童館】&#10;一人当たり面積">
          <a:extLst>
            <a:ext uri="{FF2B5EF4-FFF2-40B4-BE49-F238E27FC236}">
              <a16:creationId xmlns:a16="http://schemas.microsoft.com/office/drawing/2014/main" id="{00000000-0008-0000-0E00-000012030000}"/>
            </a:ext>
          </a:extLst>
        </xdr:cNvPr>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787" name="n_2aveValue【児童館】&#10;一人当たり面積">
          <a:extLst>
            <a:ext uri="{FF2B5EF4-FFF2-40B4-BE49-F238E27FC236}">
              <a16:creationId xmlns:a16="http://schemas.microsoft.com/office/drawing/2014/main" id="{00000000-0008-0000-0E00-000013030000}"/>
            </a:ext>
          </a:extLst>
        </xdr:cNvPr>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788" name="n_3aveValue【児童館】&#10;一人当たり面積">
          <a:extLst>
            <a:ext uri="{FF2B5EF4-FFF2-40B4-BE49-F238E27FC236}">
              <a16:creationId xmlns:a16="http://schemas.microsoft.com/office/drawing/2014/main" id="{00000000-0008-0000-0E00-000014030000}"/>
            </a:ext>
          </a:extLst>
        </xdr:cNvPr>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789" name="n_4aveValue【児童館】&#10;一人当たり面積">
          <a:extLst>
            <a:ext uri="{FF2B5EF4-FFF2-40B4-BE49-F238E27FC236}">
              <a16:creationId xmlns:a16="http://schemas.microsoft.com/office/drawing/2014/main" id="{00000000-0008-0000-0E00-000015030000}"/>
            </a:ext>
          </a:extLst>
        </xdr:cNvPr>
        <xdr:cNvSpPr txBox="1"/>
      </xdr:nvSpPr>
      <xdr:spPr>
        <a:xfrm>
          <a:off x="18421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86377</xdr:rowOff>
    </xdr:from>
    <xdr:ext cx="469744" cy="259045"/>
    <xdr:sp macro="" textlink="">
      <xdr:nvSpPr>
        <xdr:cNvPr id="790" name="n_1mainValue【児童館】&#10;一人当たり面積">
          <a:extLst>
            <a:ext uri="{FF2B5EF4-FFF2-40B4-BE49-F238E27FC236}">
              <a16:creationId xmlns:a16="http://schemas.microsoft.com/office/drawing/2014/main" id="{00000000-0008-0000-0E00-000016030000}"/>
            </a:ext>
          </a:extLst>
        </xdr:cNvPr>
        <xdr:cNvSpPr txBox="1"/>
      </xdr:nvSpPr>
      <xdr:spPr>
        <a:xfrm>
          <a:off x="210757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86377</xdr:rowOff>
    </xdr:from>
    <xdr:ext cx="469744" cy="259045"/>
    <xdr:sp macro="" textlink="">
      <xdr:nvSpPr>
        <xdr:cNvPr id="791" name="n_2mainValue【児童館】&#10;一人当たり面積">
          <a:extLst>
            <a:ext uri="{FF2B5EF4-FFF2-40B4-BE49-F238E27FC236}">
              <a16:creationId xmlns:a16="http://schemas.microsoft.com/office/drawing/2014/main" id="{00000000-0008-0000-0E00-000017030000}"/>
            </a:ext>
          </a:extLst>
        </xdr:cNvPr>
        <xdr:cNvSpPr txBox="1"/>
      </xdr:nvSpPr>
      <xdr:spPr>
        <a:xfrm>
          <a:off x="20199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792" name="n_3mainValue【児童館】&#10;一人当たり面積">
          <a:extLst>
            <a:ext uri="{FF2B5EF4-FFF2-40B4-BE49-F238E27FC236}">
              <a16:creationId xmlns:a16="http://schemas.microsoft.com/office/drawing/2014/main" id="{00000000-0008-0000-0E00-000018030000}"/>
            </a:ext>
          </a:extLst>
        </xdr:cNvPr>
        <xdr:cNvSpPr txBox="1"/>
      </xdr:nvSpPr>
      <xdr:spPr>
        <a:xfrm>
          <a:off x="19310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4" name="【公民館】&#10;有形固定資産減価償却率グラフ枠">
          <a:extLst>
            <a:ext uri="{FF2B5EF4-FFF2-40B4-BE49-F238E27FC236}">
              <a16:creationId xmlns:a16="http://schemas.microsoft.com/office/drawing/2014/main" id="{00000000-0008-0000-0E00-00002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107</xdr:row>
      <xdr:rowOff>131063</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flipV="1">
          <a:off x="16318864" y="17152620"/>
          <a:ext cx="0" cy="1323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134890</xdr:rowOff>
    </xdr:from>
    <xdr:ext cx="405111" cy="259045"/>
    <xdr:sp macro="" textlink="">
      <xdr:nvSpPr>
        <xdr:cNvPr id="816" name="【公民館】&#10;有形固定資産減価償却率最小値テキスト">
          <a:extLst>
            <a:ext uri="{FF2B5EF4-FFF2-40B4-BE49-F238E27FC236}">
              <a16:creationId xmlns:a16="http://schemas.microsoft.com/office/drawing/2014/main" id="{00000000-0008-0000-0E00-000030030000}"/>
            </a:ext>
          </a:extLst>
        </xdr:cNvPr>
        <xdr:cNvSpPr txBox="1"/>
      </xdr:nvSpPr>
      <xdr:spPr>
        <a:xfrm>
          <a:off x="16357600" y="1848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131063</xdr:rowOff>
    </xdr:from>
    <xdr:to>
      <xdr:col>86</xdr:col>
      <xdr:colOff>25400</xdr:colOff>
      <xdr:row>107</xdr:row>
      <xdr:rowOff>131063</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6230600" y="1847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818" name="【公民館】&#10;有形固定資産減価償却率最大値テキスト">
          <a:extLst>
            <a:ext uri="{FF2B5EF4-FFF2-40B4-BE49-F238E27FC236}">
              <a16:creationId xmlns:a16="http://schemas.microsoft.com/office/drawing/2014/main" id="{00000000-0008-0000-0E00-000032030000}"/>
            </a:ext>
          </a:extLst>
        </xdr:cNvPr>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35831</xdr:rowOff>
    </xdr:from>
    <xdr:ext cx="405111" cy="259045"/>
    <xdr:sp macro="" textlink="">
      <xdr:nvSpPr>
        <xdr:cNvPr id="820" name="【公民館】&#10;有形固定資産減価償却率平均値テキスト">
          <a:extLst>
            <a:ext uri="{FF2B5EF4-FFF2-40B4-BE49-F238E27FC236}">
              <a16:creationId xmlns:a16="http://schemas.microsoft.com/office/drawing/2014/main" id="{00000000-0008-0000-0E00-000034030000}"/>
            </a:ext>
          </a:extLst>
        </xdr:cNvPr>
        <xdr:cNvSpPr txBox="1"/>
      </xdr:nvSpPr>
      <xdr:spPr>
        <a:xfrm>
          <a:off x="16357600" y="17866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57404</xdr:rowOff>
    </xdr:from>
    <xdr:to>
      <xdr:col>85</xdr:col>
      <xdr:colOff>177800</xdr:colOff>
      <xdr:row>104</xdr:row>
      <xdr:rowOff>159004</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16268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xdr:rowOff>
    </xdr:from>
    <xdr:to>
      <xdr:col>76</xdr:col>
      <xdr:colOff>165100</xdr:colOff>
      <xdr:row>104</xdr:row>
      <xdr:rowOff>117856</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14541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114554</xdr:rowOff>
    </xdr:from>
    <xdr:to>
      <xdr:col>67</xdr:col>
      <xdr:colOff>101600</xdr:colOff>
      <xdr:row>104</xdr:row>
      <xdr:rowOff>44704</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2763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66548</xdr:rowOff>
    </xdr:from>
    <xdr:to>
      <xdr:col>85</xdr:col>
      <xdr:colOff>177800</xdr:colOff>
      <xdr:row>103</xdr:row>
      <xdr:rowOff>168148</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1626870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89425</xdr:rowOff>
    </xdr:from>
    <xdr:ext cx="405111" cy="259045"/>
    <xdr:sp macro="" textlink="">
      <xdr:nvSpPr>
        <xdr:cNvPr id="832" name="【公民館】&#10;有形固定資産減価償却率該当値テキスト">
          <a:extLst>
            <a:ext uri="{FF2B5EF4-FFF2-40B4-BE49-F238E27FC236}">
              <a16:creationId xmlns:a16="http://schemas.microsoft.com/office/drawing/2014/main" id="{00000000-0008-0000-0E00-000040030000}"/>
            </a:ext>
          </a:extLst>
        </xdr:cNvPr>
        <xdr:cNvSpPr txBox="1"/>
      </xdr:nvSpPr>
      <xdr:spPr>
        <a:xfrm>
          <a:off x="16357600" y="175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121413</xdr:rowOff>
    </xdr:from>
    <xdr:to>
      <xdr:col>81</xdr:col>
      <xdr:colOff>101600</xdr:colOff>
      <xdr:row>104</xdr:row>
      <xdr:rowOff>51563</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15430500" y="177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117348</xdr:rowOff>
    </xdr:from>
    <xdr:to>
      <xdr:col>85</xdr:col>
      <xdr:colOff>127000</xdr:colOff>
      <xdr:row>104</xdr:row>
      <xdr:rowOff>763</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flipV="1">
          <a:off x="15481300" y="17776698"/>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73406</xdr:rowOff>
    </xdr:from>
    <xdr:to>
      <xdr:col>76</xdr:col>
      <xdr:colOff>165100</xdr:colOff>
      <xdr:row>104</xdr:row>
      <xdr:rowOff>3556</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14541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124206</xdr:rowOff>
    </xdr:from>
    <xdr:to>
      <xdr:col>81</xdr:col>
      <xdr:colOff>50800</xdr:colOff>
      <xdr:row>104</xdr:row>
      <xdr:rowOff>763</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14592300" y="1778355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71120</xdr:rowOff>
    </xdr:from>
    <xdr:to>
      <xdr:col>72</xdr:col>
      <xdr:colOff>38100</xdr:colOff>
      <xdr:row>104</xdr:row>
      <xdr:rowOff>1270</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3652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121920</xdr:rowOff>
    </xdr:from>
    <xdr:to>
      <xdr:col>76</xdr:col>
      <xdr:colOff>114300</xdr:colOff>
      <xdr:row>103</xdr:row>
      <xdr:rowOff>124206</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a:off x="13703300" y="177812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839" name="n_1aveValue【公民館】&#10;有形固定資産減価償却率">
          <a:extLst>
            <a:ext uri="{FF2B5EF4-FFF2-40B4-BE49-F238E27FC236}">
              <a16:creationId xmlns:a16="http://schemas.microsoft.com/office/drawing/2014/main" id="{00000000-0008-0000-0E00-000047030000}"/>
            </a:ext>
          </a:extLst>
        </xdr:cNvPr>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108983</xdr:rowOff>
    </xdr:from>
    <xdr:ext cx="405111" cy="259045"/>
    <xdr:sp macro="" textlink="">
      <xdr:nvSpPr>
        <xdr:cNvPr id="840" name="n_2aveValue【公民館】&#10;有形固定資産減価償却率">
          <a:extLst>
            <a:ext uri="{FF2B5EF4-FFF2-40B4-BE49-F238E27FC236}">
              <a16:creationId xmlns:a16="http://schemas.microsoft.com/office/drawing/2014/main" id="{00000000-0008-0000-0E00-000048030000}"/>
            </a:ext>
          </a:extLst>
        </xdr:cNvPr>
        <xdr:cNvSpPr txBox="1"/>
      </xdr:nvSpPr>
      <xdr:spPr>
        <a:xfrm>
          <a:off x="14389744" y="1793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841" name="n_3aveValue【公民館】&#10;有形固定資産減価償却率">
          <a:extLst>
            <a:ext uri="{FF2B5EF4-FFF2-40B4-BE49-F238E27FC236}">
              <a16:creationId xmlns:a16="http://schemas.microsoft.com/office/drawing/2014/main" id="{00000000-0008-0000-0E00-000049030000}"/>
            </a:ext>
          </a:extLst>
        </xdr:cNvPr>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61231</xdr:rowOff>
    </xdr:from>
    <xdr:ext cx="405111" cy="259045"/>
    <xdr:sp macro="" textlink="">
      <xdr:nvSpPr>
        <xdr:cNvPr id="842" name="n_4aveValue【公民館】&#10;有形固定資産減価償却率">
          <a:extLst>
            <a:ext uri="{FF2B5EF4-FFF2-40B4-BE49-F238E27FC236}">
              <a16:creationId xmlns:a16="http://schemas.microsoft.com/office/drawing/2014/main" id="{00000000-0008-0000-0E00-00004A030000}"/>
            </a:ext>
          </a:extLst>
        </xdr:cNvPr>
        <xdr:cNvSpPr txBox="1"/>
      </xdr:nvSpPr>
      <xdr:spPr>
        <a:xfrm>
          <a:off x="12611744" y="1754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68090</xdr:rowOff>
    </xdr:from>
    <xdr:ext cx="405111" cy="259045"/>
    <xdr:sp macro="" textlink="">
      <xdr:nvSpPr>
        <xdr:cNvPr id="843" name="n_1mainValue【公民館】&#10;有形固定資産減価償却率">
          <a:extLst>
            <a:ext uri="{FF2B5EF4-FFF2-40B4-BE49-F238E27FC236}">
              <a16:creationId xmlns:a16="http://schemas.microsoft.com/office/drawing/2014/main" id="{00000000-0008-0000-0E00-00004B030000}"/>
            </a:ext>
          </a:extLst>
        </xdr:cNvPr>
        <xdr:cNvSpPr txBox="1"/>
      </xdr:nvSpPr>
      <xdr:spPr>
        <a:xfrm>
          <a:off x="15266044"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20083</xdr:rowOff>
    </xdr:from>
    <xdr:ext cx="405111" cy="259045"/>
    <xdr:sp macro="" textlink="">
      <xdr:nvSpPr>
        <xdr:cNvPr id="844" name="n_2mainValue【公民館】&#10;有形固定資産減価償却率">
          <a:extLst>
            <a:ext uri="{FF2B5EF4-FFF2-40B4-BE49-F238E27FC236}">
              <a16:creationId xmlns:a16="http://schemas.microsoft.com/office/drawing/2014/main" id="{00000000-0008-0000-0E00-00004C030000}"/>
            </a:ext>
          </a:extLst>
        </xdr:cNvPr>
        <xdr:cNvSpPr txBox="1"/>
      </xdr:nvSpPr>
      <xdr:spPr>
        <a:xfrm>
          <a:off x="14389744" y="1750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17797</xdr:rowOff>
    </xdr:from>
    <xdr:ext cx="405111" cy="259045"/>
    <xdr:sp macro="" textlink="">
      <xdr:nvSpPr>
        <xdr:cNvPr id="845" name="n_3mainValue【公民館】&#10;有形固定資産減価償却率">
          <a:extLst>
            <a:ext uri="{FF2B5EF4-FFF2-40B4-BE49-F238E27FC236}">
              <a16:creationId xmlns:a16="http://schemas.microsoft.com/office/drawing/2014/main" id="{00000000-0008-0000-0E00-00004D030000}"/>
            </a:ext>
          </a:extLst>
        </xdr:cNvPr>
        <xdr:cNvSpPr txBox="1"/>
      </xdr:nvSpPr>
      <xdr:spPr>
        <a:xfrm>
          <a:off x="13500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a:extLst>
            <a:ext uri="{FF2B5EF4-FFF2-40B4-BE49-F238E27FC236}">
              <a16:creationId xmlns:a16="http://schemas.microsoft.com/office/drawing/2014/main" id="{00000000-0008-0000-0E00-00004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a:extLst>
            <a:ext uri="{FF2B5EF4-FFF2-40B4-BE49-F238E27FC236}">
              <a16:creationId xmlns:a16="http://schemas.microsoft.com/office/drawing/2014/main" id="{00000000-0008-0000-0E00-00005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57" name="直線コネクタ 856">
          <a:extLst>
            <a:ext uri="{FF2B5EF4-FFF2-40B4-BE49-F238E27FC236}">
              <a16:creationId xmlns:a16="http://schemas.microsoft.com/office/drawing/2014/main" id="{00000000-0008-0000-0E00-00005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8" name="テキスト ボックス 857">
          <a:extLst>
            <a:ext uri="{FF2B5EF4-FFF2-40B4-BE49-F238E27FC236}">
              <a16:creationId xmlns:a16="http://schemas.microsoft.com/office/drawing/2014/main" id="{00000000-0008-0000-0E00-00005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9" name="直線コネクタ 858">
          <a:extLst>
            <a:ext uri="{FF2B5EF4-FFF2-40B4-BE49-F238E27FC236}">
              <a16:creationId xmlns:a16="http://schemas.microsoft.com/office/drawing/2014/main" id="{00000000-0008-0000-0E00-00005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0" name="テキスト ボックス 859">
          <a:extLst>
            <a:ext uri="{FF2B5EF4-FFF2-40B4-BE49-F238E27FC236}">
              <a16:creationId xmlns:a16="http://schemas.microsoft.com/office/drawing/2014/main" id="{00000000-0008-0000-0E00-00005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1" name="直線コネクタ 860">
          <a:extLst>
            <a:ext uri="{FF2B5EF4-FFF2-40B4-BE49-F238E27FC236}">
              <a16:creationId xmlns:a16="http://schemas.microsoft.com/office/drawing/2014/main" id="{00000000-0008-0000-0E00-00005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2" name="テキスト ボックス 861">
          <a:extLst>
            <a:ext uri="{FF2B5EF4-FFF2-40B4-BE49-F238E27FC236}">
              <a16:creationId xmlns:a16="http://schemas.microsoft.com/office/drawing/2014/main" id="{00000000-0008-0000-0E00-00005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3" name="直線コネクタ 862">
          <a:extLst>
            <a:ext uri="{FF2B5EF4-FFF2-40B4-BE49-F238E27FC236}">
              <a16:creationId xmlns:a16="http://schemas.microsoft.com/office/drawing/2014/main" id="{00000000-0008-0000-0E00-00005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4" name="テキスト ボックス 863">
          <a:extLst>
            <a:ext uri="{FF2B5EF4-FFF2-40B4-BE49-F238E27FC236}">
              <a16:creationId xmlns:a16="http://schemas.microsoft.com/office/drawing/2014/main" id="{00000000-0008-0000-0E00-00006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5" name="直線コネクタ 864">
          <a:extLst>
            <a:ext uri="{FF2B5EF4-FFF2-40B4-BE49-F238E27FC236}">
              <a16:creationId xmlns:a16="http://schemas.microsoft.com/office/drawing/2014/main" id="{00000000-0008-0000-0E00-00006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6" name="テキスト ボックス 865">
          <a:extLst>
            <a:ext uri="{FF2B5EF4-FFF2-40B4-BE49-F238E27FC236}">
              <a16:creationId xmlns:a16="http://schemas.microsoft.com/office/drawing/2014/main" id="{00000000-0008-0000-0E00-00006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7" name="直線コネクタ 866">
          <a:extLst>
            <a:ext uri="{FF2B5EF4-FFF2-40B4-BE49-F238E27FC236}">
              <a16:creationId xmlns:a16="http://schemas.microsoft.com/office/drawing/2014/main" id="{00000000-0008-0000-0E00-00006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8" name="テキスト ボックス 867">
          <a:extLst>
            <a:ext uri="{FF2B5EF4-FFF2-40B4-BE49-F238E27FC236}">
              <a16:creationId xmlns:a16="http://schemas.microsoft.com/office/drawing/2014/main" id="{00000000-0008-0000-0E00-00006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9" name="直線コネクタ 868">
          <a:extLst>
            <a:ext uri="{FF2B5EF4-FFF2-40B4-BE49-F238E27FC236}">
              <a16:creationId xmlns:a16="http://schemas.microsoft.com/office/drawing/2014/main" id="{00000000-0008-0000-0E00-00006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0" name="テキスト ボックス 869">
          <a:extLst>
            <a:ext uri="{FF2B5EF4-FFF2-40B4-BE49-F238E27FC236}">
              <a16:creationId xmlns:a16="http://schemas.microsoft.com/office/drawing/2014/main" id="{00000000-0008-0000-0E00-00006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1" name="【公民館】&#10;一人当たり面積グラフ枠">
          <a:extLst>
            <a:ext uri="{FF2B5EF4-FFF2-40B4-BE49-F238E27FC236}">
              <a16:creationId xmlns:a16="http://schemas.microsoft.com/office/drawing/2014/main" id="{00000000-0008-0000-0E00-00006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24493</xdr:rowOff>
    </xdr:to>
    <xdr:cxnSp macro="">
      <xdr:nvCxnSpPr>
        <xdr:cNvPr id="872" name="直線コネクタ 871">
          <a:extLst>
            <a:ext uri="{FF2B5EF4-FFF2-40B4-BE49-F238E27FC236}">
              <a16:creationId xmlns:a16="http://schemas.microsoft.com/office/drawing/2014/main" id="{00000000-0008-0000-0E00-000068030000}"/>
            </a:ext>
          </a:extLst>
        </xdr:cNvPr>
        <xdr:cNvCxnSpPr/>
      </xdr:nvCxnSpPr>
      <xdr:spPr>
        <a:xfrm flipV="1">
          <a:off x="22160864" y="171232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28320</xdr:rowOff>
    </xdr:from>
    <xdr:ext cx="469744" cy="259045"/>
    <xdr:sp macro="" textlink="">
      <xdr:nvSpPr>
        <xdr:cNvPr id="873" name="【公民館】&#10;一人当たり面積最小値テキスト">
          <a:extLst>
            <a:ext uri="{FF2B5EF4-FFF2-40B4-BE49-F238E27FC236}">
              <a16:creationId xmlns:a16="http://schemas.microsoft.com/office/drawing/2014/main" id="{00000000-0008-0000-0E00-000069030000}"/>
            </a:ext>
          </a:extLst>
        </xdr:cNvPr>
        <xdr:cNvSpPr txBox="1"/>
      </xdr:nvSpPr>
      <xdr:spPr>
        <a:xfrm>
          <a:off x="22199600"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24493</xdr:rowOff>
    </xdr:from>
    <xdr:to>
      <xdr:col>116</xdr:col>
      <xdr:colOff>152400</xdr:colOff>
      <xdr:row>109</xdr:row>
      <xdr:rowOff>24493</xdr:rowOff>
    </xdr:to>
    <xdr:cxnSp macro="">
      <xdr:nvCxnSpPr>
        <xdr:cNvPr id="874" name="直線コネクタ 873">
          <a:extLst>
            <a:ext uri="{FF2B5EF4-FFF2-40B4-BE49-F238E27FC236}">
              <a16:creationId xmlns:a16="http://schemas.microsoft.com/office/drawing/2014/main" id="{00000000-0008-0000-0E00-00006A030000}"/>
            </a:ext>
          </a:extLst>
        </xdr:cNvPr>
        <xdr:cNvCxnSpPr/>
      </xdr:nvCxnSpPr>
      <xdr:spPr>
        <a:xfrm>
          <a:off x="22072600" y="187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875" name="【公民館】&#10;一人当たり面積最大値テキスト">
          <a:extLst>
            <a:ext uri="{FF2B5EF4-FFF2-40B4-BE49-F238E27FC236}">
              <a16:creationId xmlns:a16="http://schemas.microsoft.com/office/drawing/2014/main" id="{00000000-0008-0000-0E00-00006B030000}"/>
            </a:ext>
          </a:extLst>
        </xdr:cNvPr>
        <xdr:cNvSpPr txBox="1"/>
      </xdr:nvSpPr>
      <xdr:spPr>
        <a:xfrm>
          <a:off x="221996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876" name="直線コネクタ 875">
          <a:extLst>
            <a:ext uri="{FF2B5EF4-FFF2-40B4-BE49-F238E27FC236}">
              <a16:creationId xmlns:a16="http://schemas.microsoft.com/office/drawing/2014/main" id="{00000000-0008-0000-0E00-00006C030000}"/>
            </a:ext>
          </a:extLst>
        </xdr:cNvPr>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82748</xdr:rowOff>
    </xdr:from>
    <xdr:ext cx="469744" cy="259045"/>
    <xdr:sp macro="" textlink="">
      <xdr:nvSpPr>
        <xdr:cNvPr id="877" name="【公民館】&#10;一人当たり面積平均値テキスト">
          <a:extLst>
            <a:ext uri="{FF2B5EF4-FFF2-40B4-BE49-F238E27FC236}">
              <a16:creationId xmlns:a16="http://schemas.microsoft.com/office/drawing/2014/main" id="{00000000-0008-0000-0E00-00006D030000}"/>
            </a:ext>
          </a:extLst>
        </xdr:cNvPr>
        <xdr:cNvSpPr txBox="1"/>
      </xdr:nvSpPr>
      <xdr:spPr>
        <a:xfrm>
          <a:off x="22199600" y="1808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104321</xdr:rowOff>
    </xdr:from>
    <xdr:to>
      <xdr:col>116</xdr:col>
      <xdr:colOff>114300</xdr:colOff>
      <xdr:row>106</xdr:row>
      <xdr:rowOff>34471</xdr:rowOff>
    </xdr:to>
    <xdr:sp macro="" textlink="">
      <xdr:nvSpPr>
        <xdr:cNvPr id="878" name="フローチャート: 判断 877">
          <a:extLst>
            <a:ext uri="{FF2B5EF4-FFF2-40B4-BE49-F238E27FC236}">
              <a16:creationId xmlns:a16="http://schemas.microsoft.com/office/drawing/2014/main" id="{00000000-0008-0000-0E00-00006E030000}"/>
            </a:ext>
          </a:extLst>
        </xdr:cNvPr>
        <xdr:cNvSpPr/>
      </xdr:nvSpPr>
      <xdr:spPr>
        <a:xfrm>
          <a:off x="22110700" y="181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126093</xdr:rowOff>
    </xdr:from>
    <xdr:to>
      <xdr:col>112</xdr:col>
      <xdr:colOff>38100</xdr:colOff>
      <xdr:row>106</xdr:row>
      <xdr:rowOff>56243</xdr:rowOff>
    </xdr:to>
    <xdr:sp macro="" textlink="">
      <xdr:nvSpPr>
        <xdr:cNvPr id="879" name="フローチャート: 判断 878">
          <a:extLst>
            <a:ext uri="{FF2B5EF4-FFF2-40B4-BE49-F238E27FC236}">
              <a16:creationId xmlns:a16="http://schemas.microsoft.com/office/drawing/2014/main" id="{00000000-0008-0000-0E00-00006F030000}"/>
            </a:ext>
          </a:extLst>
        </xdr:cNvPr>
        <xdr:cNvSpPr/>
      </xdr:nvSpPr>
      <xdr:spPr>
        <a:xfrm>
          <a:off x="21272500" y="1812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115207</xdr:rowOff>
    </xdr:from>
    <xdr:to>
      <xdr:col>107</xdr:col>
      <xdr:colOff>101600</xdr:colOff>
      <xdr:row>106</xdr:row>
      <xdr:rowOff>45357</xdr:rowOff>
    </xdr:to>
    <xdr:sp macro="" textlink="">
      <xdr:nvSpPr>
        <xdr:cNvPr id="880" name="フローチャート: 判断 879">
          <a:extLst>
            <a:ext uri="{FF2B5EF4-FFF2-40B4-BE49-F238E27FC236}">
              <a16:creationId xmlns:a16="http://schemas.microsoft.com/office/drawing/2014/main" id="{00000000-0008-0000-0E00-000070030000}"/>
            </a:ext>
          </a:extLst>
        </xdr:cNvPr>
        <xdr:cNvSpPr/>
      </xdr:nvSpPr>
      <xdr:spPr>
        <a:xfrm>
          <a:off x="20383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136979</xdr:rowOff>
    </xdr:from>
    <xdr:to>
      <xdr:col>102</xdr:col>
      <xdr:colOff>165100</xdr:colOff>
      <xdr:row>106</xdr:row>
      <xdr:rowOff>67129</xdr:rowOff>
    </xdr:to>
    <xdr:sp macro="" textlink="">
      <xdr:nvSpPr>
        <xdr:cNvPr id="881" name="フローチャート: 判断 880">
          <a:extLst>
            <a:ext uri="{FF2B5EF4-FFF2-40B4-BE49-F238E27FC236}">
              <a16:creationId xmlns:a16="http://schemas.microsoft.com/office/drawing/2014/main" id="{00000000-0008-0000-0E00-000071030000}"/>
            </a:ext>
          </a:extLst>
        </xdr:cNvPr>
        <xdr:cNvSpPr/>
      </xdr:nvSpPr>
      <xdr:spPr>
        <a:xfrm>
          <a:off x="19494500" y="1813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166914</xdr:rowOff>
    </xdr:from>
    <xdr:to>
      <xdr:col>98</xdr:col>
      <xdr:colOff>38100</xdr:colOff>
      <xdr:row>105</xdr:row>
      <xdr:rowOff>97064</xdr:rowOff>
    </xdr:to>
    <xdr:sp macro="" textlink="">
      <xdr:nvSpPr>
        <xdr:cNvPr id="882" name="フローチャート: 判断 881">
          <a:extLst>
            <a:ext uri="{FF2B5EF4-FFF2-40B4-BE49-F238E27FC236}">
              <a16:creationId xmlns:a16="http://schemas.microsoft.com/office/drawing/2014/main" id="{00000000-0008-0000-0E00-000072030000}"/>
            </a:ext>
          </a:extLst>
        </xdr:cNvPr>
        <xdr:cNvSpPr/>
      </xdr:nvSpPr>
      <xdr:spPr>
        <a:xfrm>
          <a:off x="18605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E00-00007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E00-00007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E00-00007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E00-00007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00000000-0008-0000-0E00-00007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120650</xdr:rowOff>
    </xdr:from>
    <xdr:to>
      <xdr:col>116</xdr:col>
      <xdr:colOff>114300</xdr:colOff>
      <xdr:row>104</xdr:row>
      <xdr:rowOff>50800</xdr:rowOff>
    </xdr:to>
    <xdr:sp macro="" textlink="">
      <xdr:nvSpPr>
        <xdr:cNvPr id="888" name="楕円 887">
          <a:extLst>
            <a:ext uri="{FF2B5EF4-FFF2-40B4-BE49-F238E27FC236}">
              <a16:creationId xmlns:a16="http://schemas.microsoft.com/office/drawing/2014/main" id="{00000000-0008-0000-0E00-000078030000}"/>
            </a:ext>
          </a:extLst>
        </xdr:cNvPr>
        <xdr:cNvSpPr/>
      </xdr:nvSpPr>
      <xdr:spPr>
        <a:xfrm>
          <a:off x="22110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143527</xdr:rowOff>
    </xdr:from>
    <xdr:ext cx="469744" cy="259045"/>
    <xdr:sp macro="" textlink="">
      <xdr:nvSpPr>
        <xdr:cNvPr id="889" name="【公民館】&#10;一人当たり面積該当値テキスト">
          <a:extLst>
            <a:ext uri="{FF2B5EF4-FFF2-40B4-BE49-F238E27FC236}">
              <a16:creationId xmlns:a16="http://schemas.microsoft.com/office/drawing/2014/main" id="{00000000-0008-0000-0E00-000079030000}"/>
            </a:ext>
          </a:extLst>
        </xdr:cNvPr>
        <xdr:cNvSpPr txBox="1"/>
      </xdr:nvSpPr>
      <xdr:spPr>
        <a:xfrm>
          <a:off x="22199600"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44450</xdr:rowOff>
    </xdr:from>
    <xdr:to>
      <xdr:col>112</xdr:col>
      <xdr:colOff>38100</xdr:colOff>
      <xdr:row>103</xdr:row>
      <xdr:rowOff>146050</xdr:rowOff>
    </xdr:to>
    <xdr:sp macro="" textlink="">
      <xdr:nvSpPr>
        <xdr:cNvPr id="890" name="楕円 889">
          <a:extLst>
            <a:ext uri="{FF2B5EF4-FFF2-40B4-BE49-F238E27FC236}">
              <a16:creationId xmlns:a16="http://schemas.microsoft.com/office/drawing/2014/main" id="{00000000-0008-0000-0E00-00007A030000}"/>
            </a:ext>
          </a:extLst>
        </xdr:cNvPr>
        <xdr:cNvSpPr/>
      </xdr:nvSpPr>
      <xdr:spPr>
        <a:xfrm>
          <a:off x="21272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95250</xdr:rowOff>
    </xdr:from>
    <xdr:to>
      <xdr:col>116</xdr:col>
      <xdr:colOff>63500</xdr:colOff>
      <xdr:row>104</xdr:row>
      <xdr:rowOff>0</xdr:rowOff>
    </xdr:to>
    <xdr:cxnSp macro="">
      <xdr:nvCxnSpPr>
        <xdr:cNvPr id="891" name="直線コネクタ 890">
          <a:extLst>
            <a:ext uri="{FF2B5EF4-FFF2-40B4-BE49-F238E27FC236}">
              <a16:creationId xmlns:a16="http://schemas.microsoft.com/office/drawing/2014/main" id="{00000000-0008-0000-0E00-00007B030000}"/>
            </a:ext>
          </a:extLst>
        </xdr:cNvPr>
        <xdr:cNvCxnSpPr/>
      </xdr:nvCxnSpPr>
      <xdr:spPr>
        <a:xfrm>
          <a:off x="21323300" y="17754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145143</xdr:rowOff>
    </xdr:from>
    <xdr:to>
      <xdr:col>107</xdr:col>
      <xdr:colOff>101600</xdr:colOff>
      <xdr:row>101</xdr:row>
      <xdr:rowOff>75293</xdr:rowOff>
    </xdr:to>
    <xdr:sp macro="" textlink="">
      <xdr:nvSpPr>
        <xdr:cNvPr id="892" name="楕円 891">
          <a:extLst>
            <a:ext uri="{FF2B5EF4-FFF2-40B4-BE49-F238E27FC236}">
              <a16:creationId xmlns:a16="http://schemas.microsoft.com/office/drawing/2014/main" id="{00000000-0008-0000-0E00-00007C030000}"/>
            </a:ext>
          </a:extLst>
        </xdr:cNvPr>
        <xdr:cNvSpPr/>
      </xdr:nvSpPr>
      <xdr:spPr>
        <a:xfrm>
          <a:off x="20383500" y="1729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24493</xdr:rowOff>
    </xdr:from>
    <xdr:to>
      <xdr:col>111</xdr:col>
      <xdr:colOff>177800</xdr:colOff>
      <xdr:row>103</xdr:row>
      <xdr:rowOff>95250</xdr:rowOff>
    </xdr:to>
    <xdr:cxnSp macro="">
      <xdr:nvCxnSpPr>
        <xdr:cNvPr id="893" name="直線コネクタ 892">
          <a:extLst>
            <a:ext uri="{FF2B5EF4-FFF2-40B4-BE49-F238E27FC236}">
              <a16:creationId xmlns:a16="http://schemas.microsoft.com/office/drawing/2014/main" id="{00000000-0008-0000-0E00-00007D030000}"/>
            </a:ext>
          </a:extLst>
        </xdr:cNvPr>
        <xdr:cNvCxnSpPr/>
      </xdr:nvCxnSpPr>
      <xdr:spPr>
        <a:xfrm>
          <a:off x="20434300" y="17340943"/>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98879</xdr:rowOff>
    </xdr:from>
    <xdr:to>
      <xdr:col>102</xdr:col>
      <xdr:colOff>165100</xdr:colOff>
      <xdr:row>104</xdr:row>
      <xdr:rowOff>29029</xdr:rowOff>
    </xdr:to>
    <xdr:sp macro="" textlink="">
      <xdr:nvSpPr>
        <xdr:cNvPr id="894" name="楕円 893">
          <a:extLst>
            <a:ext uri="{FF2B5EF4-FFF2-40B4-BE49-F238E27FC236}">
              <a16:creationId xmlns:a16="http://schemas.microsoft.com/office/drawing/2014/main" id="{00000000-0008-0000-0E00-00007E030000}"/>
            </a:ext>
          </a:extLst>
        </xdr:cNvPr>
        <xdr:cNvSpPr/>
      </xdr:nvSpPr>
      <xdr:spPr>
        <a:xfrm>
          <a:off x="19494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24493</xdr:rowOff>
    </xdr:from>
    <xdr:to>
      <xdr:col>107</xdr:col>
      <xdr:colOff>50800</xdr:colOff>
      <xdr:row>103</xdr:row>
      <xdr:rowOff>149679</xdr:rowOff>
    </xdr:to>
    <xdr:cxnSp macro="">
      <xdr:nvCxnSpPr>
        <xdr:cNvPr id="895" name="直線コネクタ 894">
          <a:extLst>
            <a:ext uri="{FF2B5EF4-FFF2-40B4-BE49-F238E27FC236}">
              <a16:creationId xmlns:a16="http://schemas.microsoft.com/office/drawing/2014/main" id="{00000000-0008-0000-0E00-00007F030000}"/>
            </a:ext>
          </a:extLst>
        </xdr:cNvPr>
        <xdr:cNvCxnSpPr/>
      </xdr:nvCxnSpPr>
      <xdr:spPr>
        <a:xfrm flipV="1">
          <a:off x="19545300" y="17340943"/>
          <a:ext cx="889000" cy="4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47370</xdr:rowOff>
    </xdr:from>
    <xdr:ext cx="469744" cy="259045"/>
    <xdr:sp macro="" textlink="">
      <xdr:nvSpPr>
        <xdr:cNvPr id="896" name="n_1aveValue【公民館】&#10;一人当たり面積">
          <a:extLst>
            <a:ext uri="{FF2B5EF4-FFF2-40B4-BE49-F238E27FC236}">
              <a16:creationId xmlns:a16="http://schemas.microsoft.com/office/drawing/2014/main" id="{00000000-0008-0000-0E00-000080030000}"/>
            </a:ext>
          </a:extLst>
        </xdr:cNvPr>
        <xdr:cNvSpPr txBox="1"/>
      </xdr:nvSpPr>
      <xdr:spPr>
        <a:xfrm>
          <a:off x="21075727" y="1822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36484</xdr:rowOff>
    </xdr:from>
    <xdr:ext cx="469744" cy="259045"/>
    <xdr:sp macro="" textlink="">
      <xdr:nvSpPr>
        <xdr:cNvPr id="897" name="n_2aveValue【公民館】&#10;一人当たり面積">
          <a:extLst>
            <a:ext uri="{FF2B5EF4-FFF2-40B4-BE49-F238E27FC236}">
              <a16:creationId xmlns:a16="http://schemas.microsoft.com/office/drawing/2014/main" id="{00000000-0008-0000-0E00-000081030000}"/>
            </a:ext>
          </a:extLst>
        </xdr:cNvPr>
        <xdr:cNvSpPr txBox="1"/>
      </xdr:nvSpPr>
      <xdr:spPr>
        <a:xfrm>
          <a:off x="201994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58256</xdr:rowOff>
    </xdr:from>
    <xdr:ext cx="469744" cy="259045"/>
    <xdr:sp macro="" textlink="">
      <xdr:nvSpPr>
        <xdr:cNvPr id="898" name="n_3aveValue【公民館】&#10;一人当たり面積">
          <a:extLst>
            <a:ext uri="{FF2B5EF4-FFF2-40B4-BE49-F238E27FC236}">
              <a16:creationId xmlns:a16="http://schemas.microsoft.com/office/drawing/2014/main" id="{00000000-0008-0000-0E00-000082030000}"/>
            </a:ext>
          </a:extLst>
        </xdr:cNvPr>
        <xdr:cNvSpPr txBox="1"/>
      </xdr:nvSpPr>
      <xdr:spPr>
        <a:xfrm>
          <a:off x="19310427" y="1823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113591</xdr:rowOff>
    </xdr:from>
    <xdr:ext cx="469744" cy="259045"/>
    <xdr:sp macro="" textlink="">
      <xdr:nvSpPr>
        <xdr:cNvPr id="899" name="n_4aveValue【公民館】&#10;一人当たり面積">
          <a:extLst>
            <a:ext uri="{FF2B5EF4-FFF2-40B4-BE49-F238E27FC236}">
              <a16:creationId xmlns:a16="http://schemas.microsoft.com/office/drawing/2014/main" id="{00000000-0008-0000-0E00-000083030000}"/>
            </a:ext>
          </a:extLst>
        </xdr:cNvPr>
        <xdr:cNvSpPr txBox="1"/>
      </xdr:nvSpPr>
      <xdr:spPr>
        <a:xfrm>
          <a:off x="18421427"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162577</xdr:rowOff>
    </xdr:from>
    <xdr:ext cx="469744" cy="259045"/>
    <xdr:sp macro="" textlink="">
      <xdr:nvSpPr>
        <xdr:cNvPr id="900" name="n_1mainValue【公民館】&#10;一人当たり面積">
          <a:extLst>
            <a:ext uri="{FF2B5EF4-FFF2-40B4-BE49-F238E27FC236}">
              <a16:creationId xmlns:a16="http://schemas.microsoft.com/office/drawing/2014/main" id="{00000000-0008-0000-0E00-000084030000}"/>
            </a:ext>
          </a:extLst>
        </xdr:cNvPr>
        <xdr:cNvSpPr txBox="1"/>
      </xdr:nvSpPr>
      <xdr:spPr>
        <a:xfrm>
          <a:off x="21075727"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91820</xdr:rowOff>
    </xdr:from>
    <xdr:ext cx="469744" cy="259045"/>
    <xdr:sp macro="" textlink="">
      <xdr:nvSpPr>
        <xdr:cNvPr id="901" name="n_2mainValue【公民館】&#10;一人当たり面積">
          <a:extLst>
            <a:ext uri="{FF2B5EF4-FFF2-40B4-BE49-F238E27FC236}">
              <a16:creationId xmlns:a16="http://schemas.microsoft.com/office/drawing/2014/main" id="{00000000-0008-0000-0E00-000085030000}"/>
            </a:ext>
          </a:extLst>
        </xdr:cNvPr>
        <xdr:cNvSpPr txBox="1"/>
      </xdr:nvSpPr>
      <xdr:spPr>
        <a:xfrm>
          <a:off x="20199427" y="1706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45556</xdr:rowOff>
    </xdr:from>
    <xdr:ext cx="469744" cy="259045"/>
    <xdr:sp macro="" textlink="">
      <xdr:nvSpPr>
        <xdr:cNvPr id="902" name="n_3mainValue【公民館】&#10;一人当たり面積">
          <a:extLst>
            <a:ext uri="{FF2B5EF4-FFF2-40B4-BE49-F238E27FC236}">
              <a16:creationId xmlns:a16="http://schemas.microsoft.com/office/drawing/2014/main" id="{00000000-0008-0000-0E00-000086030000}"/>
            </a:ext>
          </a:extLst>
        </xdr:cNvPr>
        <xdr:cNvSpPr txBox="1"/>
      </xdr:nvSpPr>
      <xdr:spPr>
        <a:xfrm>
          <a:off x="19310427" y="175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3" name="正方形/長方形 902">
          <a:extLst>
            <a:ext uri="{FF2B5EF4-FFF2-40B4-BE49-F238E27FC236}">
              <a16:creationId xmlns:a16="http://schemas.microsoft.com/office/drawing/2014/main" id="{00000000-0008-0000-0E00-00008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4" name="正方形/長方形 903">
          <a:extLst>
            <a:ext uri="{FF2B5EF4-FFF2-40B4-BE49-F238E27FC236}">
              <a16:creationId xmlns:a16="http://schemas.microsoft.com/office/drawing/2014/main" id="{00000000-0008-0000-0E00-00008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5" name="テキスト ボックス 904">
          <a:extLst>
            <a:ext uri="{FF2B5EF4-FFF2-40B4-BE49-F238E27FC236}">
              <a16:creationId xmlns:a16="http://schemas.microsoft.com/office/drawing/2014/main" id="{00000000-0008-0000-0E00-00008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類似団体と比較して特に有形固定資産減価償却率が高くなっている施設は、福祉施設</a:t>
          </a:r>
          <a:r>
            <a:rPr kumimoji="1" lang="ja-JP" altLang="en-US" sz="1100">
              <a:solidFill>
                <a:schemeClr val="dk1"/>
              </a:solidFill>
              <a:effectLst/>
              <a:latin typeface="+mn-lt"/>
              <a:ea typeface="+mn-ea"/>
              <a:cs typeface="+mn-cs"/>
            </a:rPr>
            <a:t>、市民会館</a:t>
          </a:r>
          <a:r>
            <a:rPr kumimoji="1" lang="ja-JP" altLang="ja-JP" sz="1100">
              <a:solidFill>
                <a:schemeClr val="dk1"/>
              </a:solidFill>
              <a:effectLst/>
              <a:latin typeface="+mn-lt"/>
              <a:ea typeface="+mn-ea"/>
              <a:cs typeface="+mn-cs"/>
            </a:rPr>
            <a:t>であり、特に低くなっている施設は、学校施設、消防施設である。</a:t>
          </a:r>
          <a:endParaRPr lang="ja-JP" altLang="ja-JP" sz="1400">
            <a:effectLst/>
          </a:endParaRPr>
        </a:p>
        <a:p>
          <a:r>
            <a:rPr kumimoji="1" lang="ja-JP" altLang="ja-JP" sz="1100">
              <a:solidFill>
                <a:schemeClr val="dk1"/>
              </a:solidFill>
              <a:effectLst/>
              <a:latin typeface="+mn-lt"/>
              <a:ea typeface="+mn-ea"/>
              <a:cs typeface="+mn-cs"/>
            </a:rPr>
            <a:t>公共施設全般としてそれぞれに個別施設計画を策定中であり、統廃合を含めて施設の維持管理を適切に進めることとしている。</a:t>
          </a:r>
          <a:endParaRPr lang="ja-JP" altLang="ja-JP" sz="1400">
            <a:effectLst/>
          </a:endParaRPr>
        </a:p>
        <a:p>
          <a:r>
            <a:rPr kumimoji="1" lang="ja-JP" altLang="ja-JP" sz="1100">
              <a:solidFill>
                <a:schemeClr val="dk1"/>
              </a:solidFill>
              <a:effectLst/>
              <a:latin typeface="+mn-lt"/>
              <a:ea typeface="+mn-ea"/>
              <a:cs typeface="+mn-cs"/>
            </a:rPr>
            <a:t>学校施設については、平成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月に見直した耐震事業計画をもとに、校舎の耐震補強・大規模改造を行っており、有形固定資産減価償却率が低くなっている。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232,476
230,517
431.84
100,921,495
98,729,411
1,272,221
52,247,519
93,789,705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585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70774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56424</xdr:rowOff>
    </xdr:from>
    <xdr:to>
      <xdr:col>20</xdr:col>
      <xdr:colOff>38100</xdr:colOff>
      <xdr:row>37</xdr:row>
      <xdr:rowOff>158024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107224</xdr:rowOff>
    </xdr:from>
    <xdr:to>
      <xdr:col>24</xdr:col>
      <xdr:colOff>63500</xdr:colOff>
      <xdr:row>37</xdr:row>
      <xdr:rowOff>143147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45087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20501</xdr:rowOff>
    </xdr:from>
    <xdr:to>
      <xdr:col>15</xdr:col>
      <xdr:colOff>101600</xdr:colOff>
      <xdr:row>37</xdr:row>
      <xdr:rowOff>122101</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71301</xdr:rowOff>
    </xdr:from>
    <xdr:to>
      <xdr:col>19</xdr:col>
      <xdr:colOff>177800</xdr:colOff>
      <xdr:row>37</xdr:row>
      <xdr:rowOff>107224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1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156028</xdr:rowOff>
    </xdr:from>
    <xdr:to>
      <xdr:col>10</xdr:col>
      <xdr:colOff>165100</xdr:colOff>
      <xdr:row>37</xdr:row>
      <xdr:rowOff>86178</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35378</xdr:rowOff>
    </xdr:from>
    <xdr:to>
      <xdr:col>15</xdr:col>
      <xdr:colOff>50800</xdr:colOff>
      <xdr:row>37</xdr:row>
      <xdr:rowOff>71301</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3790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150784</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68416</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3101</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113228</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77305</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F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F00-00006F000000}"/>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F00-000071000000}"/>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F00-000073000000}"/>
            </a:ext>
          </a:extLst>
        </xdr:cNvPr>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xdr:rowOff>
    </xdr:from>
    <xdr:to>
      <xdr:col>55</xdr:col>
      <xdr:colOff>50800</xdr:colOff>
      <xdr:row>36</xdr:row>
      <xdr:rowOff>104140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10426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25417</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F00-00007F000000}"/>
            </a:ext>
          </a:extLst>
        </xdr:cNvPr>
        <xdr:cNvSpPr txBox="1"/>
      </xdr:nvSpPr>
      <xdr:spPr>
        <a:xfrm>
          <a:off x="10515600"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xdr:rowOff>
    </xdr:from>
    <xdr:to>
      <xdr:col>50</xdr:col>
      <xdr:colOff>165100</xdr:colOff>
      <xdr:row>36</xdr:row>
      <xdr:rowOff>104140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588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53340</xdr:rowOff>
    </xdr:from>
    <xdr:to>
      <xdr:col>55</xdr:col>
      <xdr:colOff>0</xdr:colOff>
      <xdr:row>36</xdr:row>
      <xdr:rowOff>53340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9639300" y="6225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xdr:rowOff>
    </xdr:from>
    <xdr:to>
      <xdr:col>46</xdr:col>
      <xdr:colOff>38100</xdr:colOff>
      <xdr:row>36</xdr:row>
      <xdr:rowOff>104140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699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53340</xdr:rowOff>
    </xdr:from>
    <xdr:to>
      <xdr:col>50</xdr:col>
      <xdr:colOff>114300</xdr:colOff>
      <xdr:row>36</xdr:row>
      <xdr:rowOff>53340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8750300" y="622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xdr:rowOff>
    </xdr:from>
    <xdr:to>
      <xdr:col>41</xdr:col>
      <xdr:colOff>101600</xdr:colOff>
      <xdr:row>36</xdr:row>
      <xdr:rowOff>104140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810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53340</xdr:rowOff>
    </xdr:from>
    <xdr:to>
      <xdr:col>45</xdr:col>
      <xdr:colOff>177800</xdr:colOff>
      <xdr:row>36</xdr:row>
      <xdr:rowOff>53340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861300" y="622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4" name="n_1aveValue【図書館】&#10;一人当たり面積">
          <a:extLst>
            <a:ext uri="{FF2B5EF4-FFF2-40B4-BE49-F238E27FC236}">
              <a16:creationId xmlns:a16="http://schemas.microsoft.com/office/drawing/2014/main" id="{00000000-0008-0000-0F00-000086000000}"/>
            </a:ext>
          </a:extLst>
        </xdr:cNvPr>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35" name="n_2aveValue【図書館】&#10;一人当たり面積">
          <a:extLst>
            <a:ext uri="{FF2B5EF4-FFF2-40B4-BE49-F238E27FC236}">
              <a16:creationId xmlns:a16="http://schemas.microsoft.com/office/drawing/2014/main" id="{00000000-0008-0000-0F00-000087000000}"/>
            </a:ext>
          </a:extLst>
        </xdr:cNvPr>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72407</xdr:rowOff>
    </xdr:from>
    <xdr:ext cx="469744" cy="259045"/>
    <xdr:sp macro="" textlink="">
      <xdr:nvSpPr>
        <xdr:cNvPr id="136" name="n_3aveValue【図書館】&#10;一人当たり面積">
          <a:extLst>
            <a:ext uri="{FF2B5EF4-FFF2-40B4-BE49-F238E27FC236}">
              <a16:creationId xmlns:a16="http://schemas.microsoft.com/office/drawing/2014/main" id="{00000000-0008-0000-0F00-000088000000}"/>
            </a:ext>
          </a:extLst>
        </xdr:cNvPr>
        <xdr:cNvSpPr txBox="1"/>
      </xdr:nvSpPr>
      <xdr:spPr>
        <a:xfrm>
          <a:off x="7626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37" name="n_4aveValue【図書館】&#10;一人当たり面積">
          <a:extLst>
            <a:ext uri="{FF2B5EF4-FFF2-40B4-BE49-F238E27FC236}">
              <a16:creationId xmlns:a16="http://schemas.microsoft.com/office/drawing/2014/main" id="{00000000-0008-0000-0F00-000089000000}"/>
            </a:ext>
          </a:extLst>
        </xdr:cNvPr>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120667</xdr:rowOff>
    </xdr:from>
    <xdr:ext cx="469744" cy="259045"/>
    <xdr:sp macro="" textlink="">
      <xdr:nvSpPr>
        <xdr:cNvPr id="138" name="n_1mainValue【図書館】&#10;一人当たり面積">
          <a:extLst>
            <a:ext uri="{FF2B5EF4-FFF2-40B4-BE49-F238E27FC236}">
              <a16:creationId xmlns:a16="http://schemas.microsoft.com/office/drawing/2014/main" id="{00000000-0008-0000-0F00-00008A000000}"/>
            </a:ext>
          </a:extLst>
        </xdr:cNvPr>
        <xdr:cNvSpPr txBox="1"/>
      </xdr:nvSpPr>
      <xdr:spPr>
        <a:xfrm>
          <a:off x="93917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120667</xdr:rowOff>
    </xdr:from>
    <xdr:ext cx="469744" cy="259045"/>
    <xdr:sp macro="" textlink="">
      <xdr:nvSpPr>
        <xdr:cNvPr id="139" name="n_2mainValue【図書館】&#10;一人当たり面積">
          <a:extLst>
            <a:ext uri="{FF2B5EF4-FFF2-40B4-BE49-F238E27FC236}">
              <a16:creationId xmlns:a16="http://schemas.microsoft.com/office/drawing/2014/main" id="{00000000-0008-0000-0F00-00008B000000}"/>
            </a:ext>
          </a:extLst>
        </xdr:cNvPr>
        <xdr:cNvSpPr txBox="1"/>
      </xdr:nvSpPr>
      <xdr:spPr>
        <a:xfrm>
          <a:off x="8515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120667</xdr:rowOff>
    </xdr:from>
    <xdr:ext cx="469744" cy="259045"/>
    <xdr:sp macro="" textlink="">
      <xdr:nvSpPr>
        <xdr:cNvPr id="140" name="n_3mainValue【図書館】&#10;一人当たり面積">
          <a:extLst>
            <a:ext uri="{FF2B5EF4-FFF2-40B4-BE49-F238E27FC236}">
              <a16:creationId xmlns:a16="http://schemas.microsoft.com/office/drawing/2014/main" id="{00000000-0008-0000-0F00-00008C000000}"/>
            </a:ext>
          </a:extLst>
        </xdr:cNvPr>
        <xdr:cNvSpPr txBox="1"/>
      </xdr:nvSpPr>
      <xdr:spPr>
        <a:xfrm>
          <a:off x="7626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00000000-0008-0000-0F00-0000A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flipV="1">
          <a:off x="4634865" y="957262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id="{00000000-0008-0000-0F00-0000A6000000}"/>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00000000-0008-0000-0F00-0000A8000000}"/>
            </a:ext>
          </a:extLst>
        </xdr:cNvPr>
        <xdr:cNvSpPr txBox="1"/>
      </xdr:nvSpPr>
      <xdr:spPr>
        <a:xfrm>
          <a:off x="4673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4546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48277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00000000-0008-0000-0F00-0000AA000000}"/>
            </a:ext>
          </a:extLst>
        </xdr:cNvPr>
        <xdr:cNvSpPr txBox="1"/>
      </xdr:nvSpPr>
      <xdr:spPr>
        <a:xfrm>
          <a:off x="4673600" y="999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45847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3746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45847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28592</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00000000-0008-0000-0F00-0000B6000000}"/>
            </a:ext>
          </a:extLst>
        </xdr:cNvPr>
        <xdr:cNvSpPr txBox="1"/>
      </xdr:nvSpPr>
      <xdr:spPr>
        <a:xfrm>
          <a:off x="4673600"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8255</xdr:rowOff>
    </xdr:from>
    <xdr:to>
      <xdr:col>20</xdr:col>
      <xdr:colOff>38100</xdr:colOff>
      <xdr:row>59</xdr:row>
      <xdr:rowOff>109855</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3746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59055</xdr:rowOff>
    </xdr:from>
    <xdr:to>
      <xdr:col>24</xdr:col>
      <xdr:colOff>63500</xdr:colOff>
      <xdr:row>59</xdr:row>
      <xdr:rowOff>100965</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3797300" y="101746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135890</xdr:rowOff>
    </xdr:from>
    <xdr:to>
      <xdr:col>15</xdr:col>
      <xdr:colOff>101600</xdr:colOff>
      <xdr:row>59</xdr:row>
      <xdr:rowOff>66040</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2857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xdr:rowOff>
    </xdr:from>
    <xdr:to>
      <xdr:col>19</xdr:col>
      <xdr:colOff>177800</xdr:colOff>
      <xdr:row>59</xdr:row>
      <xdr:rowOff>59055</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2908300" y="101307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95885</xdr:rowOff>
    </xdr:from>
    <xdr:to>
      <xdr:col>10</xdr:col>
      <xdr:colOff>165100</xdr:colOff>
      <xdr:row>59</xdr:row>
      <xdr:rowOff>26035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1968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146685</xdr:rowOff>
    </xdr:from>
    <xdr:to>
      <xdr:col>15</xdr:col>
      <xdr:colOff>50800</xdr:colOff>
      <xdr:row>59</xdr:row>
      <xdr:rowOff>15240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2019300" y="100907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74947</xdr:rowOff>
    </xdr:from>
    <xdr:ext cx="405111" cy="259045"/>
    <xdr:sp macro="" textlink="">
      <xdr:nvSpPr>
        <xdr:cNvPr id="189" name="n_1ave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57167</xdr:rowOff>
    </xdr:from>
    <xdr:ext cx="405111" cy="259045"/>
    <xdr:sp macro="" textlink="">
      <xdr:nvSpPr>
        <xdr:cNvPr id="190" name="n_2ave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2705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49547</xdr:rowOff>
    </xdr:from>
    <xdr:ext cx="405111" cy="259045"/>
    <xdr:sp macro="" textlink="">
      <xdr:nvSpPr>
        <xdr:cNvPr id="191" name="n_3ave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1816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192" name="n_4ave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100982</xdr:rowOff>
    </xdr:from>
    <xdr:ext cx="405111" cy="259045"/>
    <xdr:sp macro="" textlink="">
      <xdr:nvSpPr>
        <xdr:cNvPr id="193" name="n_1main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94" name="n_2main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42562</xdr:rowOff>
    </xdr:from>
    <xdr:ext cx="405111" cy="259045"/>
    <xdr:sp macro="" textlink="">
      <xdr:nvSpPr>
        <xdr:cNvPr id="195" name="n_3main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1816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00000000-0008-0000-0F00-0000D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137160</xdr:rowOff>
    </xdr:from>
    <xdr:to>
      <xdr:col>54</xdr:col>
      <xdr:colOff>189865</xdr:colOff>
      <xdr:row>63</xdr:row>
      <xdr:rowOff>7620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flipV="1">
          <a:off x="10476865" y="973836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11447</xdr:rowOff>
    </xdr:from>
    <xdr:ext cx="469744" cy="259045"/>
    <xdr:sp macro="" textlink="">
      <xdr:nvSpPr>
        <xdr:cNvPr id="220" name="【体育館・プール】&#10;一人当たり面積最小値テキスト">
          <a:extLst>
            <a:ext uri="{FF2B5EF4-FFF2-40B4-BE49-F238E27FC236}">
              <a16:creationId xmlns:a16="http://schemas.microsoft.com/office/drawing/2014/main" id="{00000000-0008-0000-0F00-0000DC000000}"/>
            </a:ext>
          </a:extLst>
        </xdr:cNvPr>
        <xdr:cNvSpPr txBox="1"/>
      </xdr:nvSpPr>
      <xdr:spPr>
        <a:xfrm>
          <a:off x="10515600"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7620</xdr:rowOff>
    </xdr:from>
    <xdr:to>
      <xdr:col>55</xdr:col>
      <xdr:colOff>88900</xdr:colOff>
      <xdr:row>63</xdr:row>
      <xdr:rowOff>7620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10388600" y="1080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83837</xdr:rowOff>
    </xdr:from>
    <xdr:ext cx="469744" cy="259045"/>
    <xdr:sp macro="" textlink="">
      <xdr:nvSpPr>
        <xdr:cNvPr id="222" name="【体育館・プール】&#10;一人当たり面積最大値テキスト">
          <a:extLst>
            <a:ext uri="{FF2B5EF4-FFF2-40B4-BE49-F238E27FC236}">
              <a16:creationId xmlns:a16="http://schemas.microsoft.com/office/drawing/2014/main" id="{00000000-0008-0000-0F00-0000DE000000}"/>
            </a:ext>
          </a:extLst>
        </xdr:cNvPr>
        <xdr:cNvSpPr txBox="1"/>
      </xdr:nvSpPr>
      <xdr:spPr>
        <a:xfrm>
          <a:off x="10515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137160</xdr:rowOff>
    </xdr:from>
    <xdr:to>
      <xdr:col>55</xdr:col>
      <xdr:colOff>88900</xdr:colOff>
      <xdr:row>56</xdr:row>
      <xdr:rowOff>137160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10388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90187</xdr:rowOff>
    </xdr:from>
    <xdr:ext cx="469744" cy="259045"/>
    <xdr:sp macro="" textlink="">
      <xdr:nvSpPr>
        <xdr:cNvPr id="224" name="【体育館・プール】&#10;一人当たり面積平均値テキスト">
          <a:extLst>
            <a:ext uri="{FF2B5EF4-FFF2-40B4-BE49-F238E27FC236}">
              <a16:creationId xmlns:a16="http://schemas.microsoft.com/office/drawing/2014/main" id="{00000000-0008-0000-0F00-0000E0000000}"/>
            </a:ext>
          </a:extLst>
        </xdr:cNvPr>
        <xdr:cNvSpPr txBox="1"/>
      </xdr:nvSpPr>
      <xdr:spPr>
        <a:xfrm>
          <a:off x="10515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10426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27" name="フローチャート: 判断 226">
          <a:extLst>
            <a:ext uri="{FF2B5EF4-FFF2-40B4-BE49-F238E27FC236}">
              <a16:creationId xmlns:a16="http://schemas.microsoft.com/office/drawing/2014/main" id="{00000000-0008-0000-0F00-0000E3000000}"/>
            </a:ext>
          </a:extLst>
        </xdr:cNvPr>
        <xdr:cNvSpPr/>
      </xdr:nvSpPr>
      <xdr:spPr>
        <a:xfrm>
          <a:off x="8699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6921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170180</xdr:rowOff>
    </xdr:from>
    <xdr:to>
      <xdr:col>55</xdr:col>
      <xdr:colOff>50800</xdr:colOff>
      <xdr:row>62</xdr:row>
      <xdr:rowOff>100330</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10426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148607</xdr:rowOff>
    </xdr:from>
    <xdr:ext cx="469744" cy="259045"/>
    <xdr:sp macro="" textlink="">
      <xdr:nvSpPr>
        <xdr:cNvPr id="236" name="【体育館・プール】&#10;一人当たり面積該当値テキスト">
          <a:extLst>
            <a:ext uri="{FF2B5EF4-FFF2-40B4-BE49-F238E27FC236}">
              <a16:creationId xmlns:a16="http://schemas.microsoft.com/office/drawing/2014/main" id="{00000000-0008-0000-0F00-0000EC000000}"/>
            </a:ext>
          </a:extLst>
        </xdr:cNvPr>
        <xdr:cNvSpPr txBox="1"/>
      </xdr:nvSpPr>
      <xdr:spPr>
        <a:xfrm>
          <a:off x="10515600"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170180</xdr:rowOff>
    </xdr:from>
    <xdr:to>
      <xdr:col>50</xdr:col>
      <xdr:colOff>165100</xdr:colOff>
      <xdr:row>62</xdr:row>
      <xdr:rowOff>100330</xdr:rowOff>
    </xdr:to>
    <xdr:sp macro="" textlink="">
      <xdr:nvSpPr>
        <xdr:cNvPr id="237" name="楕円 236">
          <a:extLst>
            <a:ext uri="{FF2B5EF4-FFF2-40B4-BE49-F238E27FC236}">
              <a16:creationId xmlns:a16="http://schemas.microsoft.com/office/drawing/2014/main" id="{00000000-0008-0000-0F00-0000ED000000}"/>
            </a:ext>
          </a:extLst>
        </xdr:cNvPr>
        <xdr:cNvSpPr/>
      </xdr:nvSpPr>
      <xdr:spPr>
        <a:xfrm>
          <a:off x="9588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49530</xdr:rowOff>
    </xdr:from>
    <xdr:to>
      <xdr:col>55</xdr:col>
      <xdr:colOff>0</xdr:colOff>
      <xdr:row>62</xdr:row>
      <xdr:rowOff>49530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9639300" y="10679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2540</xdr:rowOff>
    </xdr:from>
    <xdr:to>
      <xdr:col>46</xdr:col>
      <xdr:colOff>38100</xdr:colOff>
      <xdr:row>62</xdr:row>
      <xdr:rowOff>104140</xdr:rowOff>
    </xdr:to>
    <xdr:sp macro="" textlink="">
      <xdr:nvSpPr>
        <xdr:cNvPr id="239" name="楕円 238">
          <a:extLst>
            <a:ext uri="{FF2B5EF4-FFF2-40B4-BE49-F238E27FC236}">
              <a16:creationId xmlns:a16="http://schemas.microsoft.com/office/drawing/2014/main" id="{00000000-0008-0000-0F00-0000EF000000}"/>
            </a:ext>
          </a:extLst>
        </xdr:cNvPr>
        <xdr:cNvSpPr/>
      </xdr:nvSpPr>
      <xdr:spPr>
        <a:xfrm>
          <a:off x="8699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49530</xdr:rowOff>
    </xdr:from>
    <xdr:to>
      <xdr:col>50</xdr:col>
      <xdr:colOff>114300</xdr:colOff>
      <xdr:row>62</xdr:row>
      <xdr:rowOff>53340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flipV="1">
          <a:off x="8750300" y="106794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2540</xdr:rowOff>
    </xdr:from>
    <xdr:to>
      <xdr:col>41</xdr:col>
      <xdr:colOff>101600</xdr:colOff>
      <xdr:row>62</xdr:row>
      <xdr:rowOff>104140</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7810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53340</xdr:rowOff>
    </xdr:from>
    <xdr:to>
      <xdr:col>45</xdr:col>
      <xdr:colOff>177800</xdr:colOff>
      <xdr:row>62</xdr:row>
      <xdr:rowOff>53340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7861300" y="1068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43" name="n_1aveValue【体育館・プール】&#10;一人当たり面積">
          <a:extLst>
            <a:ext uri="{FF2B5EF4-FFF2-40B4-BE49-F238E27FC236}">
              <a16:creationId xmlns:a16="http://schemas.microsoft.com/office/drawing/2014/main" id="{00000000-0008-0000-0F00-0000F3000000}"/>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10177</xdr:rowOff>
    </xdr:from>
    <xdr:ext cx="469744" cy="259045"/>
    <xdr:sp macro="" textlink="">
      <xdr:nvSpPr>
        <xdr:cNvPr id="244" name="n_2aveValue【体育館・プール】&#10;一人当たり面積">
          <a:extLst>
            <a:ext uri="{FF2B5EF4-FFF2-40B4-BE49-F238E27FC236}">
              <a16:creationId xmlns:a16="http://schemas.microsoft.com/office/drawing/2014/main" id="{00000000-0008-0000-0F00-0000F4000000}"/>
            </a:ext>
          </a:extLst>
        </xdr:cNvPr>
        <xdr:cNvSpPr txBox="1"/>
      </xdr:nvSpPr>
      <xdr:spPr>
        <a:xfrm>
          <a:off x="8515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45" name="n_3aveValue【体育館・プール】&#10;一人当たり面積">
          <a:extLst>
            <a:ext uri="{FF2B5EF4-FFF2-40B4-BE49-F238E27FC236}">
              <a16:creationId xmlns:a16="http://schemas.microsoft.com/office/drawing/2014/main" id="{00000000-0008-0000-0F00-0000F5000000}"/>
            </a:ext>
          </a:extLst>
        </xdr:cNvPr>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46" name="n_4aveValue【体育館・プール】&#10;一人当たり面積">
          <a:extLst>
            <a:ext uri="{FF2B5EF4-FFF2-40B4-BE49-F238E27FC236}">
              <a16:creationId xmlns:a16="http://schemas.microsoft.com/office/drawing/2014/main" id="{00000000-0008-0000-0F00-0000F6000000}"/>
            </a:ext>
          </a:extLst>
        </xdr:cNvPr>
        <xdr:cNvSpPr txBox="1"/>
      </xdr:nvSpPr>
      <xdr:spPr>
        <a:xfrm>
          <a:off x="6737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91457</xdr:rowOff>
    </xdr:from>
    <xdr:ext cx="469744" cy="259045"/>
    <xdr:sp macro="" textlink="">
      <xdr:nvSpPr>
        <xdr:cNvPr id="247" name="n_1mainValue【体育館・プール】&#10;一人当たり面積">
          <a:extLst>
            <a:ext uri="{FF2B5EF4-FFF2-40B4-BE49-F238E27FC236}">
              <a16:creationId xmlns:a16="http://schemas.microsoft.com/office/drawing/2014/main" id="{00000000-0008-0000-0F00-0000F7000000}"/>
            </a:ext>
          </a:extLst>
        </xdr:cNvPr>
        <xdr:cNvSpPr txBox="1"/>
      </xdr:nvSpPr>
      <xdr:spPr>
        <a:xfrm>
          <a:off x="93917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95267</xdr:rowOff>
    </xdr:from>
    <xdr:ext cx="469744" cy="259045"/>
    <xdr:sp macro="" textlink="">
      <xdr:nvSpPr>
        <xdr:cNvPr id="248" name="n_2mainValue【体育館・プール】&#10;一人当たり面積">
          <a:extLst>
            <a:ext uri="{FF2B5EF4-FFF2-40B4-BE49-F238E27FC236}">
              <a16:creationId xmlns:a16="http://schemas.microsoft.com/office/drawing/2014/main" id="{00000000-0008-0000-0F00-0000F8000000}"/>
            </a:ext>
          </a:extLst>
        </xdr:cNvPr>
        <xdr:cNvSpPr txBox="1"/>
      </xdr:nvSpPr>
      <xdr:spPr>
        <a:xfrm>
          <a:off x="8515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95267</xdr:rowOff>
    </xdr:from>
    <xdr:ext cx="469744" cy="259045"/>
    <xdr:sp macro="" textlink="">
      <xdr:nvSpPr>
        <xdr:cNvPr id="249" name="n_3mainValue【体育館・プール】&#10;一人当たり面積">
          <a:extLst>
            <a:ext uri="{FF2B5EF4-FFF2-40B4-BE49-F238E27FC236}">
              <a16:creationId xmlns:a16="http://schemas.microsoft.com/office/drawing/2014/main" id="{00000000-0008-0000-0F00-0000F9000000}"/>
            </a:ext>
          </a:extLst>
        </xdr:cNvPr>
        <xdr:cNvSpPr txBox="1"/>
      </xdr:nvSpPr>
      <xdr:spPr>
        <a:xfrm>
          <a:off x="7626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a:extLst>
            <a:ext uri="{FF2B5EF4-FFF2-40B4-BE49-F238E27FC236}">
              <a16:creationId xmlns:a16="http://schemas.microsoft.com/office/drawing/2014/main" id="{00000000-0008-0000-0F00-00001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87630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flipV="1">
          <a:off x="4634865" y="13338811"/>
          <a:ext cx="0" cy="1493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91457</xdr:rowOff>
    </xdr:from>
    <xdr:ext cx="405111" cy="259045"/>
    <xdr:sp macro="" textlink="">
      <xdr:nvSpPr>
        <xdr:cNvPr id="275" name="【福祉施設】&#10;有形固定資産減価償却率最小値テキスト">
          <a:extLst>
            <a:ext uri="{FF2B5EF4-FFF2-40B4-BE49-F238E27FC236}">
              <a16:creationId xmlns:a16="http://schemas.microsoft.com/office/drawing/2014/main" id="{00000000-0008-0000-0F00-000013010000}"/>
            </a:ext>
          </a:extLst>
        </xdr:cNvPr>
        <xdr:cNvSpPr txBox="1"/>
      </xdr:nvSpPr>
      <xdr:spPr>
        <a:xfrm>
          <a:off x="4673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87630</xdr:rowOff>
    </xdr:from>
    <xdr:to>
      <xdr:col>24</xdr:col>
      <xdr:colOff>152400</xdr:colOff>
      <xdr:row>86</xdr:row>
      <xdr:rowOff>87630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4546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77" name="【福祉施設】&#10;有形固定資産減価償却率最大値テキスト">
          <a:extLst>
            <a:ext uri="{FF2B5EF4-FFF2-40B4-BE49-F238E27FC236}">
              <a16:creationId xmlns:a16="http://schemas.microsoft.com/office/drawing/2014/main" id="{00000000-0008-0000-0F00-000015010000}"/>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79" name="【福祉施設】&#10;有形固定資産減価償却率平均値テキスト">
          <a:extLst>
            <a:ext uri="{FF2B5EF4-FFF2-40B4-BE49-F238E27FC236}">
              <a16:creationId xmlns:a16="http://schemas.microsoft.com/office/drawing/2014/main" id="{00000000-0008-0000-0F00-000017010000}"/>
            </a:ext>
          </a:extLst>
        </xdr:cNvPr>
        <xdr:cNvSpPr txBox="1"/>
      </xdr:nvSpPr>
      <xdr:spPr>
        <a:xfrm>
          <a:off x="4673600" y="1398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3746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2857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83" name="フローチャート: 判断 282">
          <a:extLst>
            <a:ext uri="{FF2B5EF4-FFF2-40B4-BE49-F238E27FC236}">
              <a16:creationId xmlns:a16="http://schemas.microsoft.com/office/drawing/2014/main" id="{00000000-0008-0000-0F00-00001B010000}"/>
            </a:ext>
          </a:extLst>
        </xdr:cNvPr>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25400</xdr:rowOff>
    </xdr:from>
    <xdr:to>
      <xdr:col>24</xdr:col>
      <xdr:colOff>114300</xdr:colOff>
      <xdr:row>86</xdr:row>
      <xdr:rowOff>127000</xdr:rowOff>
    </xdr:to>
    <xdr:sp macro="" textlink="">
      <xdr:nvSpPr>
        <xdr:cNvPr id="290" name="楕円 289">
          <a:extLst>
            <a:ext uri="{FF2B5EF4-FFF2-40B4-BE49-F238E27FC236}">
              <a16:creationId xmlns:a16="http://schemas.microsoft.com/office/drawing/2014/main" id="{00000000-0008-0000-0F00-000022010000}"/>
            </a:ext>
          </a:extLst>
        </xdr:cNvPr>
        <xdr:cNvSpPr/>
      </xdr:nvSpPr>
      <xdr:spPr>
        <a:xfrm>
          <a:off x="4584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111777</xdr:rowOff>
    </xdr:from>
    <xdr:ext cx="405111" cy="259045"/>
    <xdr:sp macro="" textlink="">
      <xdr:nvSpPr>
        <xdr:cNvPr id="291" name="【福祉施設】&#10;有形固定資産減価償却率該当値テキスト">
          <a:extLst>
            <a:ext uri="{FF2B5EF4-FFF2-40B4-BE49-F238E27FC236}">
              <a16:creationId xmlns:a16="http://schemas.microsoft.com/office/drawing/2014/main" id="{00000000-0008-0000-0F00-000023010000}"/>
            </a:ext>
          </a:extLst>
        </xdr:cNvPr>
        <xdr:cNvSpPr txBox="1"/>
      </xdr:nvSpPr>
      <xdr:spPr>
        <a:xfrm>
          <a:off x="4673600" y="1468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132080</xdr:rowOff>
    </xdr:from>
    <xdr:to>
      <xdr:col>20</xdr:col>
      <xdr:colOff>38100</xdr:colOff>
      <xdr:row>86</xdr:row>
      <xdr:rowOff>62230</xdr:rowOff>
    </xdr:to>
    <xdr:sp macro="" textlink="">
      <xdr:nvSpPr>
        <xdr:cNvPr id="292" name="楕円 291">
          <a:extLst>
            <a:ext uri="{FF2B5EF4-FFF2-40B4-BE49-F238E27FC236}">
              <a16:creationId xmlns:a16="http://schemas.microsoft.com/office/drawing/2014/main" id="{00000000-0008-0000-0F00-000024010000}"/>
            </a:ext>
          </a:extLst>
        </xdr:cNvPr>
        <xdr:cNvSpPr/>
      </xdr:nvSpPr>
      <xdr:spPr>
        <a:xfrm>
          <a:off x="3746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xdr:rowOff>
    </xdr:from>
    <xdr:to>
      <xdr:col>24</xdr:col>
      <xdr:colOff>63500</xdr:colOff>
      <xdr:row>86</xdr:row>
      <xdr:rowOff>76200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3797300" y="147561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48261</xdr:rowOff>
    </xdr:from>
    <xdr:to>
      <xdr:col>15</xdr:col>
      <xdr:colOff>101600</xdr:colOff>
      <xdr:row>85</xdr:row>
      <xdr:rowOff>149861</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2857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99061</xdr:rowOff>
    </xdr:from>
    <xdr:to>
      <xdr:col>19</xdr:col>
      <xdr:colOff>177800</xdr:colOff>
      <xdr:row>86</xdr:row>
      <xdr:rowOff>11430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2908300" y="146723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135889</xdr:rowOff>
    </xdr:from>
    <xdr:to>
      <xdr:col>10</xdr:col>
      <xdr:colOff>165100</xdr:colOff>
      <xdr:row>85</xdr:row>
      <xdr:rowOff>66039</xdr:rowOff>
    </xdr:to>
    <xdr:sp macro="" textlink="">
      <xdr:nvSpPr>
        <xdr:cNvPr id="296" name="楕円 295">
          <a:extLst>
            <a:ext uri="{FF2B5EF4-FFF2-40B4-BE49-F238E27FC236}">
              <a16:creationId xmlns:a16="http://schemas.microsoft.com/office/drawing/2014/main" id="{00000000-0008-0000-0F00-000028010000}"/>
            </a:ext>
          </a:extLst>
        </xdr:cNvPr>
        <xdr:cNvSpPr/>
      </xdr:nvSpPr>
      <xdr:spPr>
        <a:xfrm>
          <a:off x="1968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15239</xdr:rowOff>
    </xdr:from>
    <xdr:to>
      <xdr:col>15</xdr:col>
      <xdr:colOff>50800</xdr:colOff>
      <xdr:row>85</xdr:row>
      <xdr:rowOff>99061</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2019300" y="145884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128288</xdr:rowOff>
    </xdr:from>
    <xdr:ext cx="405111" cy="259045"/>
    <xdr:sp macro="" textlink="">
      <xdr:nvSpPr>
        <xdr:cNvPr id="298" name="n_1aveValue【福祉施設】&#10;有形固定資産減価償却率">
          <a:extLst>
            <a:ext uri="{FF2B5EF4-FFF2-40B4-BE49-F238E27FC236}">
              <a16:creationId xmlns:a16="http://schemas.microsoft.com/office/drawing/2014/main" id="{00000000-0008-0000-0F00-00002A010000}"/>
            </a:ext>
          </a:extLst>
        </xdr:cNvPr>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99" name="n_2aveValue【福祉施設】&#10;有形固定資産減価償却率">
          <a:extLst>
            <a:ext uri="{FF2B5EF4-FFF2-40B4-BE49-F238E27FC236}">
              <a16:creationId xmlns:a16="http://schemas.microsoft.com/office/drawing/2014/main" id="{00000000-0008-0000-0F00-00002B010000}"/>
            </a:ext>
          </a:extLst>
        </xdr:cNvPr>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00" name="n_3aveValue【福祉施設】&#10;有形固定資産減価償却率">
          <a:extLst>
            <a:ext uri="{FF2B5EF4-FFF2-40B4-BE49-F238E27FC236}">
              <a16:creationId xmlns:a16="http://schemas.microsoft.com/office/drawing/2014/main" id="{00000000-0008-0000-0F00-00002C010000}"/>
            </a:ext>
          </a:extLst>
        </xdr:cNvPr>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1" name="n_4aveValue【福祉施設】&#10;有形固定資産減価償却率">
          <a:extLst>
            <a:ext uri="{FF2B5EF4-FFF2-40B4-BE49-F238E27FC236}">
              <a16:creationId xmlns:a16="http://schemas.microsoft.com/office/drawing/2014/main" id="{00000000-0008-0000-0F00-00002D010000}"/>
            </a:ext>
          </a:extLst>
        </xdr:cNvPr>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53357</xdr:rowOff>
    </xdr:from>
    <xdr:ext cx="405111" cy="259045"/>
    <xdr:sp macro="" textlink="">
      <xdr:nvSpPr>
        <xdr:cNvPr id="302" name="n_1mainValue【福祉施設】&#10;有形固定資産減価償却率">
          <a:extLst>
            <a:ext uri="{FF2B5EF4-FFF2-40B4-BE49-F238E27FC236}">
              <a16:creationId xmlns:a16="http://schemas.microsoft.com/office/drawing/2014/main" id="{00000000-0008-0000-0F00-00002E010000}"/>
            </a:ext>
          </a:extLst>
        </xdr:cNvPr>
        <xdr:cNvSpPr txBox="1"/>
      </xdr:nvSpPr>
      <xdr:spPr>
        <a:xfrm>
          <a:off x="3582044"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140988</xdr:rowOff>
    </xdr:from>
    <xdr:ext cx="405111" cy="259045"/>
    <xdr:sp macro="" textlink="">
      <xdr:nvSpPr>
        <xdr:cNvPr id="303" name="n_2mainValue【福祉施設】&#10;有形固定資産減価償却率">
          <a:extLst>
            <a:ext uri="{FF2B5EF4-FFF2-40B4-BE49-F238E27FC236}">
              <a16:creationId xmlns:a16="http://schemas.microsoft.com/office/drawing/2014/main" id="{00000000-0008-0000-0F00-00002F010000}"/>
            </a:ext>
          </a:extLst>
        </xdr:cNvPr>
        <xdr:cNvSpPr txBox="1"/>
      </xdr:nvSpPr>
      <xdr:spPr>
        <a:xfrm>
          <a:off x="2705744"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57166</xdr:rowOff>
    </xdr:from>
    <xdr:ext cx="405111" cy="259045"/>
    <xdr:sp macro="" textlink="">
      <xdr:nvSpPr>
        <xdr:cNvPr id="304" name="n_3mainValue【福祉施設】&#10;有形固定資産減価償却率">
          <a:extLst>
            <a:ext uri="{FF2B5EF4-FFF2-40B4-BE49-F238E27FC236}">
              <a16:creationId xmlns:a16="http://schemas.microsoft.com/office/drawing/2014/main" id="{00000000-0008-0000-0F00-000030010000}"/>
            </a:ext>
          </a:extLst>
        </xdr:cNvPr>
        <xdr:cNvSpPr txBox="1"/>
      </xdr:nvSpPr>
      <xdr:spPr>
        <a:xfrm>
          <a:off x="1816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101600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flipV="1">
          <a:off x="10476865" y="132207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29" name="【福祉施設】&#10;一人当たり面積最小値テキスト">
          <a:extLst>
            <a:ext uri="{FF2B5EF4-FFF2-40B4-BE49-F238E27FC236}">
              <a16:creationId xmlns:a16="http://schemas.microsoft.com/office/drawing/2014/main" id="{00000000-0008-0000-0F00-000049010000}"/>
            </a:ext>
          </a:extLst>
        </xdr:cNvPr>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31" name="【福祉施設】&#10;一人当たり面積最大値テキスト">
          <a:extLst>
            <a:ext uri="{FF2B5EF4-FFF2-40B4-BE49-F238E27FC236}">
              <a16:creationId xmlns:a16="http://schemas.microsoft.com/office/drawing/2014/main" id="{00000000-0008-0000-0F00-00004B010000}"/>
            </a:ext>
          </a:extLst>
        </xdr:cNvPr>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33" name="【福祉施設】&#10;一人当たり面積平均値テキスト">
          <a:extLst>
            <a:ext uri="{FF2B5EF4-FFF2-40B4-BE49-F238E27FC236}">
              <a16:creationId xmlns:a16="http://schemas.microsoft.com/office/drawing/2014/main" id="{00000000-0008-0000-0F00-00004D010000}"/>
            </a:ext>
          </a:extLst>
        </xdr:cNvPr>
        <xdr:cNvSpPr txBox="1"/>
      </xdr:nvSpPr>
      <xdr:spPr>
        <a:xfrm>
          <a:off x="10515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34" name="フローチャート: 判断 333">
          <a:extLst>
            <a:ext uri="{FF2B5EF4-FFF2-40B4-BE49-F238E27FC236}">
              <a16:creationId xmlns:a16="http://schemas.microsoft.com/office/drawing/2014/main" id="{00000000-0008-0000-0F00-00004E010000}"/>
            </a:ext>
          </a:extLst>
        </xdr:cNvPr>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35" name="フローチャート: 判断 334">
          <a:extLst>
            <a:ext uri="{FF2B5EF4-FFF2-40B4-BE49-F238E27FC236}">
              <a16:creationId xmlns:a16="http://schemas.microsoft.com/office/drawing/2014/main" id="{00000000-0008-0000-0F00-00004F010000}"/>
            </a:ext>
          </a:extLst>
        </xdr:cNvPr>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36" name="フローチャート: 判断 335">
          <a:extLst>
            <a:ext uri="{FF2B5EF4-FFF2-40B4-BE49-F238E27FC236}">
              <a16:creationId xmlns:a16="http://schemas.microsoft.com/office/drawing/2014/main" id="{00000000-0008-0000-0F00-000050010000}"/>
            </a:ext>
          </a:extLst>
        </xdr:cNvPr>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7" name="フローチャート: 判断 336">
          <a:extLst>
            <a:ext uri="{FF2B5EF4-FFF2-40B4-BE49-F238E27FC236}">
              <a16:creationId xmlns:a16="http://schemas.microsoft.com/office/drawing/2014/main" id="{00000000-0008-0000-0F00-000051010000}"/>
            </a:ext>
          </a:extLst>
        </xdr:cNvPr>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31750</xdr:rowOff>
    </xdr:from>
    <xdr:to>
      <xdr:col>36</xdr:col>
      <xdr:colOff>165100</xdr:colOff>
      <xdr:row>83</xdr:row>
      <xdr:rowOff>133350</xdr:rowOff>
    </xdr:to>
    <xdr:sp macro="" textlink="">
      <xdr:nvSpPr>
        <xdr:cNvPr id="338" name="フローチャート: 判断 337">
          <a:extLst>
            <a:ext uri="{FF2B5EF4-FFF2-40B4-BE49-F238E27FC236}">
              <a16:creationId xmlns:a16="http://schemas.microsoft.com/office/drawing/2014/main" id="{00000000-0008-0000-0F00-000052010000}"/>
            </a:ext>
          </a:extLst>
        </xdr:cNvPr>
        <xdr:cNvSpPr/>
      </xdr:nvSpPr>
      <xdr:spPr>
        <a:xfrm>
          <a:off x="6921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139700</xdr:rowOff>
    </xdr:from>
    <xdr:to>
      <xdr:col>55</xdr:col>
      <xdr:colOff>50800</xdr:colOff>
      <xdr:row>85</xdr:row>
      <xdr:rowOff>69850</xdr:rowOff>
    </xdr:to>
    <xdr:sp macro="" textlink="">
      <xdr:nvSpPr>
        <xdr:cNvPr id="344" name="楕円 343">
          <a:extLst>
            <a:ext uri="{FF2B5EF4-FFF2-40B4-BE49-F238E27FC236}">
              <a16:creationId xmlns:a16="http://schemas.microsoft.com/office/drawing/2014/main" id="{00000000-0008-0000-0F00-000058010000}"/>
            </a:ext>
          </a:extLst>
        </xdr:cNvPr>
        <xdr:cNvSpPr/>
      </xdr:nvSpPr>
      <xdr:spPr>
        <a:xfrm>
          <a:off x="10426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118127</xdr:rowOff>
    </xdr:from>
    <xdr:ext cx="469744" cy="259045"/>
    <xdr:sp macro="" textlink="">
      <xdr:nvSpPr>
        <xdr:cNvPr id="345" name="【福祉施設】&#10;一人当たり面積該当値テキスト">
          <a:extLst>
            <a:ext uri="{FF2B5EF4-FFF2-40B4-BE49-F238E27FC236}">
              <a16:creationId xmlns:a16="http://schemas.microsoft.com/office/drawing/2014/main" id="{00000000-0008-0000-0F00-000059010000}"/>
            </a:ext>
          </a:extLst>
        </xdr:cNvPr>
        <xdr:cNvSpPr txBox="1"/>
      </xdr:nvSpPr>
      <xdr:spPr>
        <a:xfrm>
          <a:off x="10515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139700</xdr:rowOff>
    </xdr:from>
    <xdr:to>
      <xdr:col>50</xdr:col>
      <xdr:colOff>165100</xdr:colOff>
      <xdr:row>85</xdr:row>
      <xdr:rowOff>69850</xdr:rowOff>
    </xdr:to>
    <xdr:sp macro="" textlink="">
      <xdr:nvSpPr>
        <xdr:cNvPr id="346" name="楕円 345">
          <a:extLst>
            <a:ext uri="{FF2B5EF4-FFF2-40B4-BE49-F238E27FC236}">
              <a16:creationId xmlns:a16="http://schemas.microsoft.com/office/drawing/2014/main" id="{00000000-0008-0000-0F00-00005A010000}"/>
            </a:ext>
          </a:extLst>
        </xdr:cNvPr>
        <xdr:cNvSpPr/>
      </xdr:nvSpPr>
      <xdr:spPr>
        <a:xfrm>
          <a:off x="9588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19050</xdr:rowOff>
    </xdr:from>
    <xdr:to>
      <xdr:col>55</xdr:col>
      <xdr:colOff>0</xdr:colOff>
      <xdr:row>85</xdr:row>
      <xdr:rowOff>19050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9639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139700</xdr:rowOff>
    </xdr:from>
    <xdr:to>
      <xdr:col>46</xdr:col>
      <xdr:colOff>38100</xdr:colOff>
      <xdr:row>85</xdr:row>
      <xdr:rowOff>69850</xdr:rowOff>
    </xdr:to>
    <xdr:sp macro="" textlink="">
      <xdr:nvSpPr>
        <xdr:cNvPr id="348" name="楕円 347">
          <a:extLst>
            <a:ext uri="{FF2B5EF4-FFF2-40B4-BE49-F238E27FC236}">
              <a16:creationId xmlns:a16="http://schemas.microsoft.com/office/drawing/2014/main" id="{00000000-0008-0000-0F00-00005C010000}"/>
            </a:ext>
          </a:extLst>
        </xdr:cNvPr>
        <xdr:cNvSpPr/>
      </xdr:nvSpPr>
      <xdr:spPr>
        <a:xfrm>
          <a:off x="8699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19050</xdr:rowOff>
    </xdr:from>
    <xdr:to>
      <xdr:col>50</xdr:col>
      <xdr:colOff>114300</xdr:colOff>
      <xdr:row>85</xdr:row>
      <xdr:rowOff>19050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8750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152400</xdr:rowOff>
    </xdr:from>
    <xdr:to>
      <xdr:col>41</xdr:col>
      <xdr:colOff>101600</xdr:colOff>
      <xdr:row>85</xdr:row>
      <xdr:rowOff>82550</xdr:rowOff>
    </xdr:to>
    <xdr:sp macro="" textlink="">
      <xdr:nvSpPr>
        <xdr:cNvPr id="350" name="楕円 349">
          <a:extLst>
            <a:ext uri="{FF2B5EF4-FFF2-40B4-BE49-F238E27FC236}">
              <a16:creationId xmlns:a16="http://schemas.microsoft.com/office/drawing/2014/main" id="{00000000-0008-0000-0F00-00005E010000}"/>
            </a:ext>
          </a:extLst>
        </xdr:cNvPr>
        <xdr:cNvSpPr/>
      </xdr:nvSpPr>
      <xdr:spPr>
        <a:xfrm>
          <a:off x="781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19050</xdr:rowOff>
    </xdr:from>
    <xdr:to>
      <xdr:col>45</xdr:col>
      <xdr:colOff>177800</xdr:colOff>
      <xdr:row>85</xdr:row>
      <xdr:rowOff>31750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flipV="1">
          <a:off x="7861300" y="1459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52" name="n_1aveValue【福祉施設】&#10;一人当たり面積">
          <a:extLst>
            <a:ext uri="{FF2B5EF4-FFF2-40B4-BE49-F238E27FC236}">
              <a16:creationId xmlns:a16="http://schemas.microsoft.com/office/drawing/2014/main" id="{00000000-0008-0000-0F00-000060010000}"/>
            </a:ext>
          </a:extLst>
        </xdr:cNvPr>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53" name="n_2aveValue【福祉施設】&#10;一人当たり面積">
          <a:extLst>
            <a:ext uri="{FF2B5EF4-FFF2-40B4-BE49-F238E27FC236}">
              <a16:creationId xmlns:a16="http://schemas.microsoft.com/office/drawing/2014/main" id="{00000000-0008-0000-0F00-000061010000}"/>
            </a:ext>
          </a:extLst>
        </xdr:cNvPr>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54" name="n_3aveValue【福祉施設】&#10;一人当たり面積">
          <a:extLst>
            <a:ext uri="{FF2B5EF4-FFF2-40B4-BE49-F238E27FC236}">
              <a16:creationId xmlns:a16="http://schemas.microsoft.com/office/drawing/2014/main" id="{00000000-0008-0000-0F00-000062010000}"/>
            </a:ext>
          </a:extLst>
        </xdr:cNvPr>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149877</xdr:rowOff>
    </xdr:from>
    <xdr:ext cx="469744" cy="259045"/>
    <xdr:sp macro="" textlink="">
      <xdr:nvSpPr>
        <xdr:cNvPr id="355" name="n_4aveValue【福祉施設】&#10;一人当たり面積">
          <a:extLst>
            <a:ext uri="{FF2B5EF4-FFF2-40B4-BE49-F238E27FC236}">
              <a16:creationId xmlns:a16="http://schemas.microsoft.com/office/drawing/2014/main" id="{00000000-0008-0000-0F00-000063010000}"/>
            </a:ext>
          </a:extLst>
        </xdr:cNvPr>
        <xdr:cNvSpPr txBox="1"/>
      </xdr:nvSpPr>
      <xdr:spPr>
        <a:xfrm>
          <a:off x="6737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60977</xdr:rowOff>
    </xdr:from>
    <xdr:ext cx="469744" cy="259045"/>
    <xdr:sp macro="" textlink="">
      <xdr:nvSpPr>
        <xdr:cNvPr id="356" name="n_1mainValue【福祉施設】&#10;一人当たり面積">
          <a:extLst>
            <a:ext uri="{FF2B5EF4-FFF2-40B4-BE49-F238E27FC236}">
              <a16:creationId xmlns:a16="http://schemas.microsoft.com/office/drawing/2014/main" id="{00000000-0008-0000-0F00-000064010000}"/>
            </a:ext>
          </a:extLst>
        </xdr:cNvPr>
        <xdr:cNvSpPr txBox="1"/>
      </xdr:nvSpPr>
      <xdr:spPr>
        <a:xfrm>
          <a:off x="9391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60977</xdr:rowOff>
    </xdr:from>
    <xdr:ext cx="469744" cy="259045"/>
    <xdr:sp macro="" textlink="">
      <xdr:nvSpPr>
        <xdr:cNvPr id="357" name="n_2mainValue【福祉施設】&#10;一人当たり面積">
          <a:extLst>
            <a:ext uri="{FF2B5EF4-FFF2-40B4-BE49-F238E27FC236}">
              <a16:creationId xmlns:a16="http://schemas.microsoft.com/office/drawing/2014/main" id="{00000000-0008-0000-0F00-000065010000}"/>
            </a:ext>
          </a:extLst>
        </xdr:cNvPr>
        <xdr:cNvSpPr txBox="1"/>
      </xdr:nvSpPr>
      <xdr:spPr>
        <a:xfrm>
          <a:off x="8515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73677</xdr:rowOff>
    </xdr:from>
    <xdr:ext cx="469744" cy="259045"/>
    <xdr:sp macro="" textlink="">
      <xdr:nvSpPr>
        <xdr:cNvPr id="358" name="n_3mainValue【福祉施設】&#10;一人当たり面積">
          <a:extLst>
            <a:ext uri="{FF2B5EF4-FFF2-40B4-BE49-F238E27FC236}">
              <a16:creationId xmlns:a16="http://schemas.microsoft.com/office/drawing/2014/main" id="{00000000-0008-0000-0F00-000066010000}"/>
            </a:ext>
          </a:extLst>
        </xdr:cNvPr>
        <xdr:cNvSpPr txBox="1"/>
      </xdr:nvSpPr>
      <xdr:spPr>
        <a:xfrm>
          <a:off x="7626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a:extLst>
            <a:ext uri="{FF2B5EF4-FFF2-40B4-BE49-F238E27FC236}">
              <a16:creationId xmlns:a16="http://schemas.microsoft.com/office/drawing/2014/main" id="{00000000-0008-0000-0F00-00007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flipV="1">
          <a:off x="4634865" y="17188543"/>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385" name="【市民会館】&#10;有形固定資産減価償却率最小値テキスト">
          <a:extLst>
            <a:ext uri="{FF2B5EF4-FFF2-40B4-BE49-F238E27FC236}">
              <a16:creationId xmlns:a16="http://schemas.microsoft.com/office/drawing/2014/main" id="{00000000-0008-0000-0F00-000081010000}"/>
            </a:ext>
          </a:extLst>
        </xdr:cNvPr>
        <xdr:cNvSpPr txBox="1"/>
      </xdr:nvSpPr>
      <xdr:spPr>
        <a:xfrm>
          <a:off x="4673600" y="185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4546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387" name="【市民会館】&#10;有形固定資産減価償却率最大値テキスト">
          <a:extLst>
            <a:ext uri="{FF2B5EF4-FFF2-40B4-BE49-F238E27FC236}">
              <a16:creationId xmlns:a16="http://schemas.microsoft.com/office/drawing/2014/main" id="{00000000-0008-0000-0F00-000083010000}"/>
            </a:ext>
          </a:extLst>
        </xdr:cNvPr>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389" name="【市民会館】&#10;有形固定資産減価償却率平均値テキスト">
          <a:extLst>
            <a:ext uri="{FF2B5EF4-FFF2-40B4-BE49-F238E27FC236}">
              <a16:creationId xmlns:a16="http://schemas.microsoft.com/office/drawing/2014/main" id="{00000000-0008-0000-0F00-000085010000}"/>
            </a:ext>
          </a:extLst>
        </xdr:cNvPr>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390" name="フローチャート: 判断 389">
          <a:extLst>
            <a:ext uri="{FF2B5EF4-FFF2-40B4-BE49-F238E27FC236}">
              <a16:creationId xmlns:a16="http://schemas.microsoft.com/office/drawing/2014/main" id="{00000000-0008-0000-0F00-000086010000}"/>
            </a:ext>
          </a:extLst>
        </xdr:cNvPr>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91" name="フローチャート: 判断 390">
          <a:extLst>
            <a:ext uri="{FF2B5EF4-FFF2-40B4-BE49-F238E27FC236}">
              <a16:creationId xmlns:a16="http://schemas.microsoft.com/office/drawing/2014/main" id="{00000000-0008-0000-0F00-000087010000}"/>
            </a:ext>
          </a:extLst>
        </xdr:cNvPr>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92" name="フローチャート: 判断 391">
          <a:extLst>
            <a:ext uri="{FF2B5EF4-FFF2-40B4-BE49-F238E27FC236}">
              <a16:creationId xmlns:a16="http://schemas.microsoft.com/office/drawing/2014/main" id="{00000000-0008-0000-0F00-000088010000}"/>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93" name="フローチャート: 判断 392">
          <a:extLst>
            <a:ext uri="{FF2B5EF4-FFF2-40B4-BE49-F238E27FC236}">
              <a16:creationId xmlns:a16="http://schemas.microsoft.com/office/drawing/2014/main" id="{00000000-0008-0000-0F00-000089010000}"/>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394" name="フローチャート: 判断 393">
          <a:extLst>
            <a:ext uri="{FF2B5EF4-FFF2-40B4-BE49-F238E27FC236}">
              <a16:creationId xmlns:a16="http://schemas.microsoft.com/office/drawing/2014/main" id="{00000000-0008-0000-0F00-00008A010000}"/>
            </a:ext>
          </a:extLst>
        </xdr:cNvPr>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49893</xdr:rowOff>
    </xdr:from>
    <xdr:to>
      <xdr:col>24</xdr:col>
      <xdr:colOff>114300</xdr:colOff>
      <xdr:row>105</xdr:row>
      <xdr:rowOff>151493</xdr:rowOff>
    </xdr:to>
    <xdr:sp macro="" textlink="">
      <xdr:nvSpPr>
        <xdr:cNvPr id="400" name="楕円 399">
          <a:extLst>
            <a:ext uri="{FF2B5EF4-FFF2-40B4-BE49-F238E27FC236}">
              <a16:creationId xmlns:a16="http://schemas.microsoft.com/office/drawing/2014/main" id="{00000000-0008-0000-0F00-000090010000}"/>
            </a:ext>
          </a:extLst>
        </xdr:cNvPr>
        <xdr:cNvSpPr/>
      </xdr:nvSpPr>
      <xdr:spPr>
        <a:xfrm>
          <a:off x="4584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28320</xdr:rowOff>
    </xdr:from>
    <xdr:ext cx="405111" cy="259045"/>
    <xdr:sp macro="" textlink="">
      <xdr:nvSpPr>
        <xdr:cNvPr id="401" name="【市民会館】&#10;有形固定資産減価償却率該当値テキスト">
          <a:extLst>
            <a:ext uri="{FF2B5EF4-FFF2-40B4-BE49-F238E27FC236}">
              <a16:creationId xmlns:a16="http://schemas.microsoft.com/office/drawing/2014/main" id="{00000000-0008-0000-0F00-000091010000}"/>
            </a:ext>
          </a:extLst>
        </xdr:cNvPr>
        <xdr:cNvSpPr txBox="1"/>
      </xdr:nvSpPr>
      <xdr:spPr>
        <a:xfrm>
          <a:off x="467360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18869</xdr:rowOff>
    </xdr:from>
    <xdr:to>
      <xdr:col>20</xdr:col>
      <xdr:colOff>38100</xdr:colOff>
      <xdr:row>105</xdr:row>
      <xdr:rowOff>120469</xdr:rowOff>
    </xdr:to>
    <xdr:sp macro="" textlink="">
      <xdr:nvSpPr>
        <xdr:cNvPr id="402" name="楕円 401">
          <a:extLst>
            <a:ext uri="{FF2B5EF4-FFF2-40B4-BE49-F238E27FC236}">
              <a16:creationId xmlns:a16="http://schemas.microsoft.com/office/drawing/2014/main" id="{00000000-0008-0000-0F00-000092010000}"/>
            </a:ext>
          </a:extLst>
        </xdr:cNvPr>
        <xdr:cNvSpPr/>
      </xdr:nvSpPr>
      <xdr:spPr>
        <a:xfrm>
          <a:off x="3746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69669</xdr:rowOff>
    </xdr:from>
    <xdr:to>
      <xdr:col>24</xdr:col>
      <xdr:colOff>63500</xdr:colOff>
      <xdr:row>105</xdr:row>
      <xdr:rowOff>100693</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3797300" y="1807191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4173</xdr:rowOff>
    </xdr:from>
    <xdr:to>
      <xdr:col>15</xdr:col>
      <xdr:colOff>101600</xdr:colOff>
      <xdr:row>105</xdr:row>
      <xdr:rowOff>105773</xdr:rowOff>
    </xdr:to>
    <xdr:sp macro="" textlink="">
      <xdr:nvSpPr>
        <xdr:cNvPr id="404" name="楕円 403">
          <a:extLst>
            <a:ext uri="{FF2B5EF4-FFF2-40B4-BE49-F238E27FC236}">
              <a16:creationId xmlns:a16="http://schemas.microsoft.com/office/drawing/2014/main" id="{00000000-0008-0000-0F00-000094010000}"/>
            </a:ext>
          </a:extLst>
        </xdr:cNvPr>
        <xdr:cNvSpPr/>
      </xdr:nvSpPr>
      <xdr:spPr>
        <a:xfrm>
          <a:off x="2857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54973</xdr:rowOff>
    </xdr:from>
    <xdr:to>
      <xdr:col>19</xdr:col>
      <xdr:colOff>177800</xdr:colOff>
      <xdr:row>105</xdr:row>
      <xdr:rowOff>69669</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2908300" y="180572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151130</xdr:rowOff>
    </xdr:from>
    <xdr:to>
      <xdr:col>10</xdr:col>
      <xdr:colOff>165100</xdr:colOff>
      <xdr:row>105</xdr:row>
      <xdr:rowOff>81280</xdr:rowOff>
    </xdr:to>
    <xdr:sp macro="" textlink="">
      <xdr:nvSpPr>
        <xdr:cNvPr id="406" name="楕円 405">
          <a:extLst>
            <a:ext uri="{FF2B5EF4-FFF2-40B4-BE49-F238E27FC236}">
              <a16:creationId xmlns:a16="http://schemas.microsoft.com/office/drawing/2014/main" id="{00000000-0008-0000-0F00-000096010000}"/>
            </a:ext>
          </a:extLst>
        </xdr:cNvPr>
        <xdr:cNvSpPr/>
      </xdr:nvSpPr>
      <xdr:spPr>
        <a:xfrm>
          <a:off x="1968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30480</xdr:rowOff>
    </xdr:from>
    <xdr:to>
      <xdr:col>15</xdr:col>
      <xdr:colOff>50800</xdr:colOff>
      <xdr:row>105</xdr:row>
      <xdr:rowOff>54973</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2019300" y="1803273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37391</xdr:rowOff>
    </xdr:from>
    <xdr:ext cx="405111" cy="259045"/>
    <xdr:sp macro="" textlink="">
      <xdr:nvSpPr>
        <xdr:cNvPr id="408" name="n_1aveValue【市民会館】&#10;有形固定資産減価償却率">
          <a:extLst>
            <a:ext uri="{FF2B5EF4-FFF2-40B4-BE49-F238E27FC236}">
              <a16:creationId xmlns:a16="http://schemas.microsoft.com/office/drawing/2014/main" id="{00000000-0008-0000-0F00-000098010000}"/>
            </a:ext>
          </a:extLst>
        </xdr:cNvPr>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409" name="n_2aveValue【市民会館】&#10;有形固定資産減価償却率">
          <a:extLst>
            <a:ext uri="{FF2B5EF4-FFF2-40B4-BE49-F238E27FC236}">
              <a16:creationId xmlns:a16="http://schemas.microsoft.com/office/drawing/2014/main" id="{00000000-0008-0000-0F00-000099010000}"/>
            </a:ext>
          </a:extLst>
        </xdr:cNvPr>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10" name="n_3aveValue【市民会館】&#10;有形固定資産減価償却率">
          <a:extLst>
            <a:ext uri="{FF2B5EF4-FFF2-40B4-BE49-F238E27FC236}">
              <a16:creationId xmlns:a16="http://schemas.microsoft.com/office/drawing/2014/main" id="{00000000-0008-0000-0F00-00009A010000}"/>
            </a:ext>
          </a:extLst>
        </xdr:cNvPr>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163121</xdr:rowOff>
    </xdr:from>
    <xdr:ext cx="405111" cy="259045"/>
    <xdr:sp macro="" textlink="">
      <xdr:nvSpPr>
        <xdr:cNvPr id="411" name="n_4aveValue【市民会館】&#10;有形固定資産減価償却率">
          <a:extLst>
            <a:ext uri="{FF2B5EF4-FFF2-40B4-BE49-F238E27FC236}">
              <a16:creationId xmlns:a16="http://schemas.microsoft.com/office/drawing/2014/main" id="{00000000-0008-0000-0F00-00009B010000}"/>
            </a:ext>
          </a:extLst>
        </xdr:cNvPr>
        <xdr:cNvSpPr txBox="1"/>
      </xdr:nvSpPr>
      <xdr:spPr>
        <a:xfrm>
          <a:off x="927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111596</xdr:rowOff>
    </xdr:from>
    <xdr:ext cx="405111" cy="259045"/>
    <xdr:sp macro="" textlink="">
      <xdr:nvSpPr>
        <xdr:cNvPr id="412" name="n_1mainValue【市民会館】&#10;有形固定資産減価償却率">
          <a:extLst>
            <a:ext uri="{FF2B5EF4-FFF2-40B4-BE49-F238E27FC236}">
              <a16:creationId xmlns:a16="http://schemas.microsoft.com/office/drawing/2014/main" id="{00000000-0008-0000-0F00-00009C010000}"/>
            </a:ext>
          </a:extLst>
        </xdr:cNvPr>
        <xdr:cNvSpPr txBox="1"/>
      </xdr:nvSpPr>
      <xdr:spPr>
        <a:xfrm>
          <a:off x="35820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96900</xdr:rowOff>
    </xdr:from>
    <xdr:ext cx="405111" cy="259045"/>
    <xdr:sp macro="" textlink="">
      <xdr:nvSpPr>
        <xdr:cNvPr id="413" name="n_2mainValue【市民会館】&#10;有形固定資産減価償却率">
          <a:extLst>
            <a:ext uri="{FF2B5EF4-FFF2-40B4-BE49-F238E27FC236}">
              <a16:creationId xmlns:a16="http://schemas.microsoft.com/office/drawing/2014/main" id="{00000000-0008-0000-0F00-00009D010000}"/>
            </a:ext>
          </a:extLst>
        </xdr:cNvPr>
        <xdr:cNvSpPr txBox="1"/>
      </xdr:nvSpPr>
      <xdr:spPr>
        <a:xfrm>
          <a:off x="2705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72407</xdr:rowOff>
    </xdr:from>
    <xdr:ext cx="405111" cy="259045"/>
    <xdr:sp macro="" textlink="">
      <xdr:nvSpPr>
        <xdr:cNvPr id="414" name="n_3mainValue【市民会館】&#10;有形固定資産減価償却率">
          <a:extLst>
            <a:ext uri="{FF2B5EF4-FFF2-40B4-BE49-F238E27FC236}">
              <a16:creationId xmlns:a16="http://schemas.microsoft.com/office/drawing/2014/main" id="{00000000-0008-0000-0F00-00009E010000}"/>
            </a:ext>
          </a:extLst>
        </xdr:cNvPr>
        <xdr:cNvSpPr txBox="1"/>
      </xdr:nvSpPr>
      <xdr:spPr>
        <a:xfrm>
          <a:off x="1816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a:extLst>
            <a:ext uri="{FF2B5EF4-FFF2-40B4-BE49-F238E27FC236}">
              <a16:creationId xmlns:a16="http://schemas.microsoft.com/office/drawing/2014/main" id="{00000000-0008-0000-0F00-0000B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flipV="1">
          <a:off x="10476865" y="17335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439" name="【市民会館】&#10;一人当たり面積最小値テキスト">
          <a:extLst>
            <a:ext uri="{FF2B5EF4-FFF2-40B4-BE49-F238E27FC236}">
              <a16:creationId xmlns:a16="http://schemas.microsoft.com/office/drawing/2014/main" id="{00000000-0008-0000-0F00-0000B7010000}"/>
            </a:ext>
          </a:extLst>
        </xdr:cNvPr>
        <xdr:cNvSpPr txBox="1"/>
      </xdr:nvSpPr>
      <xdr:spPr>
        <a:xfrm>
          <a:off x="10515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441" name="【市民会館】&#10;一人当たり面積最大値テキスト">
          <a:extLst>
            <a:ext uri="{FF2B5EF4-FFF2-40B4-BE49-F238E27FC236}">
              <a16:creationId xmlns:a16="http://schemas.microsoft.com/office/drawing/2014/main" id="{00000000-0008-0000-0F00-0000B9010000}"/>
            </a:ext>
          </a:extLst>
        </xdr:cNvPr>
        <xdr:cNvSpPr txBox="1"/>
      </xdr:nvSpPr>
      <xdr:spPr>
        <a:xfrm>
          <a:off x="105156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43" name="【市民会館】&#10;一人当たり面積平均値テキスト">
          <a:extLst>
            <a:ext uri="{FF2B5EF4-FFF2-40B4-BE49-F238E27FC236}">
              <a16:creationId xmlns:a16="http://schemas.microsoft.com/office/drawing/2014/main" id="{00000000-0008-0000-0F00-0000BB010000}"/>
            </a:ext>
          </a:extLst>
        </xdr:cNvPr>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958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71120</xdr:rowOff>
    </xdr:from>
    <xdr:to>
      <xdr:col>55</xdr:col>
      <xdr:colOff>50800</xdr:colOff>
      <xdr:row>105</xdr:row>
      <xdr:rowOff>1270</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10426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93997</xdr:rowOff>
    </xdr:from>
    <xdr:ext cx="469744" cy="259045"/>
    <xdr:sp macro="" textlink="">
      <xdr:nvSpPr>
        <xdr:cNvPr id="455" name="【市民会館】&#10;一人当たり面積該当値テキスト">
          <a:extLst>
            <a:ext uri="{FF2B5EF4-FFF2-40B4-BE49-F238E27FC236}">
              <a16:creationId xmlns:a16="http://schemas.microsoft.com/office/drawing/2014/main" id="{00000000-0008-0000-0F00-0000C7010000}"/>
            </a:ext>
          </a:extLst>
        </xdr:cNvPr>
        <xdr:cNvSpPr txBox="1"/>
      </xdr:nvSpPr>
      <xdr:spPr>
        <a:xfrm>
          <a:off x="10515600"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71120</xdr:rowOff>
    </xdr:from>
    <xdr:to>
      <xdr:col>50</xdr:col>
      <xdr:colOff>165100</xdr:colOff>
      <xdr:row>105</xdr:row>
      <xdr:rowOff>1270</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9588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121920</xdr:rowOff>
    </xdr:from>
    <xdr:to>
      <xdr:col>55</xdr:col>
      <xdr:colOff>0</xdr:colOff>
      <xdr:row>104</xdr:row>
      <xdr:rowOff>121920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9639300" y="17952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71120</xdr:rowOff>
    </xdr:from>
    <xdr:to>
      <xdr:col>46</xdr:col>
      <xdr:colOff>38100</xdr:colOff>
      <xdr:row>105</xdr:row>
      <xdr:rowOff>1270</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869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121920</xdr:rowOff>
    </xdr:from>
    <xdr:to>
      <xdr:col>50</xdr:col>
      <xdr:colOff>114300</xdr:colOff>
      <xdr:row>104</xdr:row>
      <xdr:rowOff>121920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8750300" y="1795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78739</xdr:rowOff>
    </xdr:from>
    <xdr:to>
      <xdr:col>41</xdr:col>
      <xdr:colOff>101600</xdr:colOff>
      <xdr:row>105</xdr:row>
      <xdr:rowOff>8889</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7810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121920</xdr:rowOff>
    </xdr:from>
    <xdr:to>
      <xdr:col>45</xdr:col>
      <xdr:colOff>177800</xdr:colOff>
      <xdr:row>104</xdr:row>
      <xdr:rowOff>129539</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7861300" y="17952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121938</xdr:rowOff>
    </xdr:from>
    <xdr:ext cx="469744" cy="259045"/>
    <xdr:sp macro="" textlink="">
      <xdr:nvSpPr>
        <xdr:cNvPr id="462" name="n_1aveValue【市民会館】&#10;一人当たり面積">
          <a:extLst>
            <a:ext uri="{FF2B5EF4-FFF2-40B4-BE49-F238E27FC236}">
              <a16:creationId xmlns:a16="http://schemas.microsoft.com/office/drawing/2014/main" id="{00000000-0008-0000-0F00-0000CE010000}"/>
            </a:ext>
          </a:extLst>
        </xdr:cNvPr>
        <xdr:cNvSpPr txBox="1"/>
      </xdr:nvSpPr>
      <xdr:spPr>
        <a:xfrm>
          <a:off x="93917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63" name="n_2aveValue【市民会館】&#10;一人当たり面積">
          <a:extLst>
            <a:ext uri="{FF2B5EF4-FFF2-40B4-BE49-F238E27FC236}">
              <a16:creationId xmlns:a16="http://schemas.microsoft.com/office/drawing/2014/main" id="{00000000-0008-0000-0F00-0000CF010000}"/>
            </a:ext>
          </a:extLst>
        </xdr:cNvPr>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137177</xdr:rowOff>
    </xdr:from>
    <xdr:ext cx="469744" cy="259045"/>
    <xdr:sp macro="" textlink="">
      <xdr:nvSpPr>
        <xdr:cNvPr id="464" name="n_3aveValue【市民会館】&#10;一人当たり面積">
          <a:extLst>
            <a:ext uri="{FF2B5EF4-FFF2-40B4-BE49-F238E27FC236}">
              <a16:creationId xmlns:a16="http://schemas.microsoft.com/office/drawing/2014/main" id="{00000000-0008-0000-0F00-0000D0010000}"/>
            </a:ext>
          </a:extLst>
        </xdr:cNvPr>
        <xdr:cNvSpPr txBox="1"/>
      </xdr:nvSpPr>
      <xdr:spPr>
        <a:xfrm>
          <a:off x="7626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65" name="n_4aveValue【市民会館】&#10;一人当たり面積">
          <a:extLst>
            <a:ext uri="{FF2B5EF4-FFF2-40B4-BE49-F238E27FC236}">
              <a16:creationId xmlns:a16="http://schemas.microsoft.com/office/drawing/2014/main" id="{00000000-0008-0000-0F00-0000D1010000}"/>
            </a:ext>
          </a:extLst>
        </xdr:cNvPr>
        <xdr:cNvSpPr txBox="1"/>
      </xdr:nvSpPr>
      <xdr:spPr>
        <a:xfrm>
          <a:off x="6737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17797</xdr:rowOff>
    </xdr:from>
    <xdr:ext cx="469744" cy="259045"/>
    <xdr:sp macro="" textlink="">
      <xdr:nvSpPr>
        <xdr:cNvPr id="466" name="n_1mainValue【市民会館】&#10;一人当たり面積">
          <a:extLst>
            <a:ext uri="{FF2B5EF4-FFF2-40B4-BE49-F238E27FC236}">
              <a16:creationId xmlns:a16="http://schemas.microsoft.com/office/drawing/2014/main" id="{00000000-0008-0000-0F00-0000D2010000}"/>
            </a:ext>
          </a:extLst>
        </xdr:cNvPr>
        <xdr:cNvSpPr txBox="1"/>
      </xdr:nvSpPr>
      <xdr:spPr>
        <a:xfrm>
          <a:off x="9391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17797</xdr:rowOff>
    </xdr:from>
    <xdr:ext cx="469744" cy="259045"/>
    <xdr:sp macro="" textlink="">
      <xdr:nvSpPr>
        <xdr:cNvPr id="467" name="n_2mainValue【市民会館】&#10;一人当たり面積">
          <a:extLst>
            <a:ext uri="{FF2B5EF4-FFF2-40B4-BE49-F238E27FC236}">
              <a16:creationId xmlns:a16="http://schemas.microsoft.com/office/drawing/2014/main" id="{00000000-0008-0000-0F00-0000D3010000}"/>
            </a:ext>
          </a:extLst>
        </xdr:cNvPr>
        <xdr:cNvSpPr txBox="1"/>
      </xdr:nvSpPr>
      <xdr:spPr>
        <a:xfrm>
          <a:off x="8515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25416</xdr:rowOff>
    </xdr:from>
    <xdr:ext cx="469744" cy="259045"/>
    <xdr:sp macro="" textlink="">
      <xdr:nvSpPr>
        <xdr:cNvPr id="468" name="n_3mainValue【市民会館】&#10;一人当たり面積">
          <a:extLst>
            <a:ext uri="{FF2B5EF4-FFF2-40B4-BE49-F238E27FC236}">
              <a16:creationId xmlns:a16="http://schemas.microsoft.com/office/drawing/2014/main" id="{00000000-0008-0000-0F00-0000D4010000}"/>
            </a:ext>
          </a:extLst>
        </xdr:cNvPr>
        <xdr:cNvSpPr txBox="1"/>
      </xdr:nvSpPr>
      <xdr:spPr>
        <a:xfrm>
          <a:off x="7626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a:extLst>
            <a:ext uri="{FF2B5EF4-FFF2-40B4-BE49-F238E27FC236}">
              <a16:creationId xmlns:a16="http://schemas.microsoft.com/office/drawing/2014/main" id="{00000000-0008-0000-0F00-0000E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114300</xdr:rowOff>
    </xdr:from>
    <xdr:to>
      <xdr:col>85</xdr:col>
      <xdr:colOff>126364</xdr:colOff>
      <xdr:row>41</xdr:row>
      <xdr:rowOff>15240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flipV="1">
          <a:off x="16318864" y="577215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94" name="【一般廃棄物処理施設】&#10;有形固定資産減価償却率最小値テキスト">
          <a:extLst>
            <a:ext uri="{FF2B5EF4-FFF2-40B4-BE49-F238E27FC236}">
              <a16:creationId xmlns:a16="http://schemas.microsoft.com/office/drawing/2014/main" id="{00000000-0008-0000-0F00-0000EE010000}"/>
            </a:ext>
          </a:extLst>
        </xdr:cNvPr>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60977</xdr:rowOff>
    </xdr:from>
    <xdr:ext cx="405111" cy="259045"/>
    <xdr:sp macro="" textlink="">
      <xdr:nvSpPr>
        <xdr:cNvPr id="496" name="【一般廃棄物処理施設】&#10;有形固定資産減価償却率最大値テキスト">
          <a:extLst>
            <a:ext uri="{FF2B5EF4-FFF2-40B4-BE49-F238E27FC236}">
              <a16:creationId xmlns:a16="http://schemas.microsoft.com/office/drawing/2014/main" id="{00000000-0008-0000-0F00-0000F0010000}"/>
            </a:ext>
          </a:extLst>
        </xdr:cNvPr>
        <xdr:cNvSpPr txBox="1"/>
      </xdr:nvSpPr>
      <xdr:spPr>
        <a:xfrm>
          <a:off x="16357600"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114300</xdr:rowOff>
    </xdr:from>
    <xdr:to>
      <xdr:col>86</xdr:col>
      <xdr:colOff>25400</xdr:colOff>
      <xdr:row>33</xdr:row>
      <xdr:rowOff>114300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6230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98" name="【一般廃棄物処理施設】&#10;有形固定資産減価償却率平均値テキスト">
          <a:extLst>
            <a:ext uri="{FF2B5EF4-FFF2-40B4-BE49-F238E27FC236}">
              <a16:creationId xmlns:a16="http://schemas.microsoft.com/office/drawing/2014/main" id="{00000000-0008-0000-0F00-0000F2010000}"/>
            </a:ext>
          </a:extLst>
        </xdr:cNvPr>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13652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44450</xdr:rowOff>
    </xdr:from>
    <xdr:to>
      <xdr:col>67</xdr:col>
      <xdr:colOff>101600</xdr:colOff>
      <xdr:row>36</xdr:row>
      <xdr:rowOff>146050</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1276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162687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158767</xdr:rowOff>
    </xdr:from>
    <xdr:ext cx="405111" cy="259045"/>
    <xdr:sp macro="" textlink="">
      <xdr:nvSpPr>
        <xdr:cNvPr id="510" name="【一般廃棄物処理施設】&#10;有形固定資産減価償却率該当値テキスト">
          <a:extLst>
            <a:ext uri="{FF2B5EF4-FFF2-40B4-BE49-F238E27FC236}">
              <a16:creationId xmlns:a16="http://schemas.microsoft.com/office/drawing/2014/main" id="{00000000-0008-0000-0F00-0000FE010000}"/>
            </a:ext>
          </a:extLst>
        </xdr:cNvPr>
        <xdr:cNvSpPr txBox="1"/>
      </xdr:nvSpPr>
      <xdr:spPr>
        <a:xfrm>
          <a:off x="16357600"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90170</xdr:rowOff>
    </xdr:from>
    <xdr:to>
      <xdr:col>81</xdr:col>
      <xdr:colOff>101600</xdr:colOff>
      <xdr:row>37</xdr:row>
      <xdr:rowOff>20320</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15430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140970</xdr:rowOff>
    </xdr:from>
    <xdr:to>
      <xdr:col>85</xdr:col>
      <xdr:colOff>127000</xdr:colOff>
      <xdr:row>37</xdr:row>
      <xdr:rowOff>15240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5481300" y="63131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4445</xdr:rowOff>
    </xdr:from>
    <xdr:to>
      <xdr:col>76</xdr:col>
      <xdr:colOff>165100</xdr:colOff>
      <xdr:row>36</xdr:row>
      <xdr:rowOff>106045</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14541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55245</xdr:rowOff>
    </xdr:from>
    <xdr:to>
      <xdr:col>81</xdr:col>
      <xdr:colOff>50800</xdr:colOff>
      <xdr:row>36</xdr:row>
      <xdr:rowOff>140970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4592300" y="622744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122555</xdr:rowOff>
    </xdr:from>
    <xdr:to>
      <xdr:col>72</xdr:col>
      <xdr:colOff>38100</xdr:colOff>
      <xdr:row>36</xdr:row>
      <xdr:rowOff>52705</xdr:rowOff>
    </xdr:to>
    <xdr:sp macro="" textlink="">
      <xdr:nvSpPr>
        <xdr:cNvPr id="515" name="楕円 514">
          <a:extLst>
            <a:ext uri="{FF2B5EF4-FFF2-40B4-BE49-F238E27FC236}">
              <a16:creationId xmlns:a16="http://schemas.microsoft.com/office/drawing/2014/main" id="{00000000-0008-0000-0F00-000003020000}"/>
            </a:ext>
          </a:extLst>
        </xdr:cNvPr>
        <xdr:cNvSpPr/>
      </xdr:nvSpPr>
      <xdr:spPr>
        <a:xfrm>
          <a:off x="13652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1905</xdr:rowOff>
    </xdr:from>
    <xdr:to>
      <xdr:col>76</xdr:col>
      <xdr:colOff>114300</xdr:colOff>
      <xdr:row>36</xdr:row>
      <xdr:rowOff>55245</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3703300" y="61741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517" name="n_1aveValue【一般廃棄物処理施設】&#10;有形固定資産減価償却率">
          <a:extLst>
            <a:ext uri="{FF2B5EF4-FFF2-40B4-BE49-F238E27FC236}">
              <a16:creationId xmlns:a16="http://schemas.microsoft.com/office/drawing/2014/main" id="{00000000-0008-0000-0F00-000005020000}"/>
            </a:ext>
          </a:extLst>
        </xdr:cNvPr>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36212</xdr:rowOff>
    </xdr:from>
    <xdr:ext cx="405111" cy="259045"/>
    <xdr:sp macro="" textlink="">
      <xdr:nvSpPr>
        <xdr:cNvPr id="518" name="n_2aveValue【一般廃棄物処理施設】&#10;有形固定資産減価償却率">
          <a:extLst>
            <a:ext uri="{FF2B5EF4-FFF2-40B4-BE49-F238E27FC236}">
              <a16:creationId xmlns:a16="http://schemas.microsoft.com/office/drawing/2014/main" id="{00000000-0008-0000-0F00-000006020000}"/>
            </a:ext>
          </a:extLst>
        </xdr:cNvPr>
        <xdr:cNvSpPr txBox="1"/>
      </xdr:nvSpPr>
      <xdr:spPr>
        <a:xfrm>
          <a:off x="14389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108602</xdr:rowOff>
    </xdr:from>
    <xdr:ext cx="405111" cy="259045"/>
    <xdr:sp macro="" textlink="">
      <xdr:nvSpPr>
        <xdr:cNvPr id="519" name="n_3aveValue【一般廃棄物処理施設】&#10;有形固定資産減価償却率">
          <a:extLst>
            <a:ext uri="{FF2B5EF4-FFF2-40B4-BE49-F238E27FC236}">
              <a16:creationId xmlns:a16="http://schemas.microsoft.com/office/drawing/2014/main" id="{00000000-0008-0000-0F00-000007020000}"/>
            </a:ext>
          </a:extLst>
        </xdr:cNvPr>
        <xdr:cNvSpPr txBox="1"/>
      </xdr:nvSpPr>
      <xdr:spPr>
        <a:xfrm>
          <a:off x="13500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520" name="n_4aveValue【一般廃棄物処理施設】&#10;有形固定資産減価償却率">
          <a:extLst>
            <a:ext uri="{FF2B5EF4-FFF2-40B4-BE49-F238E27FC236}">
              <a16:creationId xmlns:a16="http://schemas.microsoft.com/office/drawing/2014/main" id="{00000000-0008-0000-0F00-000008020000}"/>
            </a:ext>
          </a:extLst>
        </xdr:cNvPr>
        <xdr:cNvSpPr txBox="1"/>
      </xdr:nvSpPr>
      <xdr:spPr>
        <a:xfrm>
          <a:off x="12611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36847</xdr:rowOff>
    </xdr:from>
    <xdr:ext cx="405111" cy="259045"/>
    <xdr:sp macro="" textlink="">
      <xdr:nvSpPr>
        <xdr:cNvPr id="521" name="n_1mainValue【一般廃棄物処理施設】&#10;有形固定資産減価償却率">
          <a:extLst>
            <a:ext uri="{FF2B5EF4-FFF2-40B4-BE49-F238E27FC236}">
              <a16:creationId xmlns:a16="http://schemas.microsoft.com/office/drawing/2014/main" id="{00000000-0008-0000-0F00-000009020000}"/>
            </a:ext>
          </a:extLst>
        </xdr:cNvPr>
        <xdr:cNvSpPr txBox="1"/>
      </xdr:nvSpPr>
      <xdr:spPr>
        <a:xfrm>
          <a:off x="1526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122572</xdr:rowOff>
    </xdr:from>
    <xdr:ext cx="405111" cy="259045"/>
    <xdr:sp macro="" textlink="">
      <xdr:nvSpPr>
        <xdr:cNvPr id="522" name="n_2mainValue【一般廃棄物処理施設】&#10;有形固定資産減価償却率">
          <a:extLst>
            <a:ext uri="{FF2B5EF4-FFF2-40B4-BE49-F238E27FC236}">
              <a16:creationId xmlns:a16="http://schemas.microsoft.com/office/drawing/2014/main" id="{00000000-0008-0000-0F00-00000A020000}"/>
            </a:ext>
          </a:extLst>
        </xdr:cNvPr>
        <xdr:cNvSpPr txBox="1"/>
      </xdr:nvSpPr>
      <xdr:spPr>
        <a:xfrm>
          <a:off x="14389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69232</xdr:rowOff>
    </xdr:from>
    <xdr:ext cx="405111" cy="259045"/>
    <xdr:sp macro="" textlink="">
      <xdr:nvSpPr>
        <xdr:cNvPr id="523" name="n_3mainValue【一般廃棄物処理施設】&#10;有形固定資産減価償却率">
          <a:extLst>
            <a:ext uri="{FF2B5EF4-FFF2-40B4-BE49-F238E27FC236}">
              <a16:creationId xmlns:a16="http://schemas.microsoft.com/office/drawing/2014/main" id="{00000000-0008-0000-0F00-00000B020000}"/>
            </a:ext>
          </a:extLst>
        </xdr:cNvPr>
        <xdr:cNvSpPr txBox="1"/>
      </xdr:nvSpPr>
      <xdr:spPr>
        <a:xfrm>
          <a:off x="135007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a:extLst>
            <a:ext uri="{FF2B5EF4-FFF2-40B4-BE49-F238E27FC236}">
              <a16:creationId xmlns:a16="http://schemas.microsoft.com/office/drawing/2014/main" id="{00000000-0008-0000-0F00-000022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8776</xdr:rowOff>
    </xdr:from>
    <xdr:to>
      <xdr:col>116</xdr:col>
      <xdr:colOff>62864</xdr:colOff>
      <xdr:row>41</xdr:row>
      <xdr:rowOff>43637</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flipV="1">
          <a:off x="22160864" y="5666626"/>
          <a:ext cx="0" cy="140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47464</xdr:rowOff>
    </xdr:from>
    <xdr:ext cx="534377" cy="259045"/>
    <xdr:sp macro="" textlink="">
      <xdr:nvSpPr>
        <xdr:cNvPr id="548" name="【一般廃棄物処理施設】&#10;一人当たり有形固定資産（償却資産）額最小値テキスト">
          <a:extLst>
            <a:ext uri="{FF2B5EF4-FFF2-40B4-BE49-F238E27FC236}">
              <a16:creationId xmlns:a16="http://schemas.microsoft.com/office/drawing/2014/main" id="{00000000-0008-0000-0F00-000024020000}"/>
            </a:ext>
          </a:extLst>
        </xdr:cNvPr>
        <xdr:cNvSpPr txBox="1"/>
      </xdr:nvSpPr>
      <xdr:spPr>
        <a:xfrm>
          <a:off x="22199600" y="70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43637</xdr:rowOff>
    </xdr:from>
    <xdr:to>
      <xdr:col>116</xdr:col>
      <xdr:colOff>152400</xdr:colOff>
      <xdr:row>41</xdr:row>
      <xdr:rowOff>43637</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22072600" y="7073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126903</xdr:rowOff>
    </xdr:from>
    <xdr:ext cx="599010" cy="259045"/>
    <xdr:sp macro="" textlink="">
      <xdr:nvSpPr>
        <xdr:cNvPr id="550" name="【一般廃棄物処理施設】&#10;一人当たり有形固定資産（償却資産）額最大値テキスト">
          <a:extLst>
            <a:ext uri="{FF2B5EF4-FFF2-40B4-BE49-F238E27FC236}">
              <a16:creationId xmlns:a16="http://schemas.microsoft.com/office/drawing/2014/main" id="{00000000-0008-0000-0F00-000026020000}"/>
            </a:ext>
          </a:extLst>
        </xdr:cNvPr>
        <xdr:cNvSpPr txBox="1"/>
      </xdr:nvSpPr>
      <xdr:spPr>
        <a:xfrm>
          <a:off x="22199600" y="54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8776</xdr:rowOff>
    </xdr:from>
    <xdr:to>
      <xdr:col>116</xdr:col>
      <xdr:colOff>152400</xdr:colOff>
      <xdr:row>33</xdr:row>
      <xdr:rowOff>8776</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22072600" y="566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63479</xdr:rowOff>
    </xdr:from>
    <xdr:ext cx="534377" cy="259045"/>
    <xdr:sp macro="" textlink="">
      <xdr:nvSpPr>
        <xdr:cNvPr id="552" name="【一般廃棄物処理施設】&#10;一人当たり有形固定資産（償却資産）額平均値テキスト">
          <a:extLst>
            <a:ext uri="{FF2B5EF4-FFF2-40B4-BE49-F238E27FC236}">
              <a16:creationId xmlns:a16="http://schemas.microsoft.com/office/drawing/2014/main" id="{00000000-0008-0000-0F00-000028020000}"/>
            </a:ext>
          </a:extLst>
        </xdr:cNvPr>
        <xdr:cNvSpPr txBox="1"/>
      </xdr:nvSpPr>
      <xdr:spPr>
        <a:xfrm>
          <a:off x="22199600" y="623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40602</xdr:rowOff>
    </xdr:from>
    <xdr:to>
      <xdr:col>116</xdr:col>
      <xdr:colOff>114300</xdr:colOff>
      <xdr:row>37</xdr:row>
      <xdr:rowOff>142202</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22110700" y="63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90386</xdr:rowOff>
    </xdr:from>
    <xdr:to>
      <xdr:col>112</xdr:col>
      <xdr:colOff>38100</xdr:colOff>
      <xdr:row>38</xdr:row>
      <xdr:rowOff>20536</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21272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162522</xdr:rowOff>
    </xdr:from>
    <xdr:to>
      <xdr:col>107</xdr:col>
      <xdr:colOff>101600</xdr:colOff>
      <xdr:row>38</xdr:row>
      <xdr:rowOff>92672</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20383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25603</xdr:rowOff>
    </xdr:from>
    <xdr:to>
      <xdr:col>102</xdr:col>
      <xdr:colOff>165100</xdr:colOff>
      <xdr:row>38</xdr:row>
      <xdr:rowOff>127203</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9494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49784</xdr:rowOff>
    </xdr:from>
    <xdr:to>
      <xdr:col>98</xdr:col>
      <xdr:colOff>38100</xdr:colOff>
      <xdr:row>38</xdr:row>
      <xdr:rowOff>151384</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8605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6553</xdr:rowOff>
    </xdr:from>
    <xdr:to>
      <xdr:col>116</xdr:col>
      <xdr:colOff>114300</xdr:colOff>
      <xdr:row>39</xdr:row>
      <xdr:rowOff>108153</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22110700" y="669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156430</xdr:rowOff>
    </xdr:from>
    <xdr:ext cx="534377" cy="259045"/>
    <xdr:sp macro="" textlink="">
      <xdr:nvSpPr>
        <xdr:cNvPr id="564" name="【一般廃棄物処理施設】&#10;一人当たり有形固定資産（償却資産）額該当値テキスト">
          <a:extLst>
            <a:ext uri="{FF2B5EF4-FFF2-40B4-BE49-F238E27FC236}">
              <a16:creationId xmlns:a16="http://schemas.microsoft.com/office/drawing/2014/main" id="{00000000-0008-0000-0F00-000034020000}"/>
            </a:ext>
          </a:extLst>
        </xdr:cNvPr>
        <xdr:cNvSpPr txBox="1"/>
      </xdr:nvSpPr>
      <xdr:spPr>
        <a:xfrm>
          <a:off x="22199600" y="667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9525</xdr:rowOff>
    </xdr:from>
    <xdr:to>
      <xdr:col>112</xdr:col>
      <xdr:colOff>38100</xdr:colOff>
      <xdr:row>39</xdr:row>
      <xdr:rowOff>111125</xdr:rowOff>
    </xdr:to>
    <xdr:sp macro="" textlink="">
      <xdr:nvSpPr>
        <xdr:cNvPr id="565" name="楕円 564">
          <a:extLst>
            <a:ext uri="{FF2B5EF4-FFF2-40B4-BE49-F238E27FC236}">
              <a16:creationId xmlns:a16="http://schemas.microsoft.com/office/drawing/2014/main" id="{00000000-0008-0000-0F00-000035020000}"/>
            </a:ext>
          </a:extLst>
        </xdr:cNvPr>
        <xdr:cNvSpPr/>
      </xdr:nvSpPr>
      <xdr:spPr>
        <a:xfrm>
          <a:off x="21272500" y="66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57353</xdr:rowOff>
    </xdr:from>
    <xdr:to>
      <xdr:col>116</xdr:col>
      <xdr:colOff>63500</xdr:colOff>
      <xdr:row>39</xdr:row>
      <xdr:rowOff>60325</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21323300" y="6743903"/>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66954</xdr:rowOff>
    </xdr:from>
    <xdr:to>
      <xdr:col>107</xdr:col>
      <xdr:colOff>101600</xdr:colOff>
      <xdr:row>39</xdr:row>
      <xdr:rowOff>168554</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20383500" y="67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60325</xdr:rowOff>
    </xdr:from>
    <xdr:to>
      <xdr:col>111</xdr:col>
      <xdr:colOff>177800</xdr:colOff>
      <xdr:row>39</xdr:row>
      <xdr:rowOff>117754</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flipV="1">
          <a:off x="20434300" y="6746875"/>
          <a:ext cx="889000" cy="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69367</xdr:rowOff>
    </xdr:from>
    <xdr:to>
      <xdr:col>102</xdr:col>
      <xdr:colOff>165100</xdr:colOff>
      <xdr:row>39</xdr:row>
      <xdr:rowOff>170967</xdr:rowOff>
    </xdr:to>
    <xdr:sp macro="" textlink="">
      <xdr:nvSpPr>
        <xdr:cNvPr id="569" name="楕円 568">
          <a:extLst>
            <a:ext uri="{FF2B5EF4-FFF2-40B4-BE49-F238E27FC236}">
              <a16:creationId xmlns:a16="http://schemas.microsoft.com/office/drawing/2014/main" id="{00000000-0008-0000-0F00-000039020000}"/>
            </a:ext>
          </a:extLst>
        </xdr:cNvPr>
        <xdr:cNvSpPr/>
      </xdr:nvSpPr>
      <xdr:spPr>
        <a:xfrm>
          <a:off x="19494500" y="675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117754</xdr:rowOff>
    </xdr:from>
    <xdr:to>
      <xdr:col>107</xdr:col>
      <xdr:colOff>50800</xdr:colOff>
      <xdr:row>39</xdr:row>
      <xdr:rowOff>120167</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flipV="1">
          <a:off x="19545300" y="680430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37063</xdr:rowOff>
    </xdr:from>
    <xdr:ext cx="534377" cy="259045"/>
    <xdr:sp macro="" textlink="">
      <xdr:nvSpPr>
        <xdr:cNvPr id="571" name="n_1aveValue【一般廃棄物処理施設】&#10;一人当たり有形固定資産（償却資産）額">
          <a:extLst>
            <a:ext uri="{FF2B5EF4-FFF2-40B4-BE49-F238E27FC236}">
              <a16:creationId xmlns:a16="http://schemas.microsoft.com/office/drawing/2014/main" id="{00000000-0008-0000-0F00-00003B020000}"/>
            </a:ext>
          </a:extLst>
        </xdr:cNvPr>
        <xdr:cNvSpPr txBox="1"/>
      </xdr:nvSpPr>
      <xdr:spPr>
        <a:xfrm>
          <a:off x="210434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109199</xdr:rowOff>
    </xdr:from>
    <xdr:ext cx="534377" cy="259045"/>
    <xdr:sp macro="" textlink="">
      <xdr:nvSpPr>
        <xdr:cNvPr id="572" name="n_2aveValue【一般廃棄物処理施設】&#10;一人当たり有形固定資産（償却資産）額">
          <a:extLst>
            <a:ext uri="{FF2B5EF4-FFF2-40B4-BE49-F238E27FC236}">
              <a16:creationId xmlns:a16="http://schemas.microsoft.com/office/drawing/2014/main" id="{00000000-0008-0000-0F00-00003C020000}"/>
            </a:ext>
          </a:extLst>
        </xdr:cNvPr>
        <xdr:cNvSpPr txBox="1"/>
      </xdr:nvSpPr>
      <xdr:spPr>
        <a:xfrm>
          <a:off x="20167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143730</xdr:rowOff>
    </xdr:from>
    <xdr:ext cx="534377" cy="259045"/>
    <xdr:sp macro="" textlink="">
      <xdr:nvSpPr>
        <xdr:cNvPr id="573" name="n_3aveValue【一般廃棄物処理施設】&#10;一人当たり有形固定資産（償却資産）額">
          <a:extLst>
            <a:ext uri="{FF2B5EF4-FFF2-40B4-BE49-F238E27FC236}">
              <a16:creationId xmlns:a16="http://schemas.microsoft.com/office/drawing/2014/main" id="{00000000-0008-0000-0F00-00003D020000}"/>
            </a:ext>
          </a:extLst>
        </xdr:cNvPr>
        <xdr:cNvSpPr txBox="1"/>
      </xdr:nvSpPr>
      <xdr:spPr>
        <a:xfrm>
          <a:off x="19278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167911</xdr:rowOff>
    </xdr:from>
    <xdr:ext cx="534377" cy="259045"/>
    <xdr:sp macro="" textlink="">
      <xdr:nvSpPr>
        <xdr:cNvPr id="574" name="n_4aveValue【一般廃棄物処理施設】&#10;一人当たり有形固定資産（償却資産）額">
          <a:extLst>
            <a:ext uri="{FF2B5EF4-FFF2-40B4-BE49-F238E27FC236}">
              <a16:creationId xmlns:a16="http://schemas.microsoft.com/office/drawing/2014/main" id="{00000000-0008-0000-0F00-00003E020000}"/>
            </a:ext>
          </a:extLst>
        </xdr:cNvPr>
        <xdr:cNvSpPr txBox="1"/>
      </xdr:nvSpPr>
      <xdr:spPr>
        <a:xfrm>
          <a:off x="18389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102252</xdr:rowOff>
    </xdr:from>
    <xdr:ext cx="534377" cy="259045"/>
    <xdr:sp macro="" textlink="">
      <xdr:nvSpPr>
        <xdr:cNvPr id="575" name="n_1mainValue【一般廃棄物処理施設】&#10;一人当たり有形固定資産（償却資産）額">
          <a:extLst>
            <a:ext uri="{FF2B5EF4-FFF2-40B4-BE49-F238E27FC236}">
              <a16:creationId xmlns:a16="http://schemas.microsoft.com/office/drawing/2014/main" id="{00000000-0008-0000-0F00-00003F020000}"/>
            </a:ext>
          </a:extLst>
        </xdr:cNvPr>
        <xdr:cNvSpPr txBox="1"/>
      </xdr:nvSpPr>
      <xdr:spPr>
        <a:xfrm>
          <a:off x="21043411" y="67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159681</xdr:rowOff>
    </xdr:from>
    <xdr:ext cx="534377" cy="259045"/>
    <xdr:sp macro="" textlink="">
      <xdr:nvSpPr>
        <xdr:cNvPr id="576" name="n_2mainValue【一般廃棄物処理施設】&#10;一人当たり有形固定資産（償却資産）額">
          <a:extLst>
            <a:ext uri="{FF2B5EF4-FFF2-40B4-BE49-F238E27FC236}">
              <a16:creationId xmlns:a16="http://schemas.microsoft.com/office/drawing/2014/main" id="{00000000-0008-0000-0F00-000040020000}"/>
            </a:ext>
          </a:extLst>
        </xdr:cNvPr>
        <xdr:cNvSpPr txBox="1"/>
      </xdr:nvSpPr>
      <xdr:spPr>
        <a:xfrm>
          <a:off x="20167111" y="6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162094</xdr:rowOff>
    </xdr:from>
    <xdr:ext cx="534377" cy="259045"/>
    <xdr:sp macro="" textlink="">
      <xdr:nvSpPr>
        <xdr:cNvPr id="577" name="n_3mainValue【一般廃棄物処理施設】&#10;一人当たり有形固定資産（償却資産）額">
          <a:extLst>
            <a:ext uri="{FF2B5EF4-FFF2-40B4-BE49-F238E27FC236}">
              <a16:creationId xmlns:a16="http://schemas.microsoft.com/office/drawing/2014/main" id="{00000000-0008-0000-0F00-000041020000}"/>
            </a:ext>
          </a:extLst>
        </xdr:cNvPr>
        <xdr:cNvSpPr txBox="1"/>
      </xdr:nvSpPr>
      <xdr:spPr>
        <a:xfrm>
          <a:off x="19278111" y="684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a:extLst>
            <a:ext uri="{FF2B5EF4-FFF2-40B4-BE49-F238E27FC236}">
              <a16:creationId xmlns:a16="http://schemas.microsoft.com/office/drawing/2014/main" id="{00000000-0008-0000-0F00-00005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xdr:rowOff>
    </xdr:from>
    <xdr:to>
      <xdr:col>85</xdr:col>
      <xdr:colOff>126364</xdr:colOff>
      <xdr:row>63</xdr:row>
      <xdr:rowOff>3810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flipV="1">
          <a:off x="16318864" y="943927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7637</xdr:rowOff>
    </xdr:from>
    <xdr:ext cx="405111" cy="259045"/>
    <xdr:sp macro="" textlink="">
      <xdr:nvSpPr>
        <xdr:cNvPr id="603" name="【保健センター・保健所】&#10;有形固定資産減価償却率最小値テキスト">
          <a:extLst>
            <a:ext uri="{FF2B5EF4-FFF2-40B4-BE49-F238E27FC236}">
              <a16:creationId xmlns:a16="http://schemas.microsoft.com/office/drawing/2014/main" id="{00000000-0008-0000-0F00-00005B020000}"/>
            </a:ext>
          </a:extLst>
        </xdr:cNvPr>
        <xdr:cNvSpPr txBox="1"/>
      </xdr:nvSpPr>
      <xdr:spPr>
        <a:xfrm>
          <a:off x="163576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xdr:rowOff>
    </xdr:from>
    <xdr:to>
      <xdr:col>86</xdr:col>
      <xdr:colOff>25400</xdr:colOff>
      <xdr:row>63</xdr:row>
      <xdr:rowOff>3810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127652</xdr:rowOff>
    </xdr:from>
    <xdr:ext cx="405111" cy="259045"/>
    <xdr:sp macro="" textlink="">
      <xdr:nvSpPr>
        <xdr:cNvPr id="605" name="【保健センター・保健所】&#10;有形固定資産減価償却率最大値テキスト">
          <a:extLst>
            <a:ext uri="{FF2B5EF4-FFF2-40B4-BE49-F238E27FC236}">
              <a16:creationId xmlns:a16="http://schemas.microsoft.com/office/drawing/2014/main" id="{00000000-0008-0000-0F00-00005D020000}"/>
            </a:ext>
          </a:extLst>
        </xdr:cNvPr>
        <xdr:cNvSpPr txBox="1"/>
      </xdr:nvSpPr>
      <xdr:spPr>
        <a:xfrm>
          <a:off x="16357600" y="921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xdr:rowOff>
    </xdr:from>
    <xdr:to>
      <xdr:col>86</xdr:col>
      <xdr:colOff>25400</xdr:colOff>
      <xdr:row>55</xdr:row>
      <xdr:rowOff>9525</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6230600" y="943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93997</xdr:rowOff>
    </xdr:from>
    <xdr:ext cx="405111" cy="259045"/>
    <xdr:sp macro="" textlink="">
      <xdr:nvSpPr>
        <xdr:cNvPr id="607" name="【保健センター・保健所】&#10;有形固定資産減価償却率平均値テキスト">
          <a:extLst>
            <a:ext uri="{FF2B5EF4-FFF2-40B4-BE49-F238E27FC236}">
              <a16:creationId xmlns:a16="http://schemas.microsoft.com/office/drawing/2014/main" id="{00000000-0008-0000-0F00-00005F020000}"/>
            </a:ext>
          </a:extLst>
        </xdr:cNvPr>
        <xdr:cNvSpPr txBox="1"/>
      </xdr:nvSpPr>
      <xdr:spPr>
        <a:xfrm>
          <a:off x="16357600" y="986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42545</xdr:rowOff>
    </xdr:from>
    <xdr:to>
      <xdr:col>81</xdr:col>
      <xdr:colOff>101600</xdr:colOff>
      <xdr:row>58</xdr:row>
      <xdr:rowOff>144145</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15430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164465</xdr:rowOff>
    </xdr:from>
    <xdr:to>
      <xdr:col>76</xdr:col>
      <xdr:colOff>165100</xdr:colOff>
      <xdr:row>58</xdr:row>
      <xdr:rowOff>94615</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14541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1365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103505</xdr:rowOff>
    </xdr:from>
    <xdr:to>
      <xdr:col>67</xdr:col>
      <xdr:colOff>101600</xdr:colOff>
      <xdr:row>58</xdr:row>
      <xdr:rowOff>33655</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12763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153035</xdr:rowOff>
    </xdr:from>
    <xdr:to>
      <xdr:col>85</xdr:col>
      <xdr:colOff>177800</xdr:colOff>
      <xdr:row>59</xdr:row>
      <xdr:rowOff>83185</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16268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131462</xdr:rowOff>
    </xdr:from>
    <xdr:ext cx="405111" cy="259045"/>
    <xdr:sp macro="" textlink="">
      <xdr:nvSpPr>
        <xdr:cNvPr id="619" name="【保健センター・保健所】&#10;有形固定資産減価償却率該当値テキスト">
          <a:extLst>
            <a:ext uri="{FF2B5EF4-FFF2-40B4-BE49-F238E27FC236}">
              <a16:creationId xmlns:a16="http://schemas.microsoft.com/office/drawing/2014/main" id="{00000000-0008-0000-0F00-00006B020000}"/>
            </a:ext>
          </a:extLst>
        </xdr:cNvPr>
        <xdr:cNvSpPr txBox="1"/>
      </xdr:nvSpPr>
      <xdr:spPr>
        <a:xfrm>
          <a:off x="16357600"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113030</xdr:rowOff>
    </xdr:from>
    <xdr:to>
      <xdr:col>81</xdr:col>
      <xdr:colOff>101600</xdr:colOff>
      <xdr:row>59</xdr:row>
      <xdr:rowOff>43180</xdr:rowOff>
    </xdr:to>
    <xdr:sp macro="" textlink="">
      <xdr:nvSpPr>
        <xdr:cNvPr id="620" name="楕円 619">
          <a:extLst>
            <a:ext uri="{FF2B5EF4-FFF2-40B4-BE49-F238E27FC236}">
              <a16:creationId xmlns:a16="http://schemas.microsoft.com/office/drawing/2014/main" id="{00000000-0008-0000-0F00-00006C020000}"/>
            </a:ext>
          </a:extLst>
        </xdr:cNvPr>
        <xdr:cNvSpPr/>
      </xdr:nvSpPr>
      <xdr:spPr>
        <a:xfrm>
          <a:off x="15430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163830</xdr:rowOff>
    </xdr:from>
    <xdr:to>
      <xdr:col>85</xdr:col>
      <xdr:colOff>127000</xdr:colOff>
      <xdr:row>59</xdr:row>
      <xdr:rowOff>32385</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5481300" y="101079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73025</xdr:rowOff>
    </xdr:from>
    <xdr:to>
      <xdr:col>76</xdr:col>
      <xdr:colOff>165100</xdr:colOff>
      <xdr:row>59</xdr:row>
      <xdr:rowOff>3175</xdr:rowOff>
    </xdr:to>
    <xdr:sp macro="" textlink="">
      <xdr:nvSpPr>
        <xdr:cNvPr id="622" name="楕円 621">
          <a:extLst>
            <a:ext uri="{FF2B5EF4-FFF2-40B4-BE49-F238E27FC236}">
              <a16:creationId xmlns:a16="http://schemas.microsoft.com/office/drawing/2014/main" id="{00000000-0008-0000-0F00-00006E020000}"/>
            </a:ext>
          </a:extLst>
        </xdr:cNvPr>
        <xdr:cNvSpPr/>
      </xdr:nvSpPr>
      <xdr:spPr>
        <a:xfrm>
          <a:off x="14541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123825</xdr:rowOff>
    </xdr:from>
    <xdr:to>
      <xdr:col>81</xdr:col>
      <xdr:colOff>50800</xdr:colOff>
      <xdr:row>58</xdr:row>
      <xdr:rowOff>163830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4592300" y="100679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53975</xdr:rowOff>
    </xdr:from>
    <xdr:to>
      <xdr:col>72</xdr:col>
      <xdr:colOff>38100</xdr:colOff>
      <xdr:row>58</xdr:row>
      <xdr:rowOff>155575</xdr:rowOff>
    </xdr:to>
    <xdr:sp macro="" textlink="">
      <xdr:nvSpPr>
        <xdr:cNvPr id="624" name="楕円 623">
          <a:extLst>
            <a:ext uri="{FF2B5EF4-FFF2-40B4-BE49-F238E27FC236}">
              <a16:creationId xmlns:a16="http://schemas.microsoft.com/office/drawing/2014/main" id="{00000000-0008-0000-0F00-000070020000}"/>
            </a:ext>
          </a:extLst>
        </xdr:cNvPr>
        <xdr:cNvSpPr/>
      </xdr:nvSpPr>
      <xdr:spPr>
        <a:xfrm>
          <a:off x="13652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104775</xdr:rowOff>
    </xdr:from>
    <xdr:to>
      <xdr:col>76</xdr:col>
      <xdr:colOff>114300</xdr:colOff>
      <xdr:row>58</xdr:row>
      <xdr:rowOff>123825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3703300" y="100488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160672</xdr:rowOff>
    </xdr:from>
    <xdr:ext cx="405111" cy="259045"/>
    <xdr:sp macro="" textlink="">
      <xdr:nvSpPr>
        <xdr:cNvPr id="626" name="n_1aveValue【保健センター・保健所】&#10;有形固定資産減価償却率">
          <a:extLst>
            <a:ext uri="{FF2B5EF4-FFF2-40B4-BE49-F238E27FC236}">
              <a16:creationId xmlns:a16="http://schemas.microsoft.com/office/drawing/2014/main" id="{00000000-0008-0000-0F00-000072020000}"/>
            </a:ext>
          </a:extLst>
        </xdr:cNvPr>
        <xdr:cNvSpPr txBox="1"/>
      </xdr:nvSpPr>
      <xdr:spPr>
        <a:xfrm>
          <a:off x="15266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111142</xdr:rowOff>
    </xdr:from>
    <xdr:ext cx="405111" cy="259045"/>
    <xdr:sp macro="" textlink="">
      <xdr:nvSpPr>
        <xdr:cNvPr id="627" name="n_2aveValue【保健センター・保健所】&#10;有形固定資産減価償却率">
          <a:extLst>
            <a:ext uri="{FF2B5EF4-FFF2-40B4-BE49-F238E27FC236}">
              <a16:creationId xmlns:a16="http://schemas.microsoft.com/office/drawing/2014/main" id="{00000000-0008-0000-0F00-000073020000}"/>
            </a:ext>
          </a:extLst>
        </xdr:cNvPr>
        <xdr:cNvSpPr txBox="1"/>
      </xdr:nvSpPr>
      <xdr:spPr>
        <a:xfrm>
          <a:off x="14389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628" name="n_3aveValue【保健センター・保健所】&#10;有形固定資産減価償却率">
          <a:extLst>
            <a:ext uri="{FF2B5EF4-FFF2-40B4-BE49-F238E27FC236}">
              <a16:creationId xmlns:a16="http://schemas.microsoft.com/office/drawing/2014/main" id="{00000000-0008-0000-0F00-000074020000}"/>
            </a:ext>
          </a:extLst>
        </xdr:cNvPr>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50182</xdr:rowOff>
    </xdr:from>
    <xdr:ext cx="405111" cy="259045"/>
    <xdr:sp macro="" textlink="">
      <xdr:nvSpPr>
        <xdr:cNvPr id="629" name="n_4aveValue【保健センター・保健所】&#10;有形固定資産減価償却率">
          <a:extLst>
            <a:ext uri="{FF2B5EF4-FFF2-40B4-BE49-F238E27FC236}">
              <a16:creationId xmlns:a16="http://schemas.microsoft.com/office/drawing/2014/main" id="{00000000-0008-0000-0F00-000075020000}"/>
            </a:ext>
          </a:extLst>
        </xdr:cNvPr>
        <xdr:cNvSpPr txBox="1"/>
      </xdr:nvSpPr>
      <xdr:spPr>
        <a:xfrm>
          <a:off x="12611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34307</xdr:rowOff>
    </xdr:from>
    <xdr:ext cx="405111" cy="259045"/>
    <xdr:sp macro="" textlink="">
      <xdr:nvSpPr>
        <xdr:cNvPr id="630" name="n_1mainValue【保健センター・保健所】&#10;有形固定資産減価償却率">
          <a:extLst>
            <a:ext uri="{FF2B5EF4-FFF2-40B4-BE49-F238E27FC236}">
              <a16:creationId xmlns:a16="http://schemas.microsoft.com/office/drawing/2014/main" id="{00000000-0008-0000-0F00-000076020000}"/>
            </a:ext>
          </a:extLst>
        </xdr:cNvPr>
        <xdr:cNvSpPr txBox="1"/>
      </xdr:nvSpPr>
      <xdr:spPr>
        <a:xfrm>
          <a:off x="15266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165752</xdr:rowOff>
    </xdr:from>
    <xdr:ext cx="405111" cy="259045"/>
    <xdr:sp macro="" textlink="">
      <xdr:nvSpPr>
        <xdr:cNvPr id="631" name="n_2mainValue【保健センター・保健所】&#10;有形固定資産減価償却率">
          <a:extLst>
            <a:ext uri="{FF2B5EF4-FFF2-40B4-BE49-F238E27FC236}">
              <a16:creationId xmlns:a16="http://schemas.microsoft.com/office/drawing/2014/main" id="{00000000-0008-0000-0F00-000077020000}"/>
            </a:ext>
          </a:extLst>
        </xdr:cNvPr>
        <xdr:cNvSpPr txBox="1"/>
      </xdr:nvSpPr>
      <xdr:spPr>
        <a:xfrm>
          <a:off x="1438974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146702</xdr:rowOff>
    </xdr:from>
    <xdr:ext cx="405111" cy="259045"/>
    <xdr:sp macro="" textlink="">
      <xdr:nvSpPr>
        <xdr:cNvPr id="632" name="n_3mainValue【保健センター・保健所】&#10;有形固定資産減価償却率">
          <a:extLst>
            <a:ext uri="{FF2B5EF4-FFF2-40B4-BE49-F238E27FC236}">
              <a16:creationId xmlns:a16="http://schemas.microsoft.com/office/drawing/2014/main" id="{00000000-0008-0000-0F00-000078020000}"/>
            </a:ext>
          </a:extLst>
        </xdr:cNvPr>
        <xdr:cNvSpPr txBox="1"/>
      </xdr:nvSpPr>
      <xdr:spPr>
        <a:xfrm>
          <a:off x="13500744" y="1009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a:extLst>
            <a:ext uri="{FF2B5EF4-FFF2-40B4-BE49-F238E27FC236}">
              <a16:creationId xmlns:a16="http://schemas.microsoft.com/office/drawing/2014/main" id="{00000000-0008-0000-0F00-00009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59" name="【保健センター・保健所】&#10;一人当たり面積最小値テキスト">
          <a:extLst>
            <a:ext uri="{FF2B5EF4-FFF2-40B4-BE49-F238E27FC236}">
              <a16:creationId xmlns:a16="http://schemas.microsoft.com/office/drawing/2014/main" id="{00000000-0008-0000-0F00-000093020000}"/>
            </a:ext>
          </a:extLst>
        </xdr:cNvPr>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661" name="【保健センター・保健所】&#10;一人当たり面積最大値テキスト">
          <a:extLst>
            <a:ext uri="{FF2B5EF4-FFF2-40B4-BE49-F238E27FC236}">
              <a16:creationId xmlns:a16="http://schemas.microsoft.com/office/drawing/2014/main" id="{00000000-0008-0000-0F00-000095020000}"/>
            </a:ext>
          </a:extLst>
        </xdr:cNvPr>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58255</xdr:rowOff>
    </xdr:from>
    <xdr:ext cx="469744" cy="259045"/>
    <xdr:sp macro="" textlink="">
      <xdr:nvSpPr>
        <xdr:cNvPr id="663" name="【保健センター・保健所】&#10;一人当たり面積平均値テキスト">
          <a:extLst>
            <a:ext uri="{FF2B5EF4-FFF2-40B4-BE49-F238E27FC236}">
              <a16:creationId xmlns:a16="http://schemas.microsoft.com/office/drawing/2014/main" id="{00000000-0008-0000-0F00-000097020000}"/>
            </a:ext>
          </a:extLst>
        </xdr:cNvPr>
        <xdr:cNvSpPr txBox="1"/>
      </xdr:nvSpPr>
      <xdr:spPr>
        <a:xfrm>
          <a:off x="22199600" y="1034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22110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65" name="フローチャート: 判断 664">
          <a:extLst>
            <a:ext uri="{FF2B5EF4-FFF2-40B4-BE49-F238E27FC236}">
              <a16:creationId xmlns:a16="http://schemas.microsoft.com/office/drawing/2014/main" id="{00000000-0008-0000-0F00-000099020000}"/>
            </a:ext>
          </a:extLst>
        </xdr:cNvPr>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66" name="フローチャート: 判断 665">
          <a:extLst>
            <a:ext uri="{FF2B5EF4-FFF2-40B4-BE49-F238E27FC236}">
              <a16:creationId xmlns:a16="http://schemas.microsoft.com/office/drawing/2014/main" id="{00000000-0008-0000-0F00-00009A020000}"/>
            </a:ext>
          </a:extLst>
        </xdr:cNvPr>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145143</xdr:rowOff>
    </xdr:from>
    <xdr:to>
      <xdr:col>116</xdr:col>
      <xdr:colOff>114300</xdr:colOff>
      <xdr:row>57</xdr:row>
      <xdr:rowOff>75293</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221107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168020</xdr:rowOff>
    </xdr:from>
    <xdr:ext cx="469744" cy="259045"/>
    <xdr:sp macro="" textlink="">
      <xdr:nvSpPr>
        <xdr:cNvPr id="675" name="【保健センター・保健所】&#10;一人当たり面積該当値テキスト">
          <a:extLst>
            <a:ext uri="{FF2B5EF4-FFF2-40B4-BE49-F238E27FC236}">
              <a16:creationId xmlns:a16="http://schemas.microsoft.com/office/drawing/2014/main" id="{00000000-0008-0000-0F00-0000A3020000}"/>
            </a:ext>
          </a:extLst>
        </xdr:cNvPr>
        <xdr:cNvSpPr txBox="1"/>
      </xdr:nvSpPr>
      <xdr:spPr>
        <a:xfrm>
          <a:off x="22199600" y="959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145143</xdr:rowOff>
    </xdr:from>
    <xdr:to>
      <xdr:col>112</xdr:col>
      <xdr:colOff>38100</xdr:colOff>
      <xdr:row>57</xdr:row>
      <xdr:rowOff>75293</xdr:rowOff>
    </xdr:to>
    <xdr:sp macro="" textlink="">
      <xdr:nvSpPr>
        <xdr:cNvPr id="676" name="楕円 675">
          <a:extLst>
            <a:ext uri="{FF2B5EF4-FFF2-40B4-BE49-F238E27FC236}">
              <a16:creationId xmlns:a16="http://schemas.microsoft.com/office/drawing/2014/main" id="{00000000-0008-0000-0F00-0000A4020000}"/>
            </a:ext>
          </a:extLst>
        </xdr:cNvPr>
        <xdr:cNvSpPr/>
      </xdr:nvSpPr>
      <xdr:spPr>
        <a:xfrm>
          <a:off x="21272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24493</xdr:rowOff>
    </xdr:from>
    <xdr:to>
      <xdr:col>116</xdr:col>
      <xdr:colOff>63500</xdr:colOff>
      <xdr:row>57</xdr:row>
      <xdr:rowOff>24493</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21323300" y="9797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6350</xdr:rowOff>
    </xdr:from>
    <xdr:to>
      <xdr:col>107</xdr:col>
      <xdr:colOff>101600</xdr:colOff>
      <xdr:row>57</xdr:row>
      <xdr:rowOff>107950</xdr:rowOff>
    </xdr:to>
    <xdr:sp macro="" textlink="">
      <xdr:nvSpPr>
        <xdr:cNvPr id="678" name="楕円 677">
          <a:extLst>
            <a:ext uri="{FF2B5EF4-FFF2-40B4-BE49-F238E27FC236}">
              <a16:creationId xmlns:a16="http://schemas.microsoft.com/office/drawing/2014/main" id="{00000000-0008-0000-0F00-0000A6020000}"/>
            </a:ext>
          </a:extLst>
        </xdr:cNvPr>
        <xdr:cNvSpPr/>
      </xdr:nvSpPr>
      <xdr:spPr>
        <a:xfrm>
          <a:off x="20383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24493</xdr:rowOff>
    </xdr:from>
    <xdr:to>
      <xdr:col>111</xdr:col>
      <xdr:colOff>177800</xdr:colOff>
      <xdr:row>57</xdr:row>
      <xdr:rowOff>57150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flipV="1">
          <a:off x="20434300" y="9797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79828</xdr:rowOff>
    </xdr:from>
    <xdr:to>
      <xdr:col>102</xdr:col>
      <xdr:colOff>165100</xdr:colOff>
      <xdr:row>57</xdr:row>
      <xdr:rowOff>9978</xdr:rowOff>
    </xdr:to>
    <xdr:sp macro="" textlink="">
      <xdr:nvSpPr>
        <xdr:cNvPr id="680" name="楕円 679">
          <a:extLst>
            <a:ext uri="{FF2B5EF4-FFF2-40B4-BE49-F238E27FC236}">
              <a16:creationId xmlns:a16="http://schemas.microsoft.com/office/drawing/2014/main" id="{00000000-0008-0000-0F00-0000A8020000}"/>
            </a:ext>
          </a:extLst>
        </xdr:cNvPr>
        <xdr:cNvSpPr/>
      </xdr:nvSpPr>
      <xdr:spPr>
        <a:xfrm>
          <a:off x="194945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130628</xdr:rowOff>
    </xdr:from>
    <xdr:to>
      <xdr:col>107</xdr:col>
      <xdr:colOff>50800</xdr:colOff>
      <xdr:row>57</xdr:row>
      <xdr:rowOff>57150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9545300" y="97318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xdr:rowOff>
    </xdr:from>
    <xdr:ext cx="469744" cy="259045"/>
    <xdr:sp macro="" textlink="">
      <xdr:nvSpPr>
        <xdr:cNvPr id="682" name="n_1aveValue【保健センター・保健所】&#10;一人当たり面積">
          <a:extLst>
            <a:ext uri="{FF2B5EF4-FFF2-40B4-BE49-F238E27FC236}">
              <a16:creationId xmlns:a16="http://schemas.microsoft.com/office/drawing/2014/main" id="{00000000-0008-0000-0F00-0000AA020000}"/>
            </a:ext>
          </a:extLst>
        </xdr:cNvPr>
        <xdr:cNvSpPr txBox="1"/>
      </xdr:nvSpPr>
      <xdr:spPr>
        <a:xfrm>
          <a:off x="210757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683" name="n_2aveValue【保健センター・保健所】&#10;一人当たり面積">
          <a:extLst>
            <a:ext uri="{FF2B5EF4-FFF2-40B4-BE49-F238E27FC236}">
              <a16:creationId xmlns:a16="http://schemas.microsoft.com/office/drawing/2014/main" id="{00000000-0008-0000-0F00-0000AB020000}"/>
            </a:ext>
          </a:extLst>
        </xdr:cNvPr>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84" name="n_3aveValue【保健センター・保健所】&#10;一人当たり面積">
          <a:extLst>
            <a:ext uri="{FF2B5EF4-FFF2-40B4-BE49-F238E27FC236}">
              <a16:creationId xmlns:a16="http://schemas.microsoft.com/office/drawing/2014/main" id="{00000000-0008-0000-0F00-0000AC020000}"/>
            </a:ext>
          </a:extLst>
        </xdr:cNvPr>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85" name="n_4aveValue【保健センター・保健所】&#10;一人当たり面積">
          <a:extLst>
            <a:ext uri="{FF2B5EF4-FFF2-40B4-BE49-F238E27FC236}">
              <a16:creationId xmlns:a16="http://schemas.microsoft.com/office/drawing/2014/main" id="{00000000-0008-0000-0F00-0000AD020000}"/>
            </a:ext>
          </a:extLst>
        </xdr:cNvPr>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91820</xdr:rowOff>
    </xdr:from>
    <xdr:ext cx="469744" cy="259045"/>
    <xdr:sp macro="" textlink="">
      <xdr:nvSpPr>
        <xdr:cNvPr id="686" name="n_1mainValue【保健センター・保健所】&#10;一人当たり面積">
          <a:extLst>
            <a:ext uri="{FF2B5EF4-FFF2-40B4-BE49-F238E27FC236}">
              <a16:creationId xmlns:a16="http://schemas.microsoft.com/office/drawing/2014/main" id="{00000000-0008-0000-0F00-0000AE020000}"/>
            </a:ext>
          </a:extLst>
        </xdr:cNvPr>
        <xdr:cNvSpPr txBox="1"/>
      </xdr:nvSpPr>
      <xdr:spPr>
        <a:xfrm>
          <a:off x="21075727" y="952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124477</xdr:rowOff>
    </xdr:from>
    <xdr:ext cx="469744" cy="259045"/>
    <xdr:sp macro="" textlink="">
      <xdr:nvSpPr>
        <xdr:cNvPr id="687" name="n_2mainValue【保健センター・保健所】&#10;一人当たり面積">
          <a:extLst>
            <a:ext uri="{FF2B5EF4-FFF2-40B4-BE49-F238E27FC236}">
              <a16:creationId xmlns:a16="http://schemas.microsoft.com/office/drawing/2014/main" id="{00000000-0008-0000-0F00-0000AF020000}"/>
            </a:ext>
          </a:extLst>
        </xdr:cNvPr>
        <xdr:cNvSpPr txBox="1"/>
      </xdr:nvSpPr>
      <xdr:spPr>
        <a:xfrm>
          <a:off x="20199427" y="955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26505</xdr:rowOff>
    </xdr:from>
    <xdr:ext cx="469744" cy="259045"/>
    <xdr:sp macro="" textlink="">
      <xdr:nvSpPr>
        <xdr:cNvPr id="688" name="n_3mainValue【保健センター・保健所】&#10;一人当たり面積">
          <a:extLst>
            <a:ext uri="{FF2B5EF4-FFF2-40B4-BE49-F238E27FC236}">
              <a16:creationId xmlns:a16="http://schemas.microsoft.com/office/drawing/2014/main" id="{00000000-0008-0000-0F00-0000B0020000}"/>
            </a:ext>
          </a:extLst>
        </xdr:cNvPr>
        <xdr:cNvSpPr txBox="1"/>
      </xdr:nvSpPr>
      <xdr:spPr>
        <a:xfrm>
          <a:off x="19310427" y="945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0" name="【消防施設】&#10;有形固定資産減価償却率グラフ枠">
          <a:extLst>
            <a:ext uri="{FF2B5EF4-FFF2-40B4-BE49-F238E27FC236}">
              <a16:creationId xmlns:a16="http://schemas.microsoft.com/office/drawing/2014/main" id="{00000000-0008-0000-0F00-0000C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16318864" y="13518642"/>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712" name="【消防施設】&#10;有形固定資産減価償却率最小値テキスト">
          <a:extLst>
            <a:ext uri="{FF2B5EF4-FFF2-40B4-BE49-F238E27FC236}">
              <a16:creationId xmlns:a16="http://schemas.microsoft.com/office/drawing/2014/main" id="{00000000-0008-0000-0F00-0000C8020000}"/>
            </a:ext>
          </a:extLst>
        </xdr:cNvPr>
        <xdr:cNvSpPr txBox="1"/>
      </xdr:nvSpPr>
      <xdr:spPr>
        <a:xfrm>
          <a:off x="16357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6230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714" name="【消防施設】&#10;有形固定資産減価償却率最大値テキスト">
          <a:extLst>
            <a:ext uri="{FF2B5EF4-FFF2-40B4-BE49-F238E27FC236}">
              <a16:creationId xmlns:a16="http://schemas.microsoft.com/office/drawing/2014/main" id="{00000000-0008-0000-0F00-0000CA020000}"/>
            </a:ext>
          </a:extLst>
        </xdr:cNvPr>
        <xdr:cNvSpPr txBox="1"/>
      </xdr:nvSpPr>
      <xdr:spPr>
        <a:xfrm>
          <a:off x="163576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6230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146321</xdr:rowOff>
    </xdr:from>
    <xdr:ext cx="405111" cy="259045"/>
    <xdr:sp macro="" textlink="">
      <xdr:nvSpPr>
        <xdr:cNvPr id="716" name="【消防施設】&#10;有形固定資産減価償却率平均値テキスト">
          <a:extLst>
            <a:ext uri="{FF2B5EF4-FFF2-40B4-BE49-F238E27FC236}">
              <a16:creationId xmlns:a16="http://schemas.microsoft.com/office/drawing/2014/main" id="{00000000-0008-0000-0F00-0000CC020000}"/>
            </a:ext>
          </a:extLst>
        </xdr:cNvPr>
        <xdr:cNvSpPr txBox="1"/>
      </xdr:nvSpPr>
      <xdr:spPr>
        <a:xfrm>
          <a:off x="16357600" y="14205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16268700" y="1422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15430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154178</xdr:rowOff>
    </xdr:from>
    <xdr:to>
      <xdr:col>72</xdr:col>
      <xdr:colOff>38100</xdr:colOff>
      <xdr:row>83</xdr:row>
      <xdr:rowOff>84328</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13652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149606</xdr:rowOff>
    </xdr:from>
    <xdr:to>
      <xdr:col>67</xdr:col>
      <xdr:colOff>101600</xdr:colOff>
      <xdr:row>83</xdr:row>
      <xdr:rowOff>79756</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12763500" y="1420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6268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33038</xdr:rowOff>
    </xdr:from>
    <xdr:ext cx="405111" cy="259045"/>
    <xdr:sp macro="" textlink="">
      <xdr:nvSpPr>
        <xdr:cNvPr id="728" name="【消防施設】&#10;有形固定資産減価償却率該当値テキスト">
          <a:extLst>
            <a:ext uri="{FF2B5EF4-FFF2-40B4-BE49-F238E27FC236}">
              <a16:creationId xmlns:a16="http://schemas.microsoft.com/office/drawing/2014/main" id="{00000000-0008-0000-0F00-0000D8020000}"/>
            </a:ext>
          </a:extLst>
        </xdr:cNvPr>
        <xdr:cNvSpPr txBox="1"/>
      </xdr:nvSpPr>
      <xdr:spPr>
        <a:xfrm>
          <a:off x="16357600"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126746</xdr:rowOff>
    </xdr:from>
    <xdr:to>
      <xdr:col>81</xdr:col>
      <xdr:colOff>101600</xdr:colOff>
      <xdr:row>81</xdr:row>
      <xdr:rowOff>56896</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15430500" y="138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6096</xdr:rowOff>
    </xdr:from>
    <xdr:to>
      <xdr:col>85</xdr:col>
      <xdr:colOff>127000</xdr:colOff>
      <xdr:row>81</xdr:row>
      <xdr:rowOff>60961</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5481300" y="13893546"/>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101600</xdr:rowOff>
    </xdr:from>
    <xdr:to>
      <xdr:col>76</xdr:col>
      <xdr:colOff>165100</xdr:colOff>
      <xdr:row>81</xdr:row>
      <xdr:rowOff>31750</xdr:rowOff>
    </xdr:to>
    <xdr:sp macro="" textlink="">
      <xdr:nvSpPr>
        <xdr:cNvPr id="731" name="楕円 730">
          <a:extLst>
            <a:ext uri="{FF2B5EF4-FFF2-40B4-BE49-F238E27FC236}">
              <a16:creationId xmlns:a16="http://schemas.microsoft.com/office/drawing/2014/main" id="{00000000-0008-0000-0F00-0000DB020000}"/>
            </a:ext>
          </a:extLst>
        </xdr:cNvPr>
        <xdr:cNvSpPr/>
      </xdr:nvSpPr>
      <xdr:spPr>
        <a:xfrm>
          <a:off x="14541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152400</xdr:rowOff>
    </xdr:from>
    <xdr:to>
      <xdr:col>81</xdr:col>
      <xdr:colOff>50800</xdr:colOff>
      <xdr:row>81</xdr:row>
      <xdr:rowOff>6096</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4592300" y="1386840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99313</xdr:rowOff>
    </xdr:from>
    <xdr:to>
      <xdr:col>72</xdr:col>
      <xdr:colOff>38100</xdr:colOff>
      <xdr:row>81</xdr:row>
      <xdr:rowOff>29463</xdr:rowOff>
    </xdr:to>
    <xdr:sp macro="" textlink="">
      <xdr:nvSpPr>
        <xdr:cNvPr id="733" name="楕円 732">
          <a:extLst>
            <a:ext uri="{FF2B5EF4-FFF2-40B4-BE49-F238E27FC236}">
              <a16:creationId xmlns:a16="http://schemas.microsoft.com/office/drawing/2014/main" id="{00000000-0008-0000-0F00-0000DD020000}"/>
            </a:ext>
          </a:extLst>
        </xdr:cNvPr>
        <xdr:cNvSpPr/>
      </xdr:nvSpPr>
      <xdr:spPr>
        <a:xfrm>
          <a:off x="13652500" y="138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150113</xdr:rowOff>
    </xdr:from>
    <xdr:to>
      <xdr:col>76</xdr:col>
      <xdr:colOff>114300</xdr:colOff>
      <xdr:row>80</xdr:row>
      <xdr:rowOff>152400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3703300" y="138661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134890</xdr:rowOff>
    </xdr:from>
    <xdr:ext cx="405111" cy="259045"/>
    <xdr:sp macro="" textlink="">
      <xdr:nvSpPr>
        <xdr:cNvPr id="735" name="n_1aveValue【消防施設】&#10;有形固定資産減価償却率">
          <a:extLst>
            <a:ext uri="{FF2B5EF4-FFF2-40B4-BE49-F238E27FC236}">
              <a16:creationId xmlns:a16="http://schemas.microsoft.com/office/drawing/2014/main" id="{00000000-0008-0000-0F00-0000DF020000}"/>
            </a:ext>
          </a:extLst>
        </xdr:cNvPr>
        <xdr:cNvSpPr txBox="1"/>
      </xdr:nvSpPr>
      <xdr:spPr>
        <a:xfrm>
          <a:off x="15266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736" name="n_2aveValue【消防施設】&#10;有形固定資産減価償却率">
          <a:extLst>
            <a:ext uri="{FF2B5EF4-FFF2-40B4-BE49-F238E27FC236}">
              <a16:creationId xmlns:a16="http://schemas.microsoft.com/office/drawing/2014/main" id="{00000000-0008-0000-0F00-0000E0020000}"/>
            </a:ext>
          </a:extLst>
        </xdr:cNvPr>
        <xdr:cNvSpPr txBox="1"/>
      </xdr:nvSpPr>
      <xdr:spPr>
        <a:xfrm>
          <a:off x="14389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75455</xdr:rowOff>
    </xdr:from>
    <xdr:ext cx="405111" cy="259045"/>
    <xdr:sp macro="" textlink="">
      <xdr:nvSpPr>
        <xdr:cNvPr id="737" name="n_3aveValue【消防施設】&#10;有形固定資産減価償却率">
          <a:extLst>
            <a:ext uri="{FF2B5EF4-FFF2-40B4-BE49-F238E27FC236}">
              <a16:creationId xmlns:a16="http://schemas.microsoft.com/office/drawing/2014/main" id="{00000000-0008-0000-0F00-0000E1020000}"/>
            </a:ext>
          </a:extLst>
        </xdr:cNvPr>
        <xdr:cNvSpPr txBox="1"/>
      </xdr:nvSpPr>
      <xdr:spPr>
        <a:xfrm>
          <a:off x="13500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96283</xdr:rowOff>
    </xdr:from>
    <xdr:ext cx="405111" cy="259045"/>
    <xdr:sp macro="" textlink="">
      <xdr:nvSpPr>
        <xdr:cNvPr id="738" name="n_4aveValue【消防施設】&#10;有形固定資産減価償却率">
          <a:extLst>
            <a:ext uri="{FF2B5EF4-FFF2-40B4-BE49-F238E27FC236}">
              <a16:creationId xmlns:a16="http://schemas.microsoft.com/office/drawing/2014/main" id="{00000000-0008-0000-0F00-0000E2020000}"/>
            </a:ext>
          </a:extLst>
        </xdr:cNvPr>
        <xdr:cNvSpPr txBox="1"/>
      </xdr:nvSpPr>
      <xdr:spPr>
        <a:xfrm>
          <a:off x="12611744" y="1398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73423</xdr:rowOff>
    </xdr:from>
    <xdr:ext cx="405111" cy="259045"/>
    <xdr:sp macro="" textlink="">
      <xdr:nvSpPr>
        <xdr:cNvPr id="739" name="n_1mainValue【消防施設】&#10;有形固定資産減価償却率">
          <a:extLst>
            <a:ext uri="{FF2B5EF4-FFF2-40B4-BE49-F238E27FC236}">
              <a16:creationId xmlns:a16="http://schemas.microsoft.com/office/drawing/2014/main" id="{00000000-0008-0000-0F00-0000E3020000}"/>
            </a:ext>
          </a:extLst>
        </xdr:cNvPr>
        <xdr:cNvSpPr txBox="1"/>
      </xdr:nvSpPr>
      <xdr:spPr>
        <a:xfrm>
          <a:off x="15266044" y="136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48277</xdr:rowOff>
    </xdr:from>
    <xdr:ext cx="405111" cy="259045"/>
    <xdr:sp macro="" textlink="">
      <xdr:nvSpPr>
        <xdr:cNvPr id="740" name="n_2mainValue【消防施設】&#10;有形固定資産減価償却率">
          <a:extLst>
            <a:ext uri="{FF2B5EF4-FFF2-40B4-BE49-F238E27FC236}">
              <a16:creationId xmlns:a16="http://schemas.microsoft.com/office/drawing/2014/main" id="{00000000-0008-0000-0F00-0000E4020000}"/>
            </a:ext>
          </a:extLst>
        </xdr:cNvPr>
        <xdr:cNvSpPr txBox="1"/>
      </xdr:nvSpPr>
      <xdr:spPr>
        <a:xfrm>
          <a:off x="14389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45990</xdr:rowOff>
    </xdr:from>
    <xdr:ext cx="405111" cy="259045"/>
    <xdr:sp macro="" textlink="">
      <xdr:nvSpPr>
        <xdr:cNvPr id="741" name="n_3mainValue【消防施設】&#10;有形固定資産減価償却率">
          <a:extLst>
            <a:ext uri="{FF2B5EF4-FFF2-40B4-BE49-F238E27FC236}">
              <a16:creationId xmlns:a16="http://schemas.microsoft.com/office/drawing/2014/main" id="{00000000-0008-0000-0F00-0000E5020000}"/>
            </a:ext>
          </a:extLst>
        </xdr:cNvPr>
        <xdr:cNvSpPr txBox="1"/>
      </xdr:nvSpPr>
      <xdr:spPr>
        <a:xfrm>
          <a:off x="13500744" y="135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5" name="【消防施設】&#10;一人当たり面積グラフ枠">
          <a:extLst>
            <a:ext uri="{FF2B5EF4-FFF2-40B4-BE49-F238E27FC236}">
              <a16:creationId xmlns:a16="http://schemas.microsoft.com/office/drawing/2014/main" id="{00000000-0008-0000-0F00-0000F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95250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flipV="1">
          <a:off x="22160864" y="1331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67" name="【消防施設】&#10;一人当たり面積最小値テキスト">
          <a:extLst>
            <a:ext uri="{FF2B5EF4-FFF2-40B4-BE49-F238E27FC236}">
              <a16:creationId xmlns:a16="http://schemas.microsoft.com/office/drawing/2014/main" id="{00000000-0008-0000-0F00-0000FF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69" name="【消防施設】&#10;一人当たり面積最大値テキスト">
          <a:extLst>
            <a:ext uri="{FF2B5EF4-FFF2-40B4-BE49-F238E27FC236}">
              <a16:creationId xmlns:a16="http://schemas.microsoft.com/office/drawing/2014/main" id="{00000000-0008-0000-0F00-000001030000}"/>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771" name="【消防施設】&#10;一人当たり面積平均値テキスト">
          <a:extLst>
            <a:ext uri="{FF2B5EF4-FFF2-40B4-BE49-F238E27FC236}">
              <a16:creationId xmlns:a16="http://schemas.microsoft.com/office/drawing/2014/main" id="{00000000-0008-0000-0F00-000003030000}"/>
            </a:ext>
          </a:extLst>
        </xdr:cNvPr>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76" name="フローチャート: 判断 775">
          <a:extLst>
            <a:ext uri="{FF2B5EF4-FFF2-40B4-BE49-F238E27FC236}">
              <a16:creationId xmlns:a16="http://schemas.microsoft.com/office/drawing/2014/main" id="{00000000-0008-0000-0F00-000008030000}"/>
            </a:ext>
          </a:extLst>
        </xdr:cNvPr>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82550</xdr:rowOff>
    </xdr:from>
    <xdr:to>
      <xdr:col>116</xdr:col>
      <xdr:colOff>114300</xdr:colOff>
      <xdr:row>80</xdr:row>
      <xdr:rowOff>12700</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221107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105427</xdr:rowOff>
    </xdr:from>
    <xdr:ext cx="469744" cy="259045"/>
    <xdr:sp macro="" textlink="">
      <xdr:nvSpPr>
        <xdr:cNvPr id="783" name="【消防施設】&#10;一人当たり面積該当値テキスト">
          <a:extLst>
            <a:ext uri="{FF2B5EF4-FFF2-40B4-BE49-F238E27FC236}">
              <a16:creationId xmlns:a16="http://schemas.microsoft.com/office/drawing/2014/main" id="{00000000-0008-0000-0F00-00000F030000}"/>
            </a:ext>
          </a:extLst>
        </xdr:cNvPr>
        <xdr:cNvSpPr txBox="1"/>
      </xdr:nvSpPr>
      <xdr:spPr>
        <a:xfrm>
          <a:off x="22199600"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120650</xdr:rowOff>
    </xdr:from>
    <xdr:to>
      <xdr:col>112</xdr:col>
      <xdr:colOff>38100</xdr:colOff>
      <xdr:row>80</xdr:row>
      <xdr:rowOff>50800</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21272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133350</xdr:rowOff>
    </xdr:from>
    <xdr:to>
      <xdr:col>116</xdr:col>
      <xdr:colOff>63500</xdr:colOff>
      <xdr:row>80</xdr:row>
      <xdr:rowOff>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flipV="1">
          <a:off x="21323300" y="1367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158750</xdr:rowOff>
    </xdr:from>
    <xdr:to>
      <xdr:col>107</xdr:col>
      <xdr:colOff>101600</xdr:colOff>
      <xdr:row>79</xdr:row>
      <xdr:rowOff>88900</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20383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38100</xdr:rowOff>
    </xdr:from>
    <xdr:to>
      <xdr:col>111</xdr:col>
      <xdr:colOff>177800</xdr:colOff>
      <xdr:row>80</xdr:row>
      <xdr:rowOff>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20434300" y="13582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44450</xdr:rowOff>
    </xdr:from>
    <xdr:to>
      <xdr:col>102</xdr:col>
      <xdr:colOff>165100</xdr:colOff>
      <xdr:row>80</xdr:row>
      <xdr:rowOff>146050</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19494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38100</xdr:rowOff>
    </xdr:from>
    <xdr:to>
      <xdr:col>107</xdr:col>
      <xdr:colOff>50800</xdr:colOff>
      <xdr:row>80</xdr:row>
      <xdr:rowOff>95250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flipV="1">
          <a:off x="19545300" y="135826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790" name="n_1aveValue【消防施設】&#10;一人当たり面積">
          <a:extLst>
            <a:ext uri="{FF2B5EF4-FFF2-40B4-BE49-F238E27FC236}">
              <a16:creationId xmlns:a16="http://schemas.microsoft.com/office/drawing/2014/main" id="{00000000-0008-0000-0F00-000016030000}"/>
            </a:ext>
          </a:extLst>
        </xdr:cNvPr>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156227</xdr:rowOff>
    </xdr:from>
    <xdr:ext cx="469744" cy="259045"/>
    <xdr:sp macro="" textlink="">
      <xdr:nvSpPr>
        <xdr:cNvPr id="791" name="n_2aveValue【消防施設】&#10;一人当たり面積">
          <a:extLst>
            <a:ext uri="{FF2B5EF4-FFF2-40B4-BE49-F238E27FC236}">
              <a16:creationId xmlns:a16="http://schemas.microsoft.com/office/drawing/2014/main" id="{00000000-0008-0000-0F00-000017030000}"/>
            </a:ext>
          </a:extLst>
        </xdr:cNvPr>
        <xdr:cNvSpPr txBox="1"/>
      </xdr:nvSpPr>
      <xdr:spPr>
        <a:xfrm>
          <a:off x="20199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92" name="n_3aveValue【消防施設】&#10;一人当たり面積">
          <a:extLst>
            <a:ext uri="{FF2B5EF4-FFF2-40B4-BE49-F238E27FC236}">
              <a16:creationId xmlns:a16="http://schemas.microsoft.com/office/drawing/2014/main" id="{00000000-0008-0000-0F00-000018030000}"/>
            </a:ext>
          </a:extLst>
        </xdr:cNvPr>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793" name="n_4aveValue【消防施設】&#10;一人当たり面積">
          <a:extLst>
            <a:ext uri="{FF2B5EF4-FFF2-40B4-BE49-F238E27FC236}">
              <a16:creationId xmlns:a16="http://schemas.microsoft.com/office/drawing/2014/main" id="{00000000-0008-0000-0F00-000019030000}"/>
            </a:ext>
          </a:extLst>
        </xdr:cNvPr>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67327</xdr:rowOff>
    </xdr:from>
    <xdr:ext cx="469744" cy="259045"/>
    <xdr:sp macro="" textlink="">
      <xdr:nvSpPr>
        <xdr:cNvPr id="794" name="n_1mainValue【消防施設】&#10;一人当たり面積">
          <a:extLst>
            <a:ext uri="{FF2B5EF4-FFF2-40B4-BE49-F238E27FC236}">
              <a16:creationId xmlns:a16="http://schemas.microsoft.com/office/drawing/2014/main" id="{00000000-0008-0000-0F00-00001A030000}"/>
            </a:ext>
          </a:extLst>
        </xdr:cNvPr>
        <xdr:cNvSpPr txBox="1"/>
      </xdr:nvSpPr>
      <xdr:spPr>
        <a:xfrm>
          <a:off x="210757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105427</xdr:rowOff>
    </xdr:from>
    <xdr:ext cx="469744" cy="259045"/>
    <xdr:sp macro="" textlink="">
      <xdr:nvSpPr>
        <xdr:cNvPr id="795" name="n_2mainValue【消防施設】&#10;一人当たり面積">
          <a:extLst>
            <a:ext uri="{FF2B5EF4-FFF2-40B4-BE49-F238E27FC236}">
              <a16:creationId xmlns:a16="http://schemas.microsoft.com/office/drawing/2014/main" id="{00000000-0008-0000-0F00-00001B030000}"/>
            </a:ext>
          </a:extLst>
        </xdr:cNvPr>
        <xdr:cNvSpPr txBox="1"/>
      </xdr:nvSpPr>
      <xdr:spPr>
        <a:xfrm>
          <a:off x="20199427" y="1330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162577</xdr:rowOff>
    </xdr:from>
    <xdr:ext cx="469744" cy="259045"/>
    <xdr:sp macro="" textlink="">
      <xdr:nvSpPr>
        <xdr:cNvPr id="796" name="n_3mainValue【消防施設】&#10;一人当たり面積">
          <a:extLst>
            <a:ext uri="{FF2B5EF4-FFF2-40B4-BE49-F238E27FC236}">
              <a16:creationId xmlns:a16="http://schemas.microsoft.com/office/drawing/2014/main" id="{00000000-0008-0000-0F00-00001C030000}"/>
            </a:ext>
          </a:extLst>
        </xdr:cNvPr>
        <xdr:cNvSpPr txBox="1"/>
      </xdr:nvSpPr>
      <xdr:spPr>
        <a:xfrm>
          <a:off x="19310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庁舎】&#10;有形固定資産減価償却率グラフ枠">
          <a:extLst>
            <a:ext uri="{FF2B5EF4-FFF2-40B4-BE49-F238E27FC236}">
              <a16:creationId xmlns:a16="http://schemas.microsoft.com/office/drawing/2014/main" id="{00000000-0008-0000-0F00-00003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flipV="1">
          <a:off x="16318864" y="1727018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823" name="【庁舎】&#10;有形固定資産減価償却率最小値テキスト">
          <a:extLst>
            <a:ext uri="{FF2B5EF4-FFF2-40B4-BE49-F238E27FC236}">
              <a16:creationId xmlns:a16="http://schemas.microsoft.com/office/drawing/2014/main" id="{00000000-0008-0000-0F00-000037030000}"/>
            </a:ext>
          </a:extLst>
        </xdr:cNvPr>
        <xdr:cNvSpPr txBox="1"/>
      </xdr:nvSpPr>
      <xdr:spPr>
        <a:xfrm>
          <a:off x="16357600" y="186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6230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825" name="【庁舎】&#10;有形固定資産減価償却率最大値テキスト">
          <a:extLst>
            <a:ext uri="{FF2B5EF4-FFF2-40B4-BE49-F238E27FC236}">
              <a16:creationId xmlns:a16="http://schemas.microsoft.com/office/drawing/2014/main" id="{00000000-0008-0000-0F00-000039030000}"/>
            </a:ext>
          </a:extLst>
        </xdr:cNvPr>
        <xdr:cNvSpPr txBox="1"/>
      </xdr:nvSpPr>
      <xdr:spPr>
        <a:xfrm>
          <a:off x="16357600" y="1704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6230600" y="1727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827" name="【庁舎】&#10;有形固定資産減価償却率平均値テキスト">
          <a:extLst>
            <a:ext uri="{FF2B5EF4-FFF2-40B4-BE49-F238E27FC236}">
              <a16:creationId xmlns:a16="http://schemas.microsoft.com/office/drawing/2014/main" id="{00000000-0008-0000-0F00-00003B030000}"/>
            </a:ext>
          </a:extLst>
        </xdr:cNvPr>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16268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95266</xdr:rowOff>
    </xdr:from>
    <xdr:ext cx="405111" cy="259045"/>
    <xdr:sp macro="" textlink="">
      <xdr:nvSpPr>
        <xdr:cNvPr id="839" name="【庁舎】&#10;有形固定資産減価償却率該当値テキスト">
          <a:extLst>
            <a:ext uri="{FF2B5EF4-FFF2-40B4-BE49-F238E27FC236}">
              <a16:creationId xmlns:a16="http://schemas.microsoft.com/office/drawing/2014/main" id="{00000000-0008-0000-0F00-000047030000}"/>
            </a:ext>
          </a:extLst>
        </xdr:cNvPr>
        <xdr:cNvSpPr txBox="1"/>
      </xdr:nvSpPr>
      <xdr:spPr>
        <a:xfrm>
          <a:off x="16357600"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77651</xdr:rowOff>
    </xdr:from>
    <xdr:to>
      <xdr:col>81</xdr:col>
      <xdr:colOff>101600</xdr:colOff>
      <xdr:row>105</xdr:row>
      <xdr:rowOff>7801</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15430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128451</xdr:rowOff>
    </xdr:from>
    <xdr:to>
      <xdr:col>85</xdr:col>
      <xdr:colOff>127000</xdr:colOff>
      <xdr:row>104</xdr:row>
      <xdr:rowOff>167639</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5481300" y="17959251"/>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14541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89263</xdr:rowOff>
    </xdr:from>
    <xdr:to>
      <xdr:col>81</xdr:col>
      <xdr:colOff>50800</xdr:colOff>
      <xdr:row>104</xdr:row>
      <xdr:rowOff>128451</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4592300" y="179200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1365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89263</xdr:rowOff>
    </xdr:from>
    <xdr:to>
      <xdr:col>76</xdr:col>
      <xdr:colOff>114300</xdr:colOff>
      <xdr:row>105</xdr:row>
      <xdr:rowOff>133350</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flipV="1">
          <a:off x="13703300" y="17920063"/>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140261</xdr:rowOff>
    </xdr:from>
    <xdr:ext cx="405111" cy="259045"/>
    <xdr:sp macro="" textlink="">
      <xdr:nvSpPr>
        <xdr:cNvPr id="846" name="n_1aveValue【庁舎】&#10;有形固定資産減価償却率">
          <a:extLst>
            <a:ext uri="{FF2B5EF4-FFF2-40B4-BE49-F238E27FC236}">
              <a16:creationId xmlns:a16="http://schemas.microsoft.com/office/drawing/2014/main" id="{00000000-0008-0000-0F00-00004E030000}"/>
            </a:ext>
          </a:extLst>
        </xdr:cNvPr>
        <xdr:cNvSpPr txBox="1"/>
      </xdr:nvSpPr>
      <xdr:spPr>
        <a:xfrm>
          <a:off x="15266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142620</xdr:rowOff>
    </xdr:from>
    <xdr:ext cx="405111" cy="259045"/>
    <xdr:sp macro="" textlink="">
      <xdr:nvSpPr>
        <xdr:cNvPr id="847" name="n_2aveValue【庁舎】&#10;有形固定資産減価償却率">
          <a:extLst>
            <a:ext uri="{FF2B5EF4-FFF2-40B4-BE49-F238E27FC236}">
              <a16:creationId xmlns:a16="http://schemas.microsoft.com/office/drawing/2014/main" id="{00000000-0008-0000-0F00-00004F030000}"/>
            </a:ext>
          </a:extLst>
        </xdr:cNvPr>
        <xdr:cNvSpPr txBox="1"/>
      </xdr:nvSpPr>
      <xdr:spPr>
        <a:xfrm>
          <a:off x="14389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48" name="n_3aveValue【庁舎】&#10;有形固定資産減価償却率">
          <a:extLst>
            <a:ext uri="{FF2B5EF4-FFF2-40B4-BE49-F238E27FC236}">
              <a16:creationId xmlns:a16="http://schemas.microsoft.com/office/drawing/2014/main" id="{00000000-0008-0000-0F00-000050030000}"/>
            </a:ext>
          </a:extLst>
        </xdr:cNvPr>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849" name="n_4aveValue【庁舎】&#10;有形固定資産減価償却率">
          <a:extLst>
            <a:ext uri="{FF2B5EF4-FFF2-40B4-BE49-F238E27FC236}">
              <a16:creationId xmlns:a16="http://schemas.microsoft.com/office/drawing/2014/main" id="{00000000-0008-0000-0F00-000051030000}"/>
            </a:ext>
          </a:extLst>
        </xdr:cNvPr>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170378</xdr:rowOff>
    </xdr:from>
    <xdr:ext cx="405111" cy="259045"/>
    <xdr:sp macro="" textlink="">
      <xdr:nvSpPr>
        <xdr:cNvPr id="850" name="n_1mainValue【庁舎】&#10;有形固定資産減価償却率">
          <a:extLst>
            <a:ext uri="{FF2B5EF4-FFF2-40B4-BE49-F238E27FC236}">
              <a16:creationId xmlns:a16="http://schemas.microsoft.com/office/drawing/2014/main" id="{00000000-0008-0000-0F00-000052030000}"/>
            </a:ext>
          </a:extLst>
        </xdr:cNvPr>
        <xdr:cNvSpPr txBox="1"/>
      </xdr:nvSpPr>
      <xdr:spPr>
        <a:xfrm>
          <a:off x="152660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851" name="n_2mainValue【庁舎】&#10;有形固定資産減価償却率">
          <a:extLst>
            <a:ext uri="{FF2B5EF4-FFF2-40B4-BE49-F238E27FC236}">
              <a16:creationId xmlns:a16="http://schemas.microsoft.com/office/drawing/2014/main" id="{00000000-0008-0000-0F00-000053030000}"/>
            </a:ext>
          </a:extLst>
        </xdr:cNvPr>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852" name="n_3mainValue【庁舎】&#10;有形固定資産減価償却率">
          <a:extLst>
            <a:ext uri="{FF2B5EF4-FFF2-40B4-BE49-F238E27FC236}">
              <a16:creationId xmlns:a16="http://schemas.microsoft.com/office/drawing/2014/main" id="{00000000-0008-0000-0F00-000054030000}"/>
            </a:ext>
          </a:extLst>
        </xdr:cNvPr>
        <xdr:cNvSpPr txBox="1"/>
      </xdr:nvSpPr>
      <xdr:spPr>
        <a:xfrm>
          <a:off x="13500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4" name="正方形/長方形 853">
          <a:extLst>
            <a:ext uri="{FF2B5EF4-FFF2-40B4-BE49-F238E27FC236}">
              <a16:creationId xmlns:a16="http://schemas.microsoft.com/office/drawing/2014/main" id="{00000000-0008-0000-0F00-00005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5" name="正方形/長方形 854">
          <a:extLst>
            <a:ext uri="{FF2B5EF4-FFF2-40B4-BE49-F238E27FC236}">
              <a16:creationId xmlns:a16="http://schemas.microsoft.com/office/drawing/2014/main" id="{00000000-0008-0000-0F00-00005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6" name="正方形/長方形 855">
          <a:extLst>
            <a:ext uri="{FF2B5EF4-FFF2-40B4-BE49-F238E27FC236}">
              <a16:creationId xmlns:a16="http://schemas.microsoft.com/office/drawing/2014/main" id="{00000000-0008-0000-0F00-00005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7" name="正方形/長方形 856">
          <a:extLst>
            <a:ext uri="{FF2B5EF4-FFF2-40B4-BE49-F238E27FC236}">
              <a16:creationId xmlns:a16="http://schemas.microsoft.com/office/drawing/2014/main" id="{00000000-0008-0000-0F00-00005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8" name="正方形/長方形 857">
          <a:extLst>
            <a:ext uri="{FF2B5EF4-FFF2-40B4-BE49-F238E27FC236}">
              <a16:creationId xmlns:a16="http://schemas.microsoft.com/office/drawing/2014/main" id="{00000000-0008-0000-0F00-00005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9" name="正方形/長方形 858">
          <a:extLst>
            <a:ext uri="{FF2B5EF4-FFF2-40B4-BE49-F238E27FC236}">
              <a16:creationId xmlns:a16="http://schemas.microsoft.com/office/drawing/2014/main" id="{00000000-0008-0000-0F00-00005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0" name="正方形/長方形 859">
          <a:extLst>
            <a:ext uri="{FF2B5EF4-FFF2-40B4-BE49-F238E27FC236}">
              <a16:creationId xmlns:a16="http://schemas.microsoft.com/office/drawing/2014/main" id="{00000000-0008-0000-0F00-00005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a:extLst>
            <a:ext uri="{FF2B5EF4-FFF2-40B4-BE49-F238E27FC236}">
              <a16:creationId xmlns:a16="http://schemas.microsoft.com/office/drawing/2014/main" id="{00000000-0008-0000-0F00-00006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7620</xdr:rowOff>
    </xdr:from>
    <xdr:to>
      <xdr:col>116</xdr:col>
      <xdr:colOff>62864</xdr:colOff>
      <xdr:row>108</xdr:row>
      <xdr:rowOff>19050</xdr:rowOff>
    </xdr:to>
    <xdr:cxnSp macro="">
      <xdr:nvCxnSpPr>
        <xdr:cNvPr id="876" name="直線コネクタ 875">
          <a:extLst>
            <a:ext uri="{FF2B5EF4-FFF2-40B4-BE49-F238E27FC236}">
              <a16:creationId xmlns:a16="http://schemas.microsoft.com/office/drawing/2014/main" id="{00000000-0008-0000-0F00-00006C030000}"/>
            </a:ext>
          </a:extLst>
        </xdr:cNvPr>
        <xdr:cNvCxnSpPr/>
      </xdr:nvCxnSpPr>
      <xdr:spPr>
        <a:xfrm flipV="1">
          <a:off x="22160864" y="1732407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77" name="【庁舎】&#10;一人当たり面積最小値テキスト">
          <a:extLst>
            <a:ext uri="{FF2B5EF4-FFF2-40B4-BE49-F238E27FC236}">
              <a16:creationId xmlns:a16="http://schemas.microsoft.com/office/drawing/2014/main" id="{00000000-0008-0000-0F00-00006D030000}"/>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78" name="直線コネクタ 877">
          <a:extLst>
            <a:ext uri="{FF2B5EF4-FFF2-40B4-BE49-F238E27FC236}">
              <a16:creationId xmlns:a16="http://schemas.microsoft.com/office/drawing/2014/main" id="{00000000-0008-0000-0F00-00006E030000}"/>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125747</xdr:rowOff>
    </xdr:from>
    <xdr:ext cx="469744" cy="259045"/>
    <xdr:sp macro="" textlink="">
      <xdr:nvSpPr>
        <xdr:cNvPr id="879" name="【庁舎】&#10;一人当たり面積最大値テキスト">
          <a:extLst>
            <a:ext uri="{FF2B5EF4-FFF2-40B4-BE49-F238E27FC236}">
              <a16:creationId xmlns:a16="http://schemas.microsoft.com/office/drawing/2014/main" id="{00000000-0008-0000-0F00-00006F030000}"/>
            </a:ext>
          </a:extLst>
        </xdr:cNvPr>
        <xdr:cNvSpPr txBox="1"/>
      </xdr:nvSpPr>
      <xdr:spPr>
        <a:xfrm>
          <a:off x="22199600" y="170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880" name="直線コネクタ 879">
          <a:extLst>
            <a:ext uri="{FF2B5EF4-FFF2-40B4-BE49-F238E27FC236}">
              <a16:creationId xmlns:a16="http://schemas.microsoft.com/office/drawing/2014/main" id="{00000000-0008-0000-0F00-000070030000}"/>
            </a:ext>
          </a:extLst>
        </xdr:cNvPr>
        <xdr:cNvCxnSpPr/>
      </xdr:nvCxnSpPr>
      <xdr:spPr>
        <a:xfrm>
          <a:off x="22072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881" name="【庁舎】&#10;一人当たり面積平均値テキスト">
          <a:extLst>
            <a:ext uri="{FF2B5EF4-FFF2-40B4-BE49-F238E27FC236}">
              <a16:creationId xmlns:a16="http://schemas.microsoft.com/office/drawing/2014/main" id="{00000000-0008-0000-0F00-000071030000}"/>
            </a:ext>
          </a:extLst>
        </xdr:cNvPr>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82" name="フローチャート: 判断 881">
          <a:extLst>
            <a:ext uri="{FF2B5EF4-FFF2-40B4-BE49-F238E27FC236}">
              <a16:creationId xmlns:a16="http://schemas.microsoft.com/office/drawing/2014/main" id="{00000000-0008-0000-0F00-000072030000}"/>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883" name="フローチャート: 判断 882">
          <a:extLst>
            <a:ext uri="{FF2B5EF4-FFF2-40B4-BE49-F238E27FC236}">
              <a16:creationId xmlns:a16="http://schemas.microsoft.com/office/drawing/2014/main" id="{00000000-0008-0000-0F00-000073030000}"/>
            </a:ext>
          </a:extLst>
        </xdr:cNvPr>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884" name="フローチャート: 判断 883">
          <a:extLst>
            <a:ext uri="{FF2B5EF4-FFF2-40B4-BE49-F238E27FC236}">
              <a16:creationId xmlns:a16="http://schemas.microsoft.com/office/drawing/2014/main" id="{00000000-0008-0000-0F00-000074030000}"/>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885" name="フローチャート: 判断 884">
          <a:extLst>
            <a:ext uri="{FF2B5EF4-FFF2-40B4-BE49-F238E27FC236}">
              <a16:creationId xmlns:a16="http://schemas.microsoft.com/office/drawing/2014/main" id="{00000000-0008-0000-0F00-000075030000}"/>
            </a:ext>
          </a:extLst>
        </xdr:cNvPr>
        <xdr:cNvSpPr/>
      </xdr:nvSpPr>
      <xdr:spPr>
        <a:xfrm>
          <a:off x="19494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886" name="フローチャート: 判断 885">
          <a:extLst>
            <a:ext uri="{FF2B5EF4-FFF2-40B4-BE49-F238E27FC236}">
              <a16:creationId xmlns:a16="http://schemas.microsoft.com/office/drawing/2014/main" id="{00000000-0008-0000-0F00-000076030000}"/>
            </a:ext>
          </a:extLst>
        </xdr:cNvPr>
        <xdr:cNvSpPr/>
      </xdr:nvSpPr>
      <xdr:spPr>
        <a:xfrm>
          <a:off x="18605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00000000-0008-0000-0F00-00007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00000000-0008-0000-0F00-00007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00000000-0008-0000-0F00-00007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00000000-0008-0000-0F00-00007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00000000-0008-0000-0F00-00007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86361</xdr:rowOff>
    </xdr:from>
    <xdr:to>
      <xdr:col>116</xdr:col>
      <xdr:colOff>114300</xdr:colOff>
      <xdr:row>104</xdr:row>
      <xdr:rowOff>16511</xdr:rowOff>
    </xdr:to>
    <xdr:sp macro="" textlink="">
      <xdr:nvSpPr>
        <xdr:cNvPr id="892" name="楕円 891">
          <a:extLst>
            <a:ext uri="{FF2B5EF4-FFF2-40B4-BE49-F238E27FC236}">
              <a16:creationId xmlns:a16="http://schemas.microsoft.com/office/drawing/2014/main" id="{00000000-0008-0000-0F00-00007C030000}"/>
            </a:ext>
          </a:extLst>
        </xdr:cNvPr>
        <xdr:cNvSpPr/>
      </xdr:nvSpPr>
      <xdr:spPr>
        <a:xfrm>
          <a:off x="221107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109238</xdr:rowOff>
    </xdr:from>
    <xdr:ext cx="469744" cy="259045"/>
    <xdr:sp macro="" textlink="">
      <xdr:nvSpPr>
        <xdr:cNvPr id="893" name="【庁舎】&#10;一人当たり面積該当値テキスト">
          <a:extLst>
            <a:ext uri="{FF2B5EF4-FFF2-40B4-BE49-F238E27FC236}">
              <a16:creationId xmlns:a16="http://schemas.microsoft.com/office/drawing/2014/main" id="{00000000-0008-0000-0F00-00007D030000}"/>
            </a:ext>
          </a:extLst>
        </xdr:cNvPr>
        <xdr:cNvSpPr txBox="1"/>
      </xdr:nvSpPr>
      <xdr:spPr>
        <a:xfrm>
          <a:off x="22199600" y="175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90170</xdr:rowOff>
    </xdr:from>
    <xdr:to>
      <xdr:col>112</xdr:col>
      <xdr:colOff>38100</xdr:colOff>
      <xdr:row>104</xdr:row>
      <xdr:rowOff>20320</xdr:rowOff>
    </xdr:to>
    <xdr:sp macro="" textlink="">
      <xdr:nvSpPr>
        <xdr:cNvPr id="894" name="楕円 893">
          <a:extLst>
            <a:ext uri="{FF2B5EF4-FFF2-40B4-BE49-F238E27FC236}">
              <a16:creationId xmlns:a16="http://schemas.microsoft.com/office/drawing/2014/main" id="{00000000-0008-0000-0F00-00007E030000}"/>
            </a:ext>
          </a:extLst>
        </xdr:cNvPr>
        <xdr:cNvSpPr/>
      </xdr:nvSpPr>
      <xdr:spPr>
        <a:xfrm>
          <a:off x="21272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137161</xdr:rowOff>
    </xdr:from>
    <xdr:to>
      <xdr:col>116</xdr:col>
      <xdr:colOff>63500</xdr:colOff>
      <xdr:row>103</xdr:row>
      <xdr:rowOff>140970</xdr:rowOff>
    </xdr:to>
    <xdr:cxnSp macro="">
      <xdr:nvCxnSpPr>
        <xdr:cNvPr id="895" name="直線コネクタ 894">
          <a:extLst>
            <a:ext uri="{FF2B5EF4-FFF2-40B4-BE49-F238E27FC236}">
              <a16:creationId xmlns:a16="http://schemas.microsoft.com/office/drawing/2014/main" id="{00000000-0008-0000-0F00-00007F030000}"/>
            </a:ext>
          </a:extLst>
        </xdr:cNvPr>
        <xdr:cNvCxnSpPr/>
      </xdr:nvCxnSpPr>
      <xdr:spPr>
        <a:xfrm flipV="1">
          <a:off x="21323300" y="177965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93980</xdr:rowOff>
    </xdr:from>
    <xdr:to>
      <xdr:col>107</xdr:col>
      <xdr:colOff>101600</xdr:colOff>
      <xdr:row>104</xdr:row>
      <xdr:rowOff>24130</xdr:rowOff>
    </xdr:to>
    <xdr:sp macro="" textlink="">
      <xdr:nvSpPr>
        <xdr:cNvPr id="896" name="楕円 895">
          <a:extLst>
            <a:ext uri="{FF2B5EF4-FFF2-40B4-BE49-F238E27FC236}">
              <a16:creationId xmlns:a16="http://schemas.microsoft.com/office/drawing/2014/main" id="{00000000-0008-0000-0F00-000080030000}"/>
            </a:ext>
          </a:extLst>
        </xdr:cNvPr>
        <xdr:cNvSpPr/>
      </xdr:nvSpPr>
      <xdr:spPr>
        <a:xfrm>
          <a:off x="20383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140970</xdr:rowOff>
    </xdr:from>
    <xdr:to>
      <xdr:col>111</xdr:col>
      <xdr:colOff>177800</xdr:colOff>
      <xdr:row>103</xdr:row>
      <xdr:rowOff>144780</xdr:rowOff>
    </xdr:to>
    <xdr:cxnSp macro="">
      <xdr:nvCxnSpPr>
        <xdr:cNvPr id="897" name="直線コネクタ 896">
          <a:extLst>
            <a:ext uri="{FF2B5EF4-FFF2-40B4-BE49-F238E27FC236}">
              <a16:creationId xmlns:a16="http://schemas.microsoft.com/office/drawing/2014/main" id="{00000000-0008-0000-0F00-000081030000}"/>
            </a:ext>
          </a:extLst>
        </xdr:cNvPr>
        <xdr:cNvCxnSpPr/>
      </xdr:nvCxnSpPr>
      <xdr:spPr>
        <a:xfrm flipV="1">
          <a:off x="20434300" y="17800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21589</xdr:rowOff>
    </xdr:from>
    <xdr:to>
      <xdr:col>102</xdr:col>
      <xdr:colOff>165100</xdr:colOff>
      <xdr:row>104</xdr:row>
      <xdr:rowOff>123189</xdr:rowOff>
    </xdr:to>
    <xdr:sp macro="" textlink="">
      <xdr:nvSpPr>
        <xdr:cNvPr id="898" name="楕円 897">
          <a:extLst>
            <a:ext uri="{FF2B5EF4-FFF2-40B4-BE49-F238E27FC236}">
              <a16:creationId xmlns:a16="http://schemas.microsoft.com/office/drawing/2014/main" id="{00000000-0008-0000-0F00-000082030000}"/>
            </a:ext>
          </a:extLst>
        </xdr:cNvPr>
        <xdr:cNvSpPr/>
      </xdr:nvSpPr>
      <xdr:spPr>
        <a:xfrm>
          <a:off x="19494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144780</xdr:rowOff>
    </xdr:from>
    <xdr:to>
      <xdr:col>107</xdr:col>
      <xdr:colOff>50800</xdr:colOff>
      <xdr:row>104</xdr:row>
      <xdr:rowOff>72389</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flipV="1">
          <a:off x="19545300" y="178041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xdr:rowOff>
    </xdr:from>
    <xdr:ext cx="469744" cy="259045"/>
    <xdr:sp macro="" textlink="">
      <xdr:nvSpPr>
        <xdr:cNvPr id="900" name="n_1aveValue【庁舎】&#10;一人当たり面積">
          <a:extLst>
            <a:ext uri="{FF2B5EF4-FFF2-40B4-BE49-F238E27FC236}">
              <a16:creationId xmlns:a16="http://schemas.microsoft.com/office/drawing/2014/main" id="{00000000-0008-0000-0F00-000084030000}"/>
            </a:ext>
          </a:extLst>
        </xdr:cNvPr>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901" name="n_2aveValue【庁舎】&#10;一人当たり面積">
          <a:extLst>
            <a:ext uri="{FF2B5EF4-FFF2-40B4-BE49-F238E27FC236}">
              <a16:creationId xmlns:a16="http://schemas.microsoft.com/office/drawing/2014/main" id="{00000000-0008-0000-0F00-000085030000}"/>
            </a:ext>
          </a:extLst>
        </xdr:cNvPr>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30497</xdr:rowOff>
    </xdr:from>
    <xdr:ext cx="469744" cy="259045"/>
    <xdr:sp macro="" textlink="">
      <xdr:nvSpPr>
        <xdr:cNvPr id="902" name="n_3aveValue【庁舎】&#10;一人当たり面積">
          <a:extLst>
            <a:ext uri="{FF2B5EF4-FFF2-40B4-BE49-F238E27FC236}">
              <a16:creationId xmlns:a16="http://schemas.microsoft.com/office/drawing/2014/main" id="{00000000-0008-0000-0F00-000086030000}"/>
            </a:ext>
          </a:extLst>
        </xdr:cNvPr>
        <xdr:cNvSpPr txBox="1"/>
      </xdr:nvSpPr>
      <xdr:spPr>
        <a:xfrm>
          <a:off x="19310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33038</xdr:rowOff>
    </xdr:from>
    <xdr:ext cx="469744" cy="259045"/>
    <xdr:sp macro="" textlink="">
      <xdr:nvSpPr>
        <xdr:cNvPr id="903" name="n_4aveValue【庁舎】&#10;一人当たり面積">
          <a:extLst>
            <a:ext uri="{FF2B5EF4-FFF2-40B4-BE49-F238E27FC236}">
              <a16:creationId xmlns:a16="http://schemas.microsoft.com/office/drawing/2014/main" id="{00000000-0008-0000-0F00-000087030000}"/>
            </a:ext>
          </a:extLst>
        </xdr:cNvPr>
        <xdr:cNvSpPr txBox="1"/>
      </xdr:nvSpPr>
      <xdr:spPr>
        <a:xfrm>
          <a:off x="18421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36847</xdr:rowOff>
    </xdr:from>
    <xdr:ext cx="469744" cy="259045"/>
    <xdr:sp macro="" textlink="">
      <xdr:nvSpPr>
        <xdr:cNvPr id="904" name="n_1mainValue【庁舎】&#10;一人当たり面積">
          <a:extLst>
            <a:ext uri="{FF2B5EF4-FFF2-40B4-BE49-F238E27FC236}">
              <a16:creationId xmlns:a16="http://schemas.microsoft.com/office/drawing/2014/main" id="{00000000-0008-0000-0F00-000088030000}"/>
            </a:ext>
          </a:extLst>
        </xdr:cNvPr>
        <xdr:cNvSpPr txBox="1"/>
      </xdr:nvSpPr>
      <xdr:spPr>
        <a:xfrm>
          <a:off x="21075727"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40657</xdr:rowOff>
    </xdr:from>
    <xdr:ext cx="469744" cy="259045"/>
    <xdr:sp macro="" textlink="">
      <xdr:nvSpPr>
        <xdr:cNvPr id="905" name="n_2mainValue【庁舎】&#10;一人当たり面積">
          <a:extLst>
            <a:ext uri="{FF2B5EF4-FFF2-40B4-BE49-F238E27FC236}">
              <a16:creationId xmlns:a16="http://schemas.microsoft.com/office/drawing/2014/main" id="{00000000-0008-0000-0F00-000089030000}"/>
            </a:ext>
          </a:extLst>
        </xdr:cNvPr>
        <xdr:cNvSpPr txBox="1"/>
      </xdr:nvSpPr>
      <xdr:spPr>
        <a:xfrm>
          <a:off x="201994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139716</xdr:rowOff>
    </xdr:from>
    <xdr:ext cx="469744" cy="259045"/>
    <xdr:sp macro="" textlink="">
      <xdr:nvSpPr>
        <xdr:cNvPr id="906" name="n_3mainValue【庁舎】&#10;一人当たり面積">
          <a:extLst>
            <a:ext uri="{FF2B5EF4-FFF2-40B4-BE49-F238E27FC236}">
              <a16:creationId xmlns:a16="http://schemas.microsoft.com/office/drawing/2014/main" id="{00000000-0008-0000-0F00-00008A030000}"/>
            </a:ext>
          </a:extLst>
        </xdr:cNvPr>
        <xdr:cNvSpPr txBox="1"/>
      </xdr:nvSpPr>
      <xdr:spPr>
        <a:xfrm>
          <a:off x="19310427"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7" name="正方形/長方形 906">
          <a:extLst>
            <a:ext uri="{FF2B5EF4-FFF2-40B4-BE49-F238E27FC236}">
              <a16:creationId xmlns:a16="http://schemas.microsoft.com/office/drawing/2014/main" id="{00000000-0008-0000-0F00-00008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8" name="正方形/長方形 907">
          <a:extLst>
            <a:ext uri="{FF2B5EF4-FFF2-40B4-BE49-F238E27FC236}">
              <a16:creationId xmlns:a16="http://schemas.microsoft.com/office/drawing/2014/main" id="{00000000-0008-0000-0F00-00008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市町村施設類型別ストック情報分析表①と同内容。</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232,476
230,517
431.84
100,921,495
98,729,411
1,272,221
52,247,519
93,789,705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0.65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となり、類似団体平均（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下回っている。行政経営推進プランに掲げた定員管理の適正化を図るとともに、スクラップ・アンド・ビルドの促進により、限られた財源を市民ニーズ等を反映した重点施策に優先的に配分し、より一層の取捨選択を行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自主的・安定的な財政基盤を確立するため、産業振興や定住促進の推進により、基幹収入である市税収入の確保に努め、加えて全国的に高い水準にある市税収納率の更なる向上を図るとともに、引き続き効果的・効率的な行財政経営に向けて、人件費・物件費の抑制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68580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5882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64787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113047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95.9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％となり、類似団体平均（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％）を上回っているため、人件費、物件費、公債費については、更なる効率化を図り、財政力指数の項目で示した取組みを推進し、経常収支比率の上昇を抑制する。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7874</xdr:rowOff>
    </xdr:from>
    <xdr:to>
      <xdr:col>23</xdr:col>
      <xdr:colOff>133350</xdr:colOff>
      <xdr:row>66</xdr:row>
      <xdr:rowOff>5334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152124"/>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159529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60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77978</xdr:rowOff>
    </xdr:from>
    <xdr:to>
      <xdr:col>19</xdr:col>
      <xdr:colOff>133350</xdr:colOff>
      <xdr:row>65</xdr:row>
      <xdr:rowOff>7874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05077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77978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01217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38625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64</xdr:row>
      <xdr:rowOff>39370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90599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125984</xdr:rowOff>
    </xdr:from>
    <xdr:to>
      <xdr:col>23</xdr:col>
      <xdr:colOff>184150</xdr:colOff>
      <xdr:row>66</xdr:row>
      <xdr:rowOff>56134</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98061</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24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128524</xdr:rowOff>
    </xdr:from>
    <xdr:to>
      <xdr:col>19</xdr:col>
      <xdr:colOff>184150</xdr:colOff>
      <xdr:row>65</xdr:row>
      <xdr:rowOff>58674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43451</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18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27178</xdr:rowOff>
    </xdr:from>
    <xdr:to>
      <xdr:col>15</xdr:col>
      <xdr:colOff>133350</xdr:colOff>
      <xdr:row>64</xdr:row>
      <xdr:rowOff>128778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138955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53848</xdr:rowOff>
    </xdr:from>
    <xdr:to>
      <xdr:col>7</xdr:col>
      <xdr:colOff>31750</xdr:colOff>
      <xdr:row>63</xdr:row>
      <xdr:rowOff>155448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165625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[113,465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113,465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円となり、類似団体平均（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111,902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円）を上回っている。今後は今まで以上に市有施設管理業務への指定管理者制度導入や徹底した事務事業の見直しによる経費の節減を行っていく。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169827</xdr:rowOff>
    </xdr:from>
    <xdr:to>
      <xdr:col>23</xdr:col>
      <xdr:colOff>133350</xdr:colOff>
      <xdr:row>84</xdr:row>
      <xdr:rowOff>71793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400177"/>
          <a:ext cx="838200" cy="7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6090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96593</xdr:rowOff>
    </xdr:from>
    <xdr:to>
      <xdr:col>19</xdr:col>
      <xdr:colOff>133350</xdr:colOff>
      <xdr:row>83</xdr:row>
      <xdr:rowOff>169827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26943"/>
          <a:ext cx="889000" cy="7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14029</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72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60618</xdr:rowOff>
    </xdr:from>
    <xdr:to>
      <xdr:col>15</xdr:col>
      <xdr:colOff>82550</xdr:colOff>
      <xdr:row>83</xdr:row>
      <xdr:rowOff>96593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90968"/>
          <a:ext cx="889000" cy="3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140715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7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46462</xdr:rowOff>
    </xdr:from>
    <xdr:to>
      <xdr:col>11</xdr:col>
      <xdr:colOff>31750</xdr:colOff>
      <xdr:row>83</xdr:row>
      <xdr:rowOff>60618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76812"/>
          <a:ext cx="889000" cy="1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101785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107576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20993</xdr:rowOff>
    </xdr:from>
    <xdr:to>
      <xdr:col>23</xdr:col>
      <xdr:colOff>184150</xdr:colOff>
      <xdr:row>84</xdr:row>
      <xdr:rowOff>122593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2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164520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9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119027</xdr:rowOff>
    </xdr:from>
    <xdr:to>
      <xdr:col>19</xdr:col>
      <xdr:colOff>184150</xdr:colOff>
      <xdr:row>84</xdr:row>
      <xdr:rowOff>49177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4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33954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435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45793</xdr:rowOff>
    </xdr:from>
    <xdr:to>
      <xdr:col>15</xdr:col>
      <xdr:colOff>133350</xdr:colOff>
      <xdr:row>83</xdr:row>
      <xdr:rowOff>147393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157570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0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9818</xdr:rowOff>
    </xdr:from>
    <xdr:to>
      <xdr:col>11</xdr:col>
      <xdr:colOff>82550</xdr:colOff>
      <xdr:row>83</xdr:row>
      <xdr:rowOff>111418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4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121595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009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167112</xdr:rowOff>
    </xdr:from>
    <xdr:to>
      <xdr:col>7</xdr:col>
      <xdr:colOff>31750</xdr:colOff>
      <xdr:row>83</xdr:row>
      <xdr:rowOff>97262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2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107439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9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99.8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となり、類似団体平均（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99.9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下回っている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。今後も、給与については、国や他の地方公共団体及び地域の民間企業の給与水準を考慮しながら適正化に努めるとともに、定員管理の適正化や退職勧奨の実施により人件費の抑制に努める。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51859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564784"/>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85</xdr:row>
      <xdr:rowOff>132291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6251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85</xdr:row>
      <xdr:rowOff>152400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7055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152400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6854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人となり、類似団体平均（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人）を下回っている。今後も、事務事業の見直し、民間委託、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人員</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の適正配置等により、計画的な職員管理に努める。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138006</xdr:rowOff>
    </xdr:from>
    <xdr:to>
      <xdr:col>81</xdr:col>
      <xdr:colOff>44450</xdr:colOff>
      <xdr:row>60</xdr:row>
      <xdr:rowOff>158115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2500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125942</xdr:rowOff>
    </xdr:from>
    <xdr:to>
      <xdr:col>77</xdr:col>
      <xdr:colOff>44450</xdr:colOff>
      <xdr:row>60</xdr:row>
      <xdr:rowOff>138006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12942"/>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94632</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121920</xdr:rowOff>
    </xdr:from>
    <xdr:to>
      <xdr:col>72</xdr:col>
      <xdr:colOff>203200</xdr:colOff>
      <xdr:row>60</xdr:row>
      <xdr:rowOff>125942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40892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121920</xdr:rowOff>
    </xdr:from>
    <xdr:to>
      <xdr:col>68</xdr:col>
      <xdr:colOff>152400</xdr:colOff>
      <xdr:row>60</xdr:row>
      <xdr:rowOff>121920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40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38329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30285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107315</xdr:rowOff>
    </xdr:from>
    <xdr:to>
      <xdr:col>81</xdr:col>
      <xdr:colOff>95250</xdr:colOff>
      <xdr:row>61</xdr:row>
      <xdr:rowOff>37465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123842</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87206</xdr:rowOff>
    </xdr:from>
    <xdr:to>
      <xdr:col>77</xdr:col>
      <xdr:colOff>95250</xdr:colOff>
      <xdr:row>61</xdr:row>
      <xdr:rowOff>17356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27533</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75142</xdr:rowOff>
    </xdr:from>
    <xdr:to>
      <xdr:col>73</xdr:col>
      <xdr:colOff>44450</xdr:colOff>
      <xdr:row>61</xdr:row>
      <xdr:rowOff>5292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15469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71120</xdr:rowOff>
    </xdr:from>
    <xdr:to>
      <xdr:col>68</xdr:col>
      <xdr:colOff>203200</xdr:colOff>
      <xdr:row>61</xdr:row>
      <xdr:rowOff>1270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％となり、類似団体平均（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％）を下回っている。今後も、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普通建設事業等の見直しや、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交付税算入等を考慮した財政的に有利な地方債を選択した借入を行う等の取組を継続する。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45</xdr:row>
      <xdr:rowOff>108555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111724"/>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45659</xdr:rowOff>
    </xdr:from>
    <xdr:to>
      <xdr:col>81</xdr:col>
      <xdr:colOff>44450</xdr:colOff>
      <xdr:row>39</xdr:row>
      <xdr:rowOff>80131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73220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80131</xdr:rowOff>
    </xdr:from>
    <xdr:to>
      <xdr:col>77</xdr:col>
      <xdr:colOff>44450</xdr:colOff>
      <xdr:row>39</xdr:row>
      <xdr:rowOff>114602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7666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80131</xdr:rowOff>
    </xdr:from>
    <xdr:to>
      <xdr:col>72</xdr:col>
      <xdr:colOff>203200</xdr:colOff>
      <xdr:row>39</xdr:row>
      <xdr:rowOff>114602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7666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80131</xdr:rowOff>
    </xdr:from>
    <xdr:to>
      <xdr:col>68</xdr:col>
      <xdr:colOff>152400</xdr:colOff>
      <xdr:row>40</xdr:row>
      <xdr:rowOff>605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76668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166309</xdr:rowOff>
    </xdr:from>
    <xdr:to>
      <xdr:col>81</xdr:col>
      <xdr:colOff>95250</xdr:colOff>
      <xdr:row>39</xdr:row>
      <xdr:rowOff>96459</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11386</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52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29331</xdr:rowOff>
    </xdr:from>
    <xdr:to>
      <xdr:col>77</xdr:col>
      <xdr:colOff>95250</xdr:colOff>
      <xdr:row>39</xdr:row>
      <xdr:rowOff>130931</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141108</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48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63802</xdr:rowOff>
    </xdr:from>
    <xdr:to>
      <xdr:col>73</xdr:col>
      <xdr:colOff>44450</xdr:colOff>
      <xdr:row>39</xdr:row>
      <xdr:rowOff>165402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4129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29331</xdr:rowOff>
    </xdr:from>
    <xdr:to>
      <xdr:col>68</xdr:col>
      <xdr:colOff>203200</xdr:colOff>
      <xdr:row>39</xdr:row>
      <xdr:rowOff>130931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141108</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121255</xdr:rowOff>
    </xdr:from>
    <xdr:to>
      <xdr:col>64</xdr:col>
      <xdr:colOff>152400</xdr:colOff>
      <xdr:row>40</xdr:row>
      <xdr:rowOff>51405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61582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負担無しとなり、類似団体内で最も健全な数値となっている。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今後も、公債費等義務的経費の削減を中心とする行財政改革を進め、財政の健全化に努める。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52510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5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35379</xdr:rowOff>
    </xdr:from>
    <xdr:to>
      <xdr:col>73</xdr:col>
      <xdr:colOff>44450</xdr:colOff>
      <xdr:row>15</xdr:row>
      <xdr:rowOff>136979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46869</xdr:rowOff>
    </xdr:from>
    <xdr:to>
      <xdr:col>68</xdr:col>
      <xdr:colOff>203200</xdr:colOff>
      <xdr:row>15</xdr:row>
      <xdr:rowOff>148469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158646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60735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232,476
230,517
431.84
100,921,495
98,729,411
1,272,221
52,247,519
93,789,705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％となり、類似団体平均（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％）を下回っている。今後も定員管理計画に基づき、計画的な職員の適正配置を図り、職員給与の適正化に努める。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40</xdr:row>
      <xdr:rowOff>154215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126292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154215</xdr:rowOff>
    </xdr:from>
    <xdr:to>
      <xdr:col>24</xdr:col>
      <xdr:colOff>114300</xdr:colOff>
      <xdr:row>40</xdr:row>
      <xdr:rowOff>154215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36</xdr:row>
      <xdr:rowOff>88900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108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20864</xdr:rowOff>
    </xdr:from>
    <xdr:to>
      <xdr:col>19</xdr:col>
      <xdr:colOff>187325</xdr:colOff>
      <xdr:row>35</xdr:row>
      <xdr:rowOff>107950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0216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70757</xdr:rowOff>
    </xdr:from>
    <xdr:to>
      <xdr:col>20</xdr:col>
      <xdr:colOff>38100</xdr:colOff>
      <xdr:row>37</xdr:row>
      <xdr:rowOff>907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157134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170543</xdr:rowOff>
    </xdr:from>
    <xdr:to>
      <xdr:col>15</xdr:col>
      <xdr:colOff>98425</xdr:colOff>
      <xdr:row>35</xdr:row>
      <xdr:rowOff>20864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999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170543</xdr:rowOff>
    </xdr:from>
    <xdr:to>
      <xdr:col>11</xdr:col>
      <xdr:colOff>9525</xdr:colOff>
      <xdr:row>35</xdr:row>
      <xdr:rowOff>75293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999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92528</xdr:rowOff>
    </xdr:from>
    <xdr:to>
      <xdr:col>11</xdr:col>
      <xdr:colOff>60325</xdr:colOff>
      <xdr:row>37</xdr:row>
      <xdr:rowOff>22678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141514</xdr:rowOff>
    </xdr:from>
    <xdr:to>
      <xdr:col>15</xdr:col>
      <xdr:colOff>149225</xdr:colOff>
      <xdr:row>35</xdr:row>
      <xdr:rowOff>71664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81841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119743</xdr:rowOff>
    </xdr:from>
    <xdr:to>
      <xdr:col>11</xdr:col>
      <xdr:colOff>60325</xdr:colOff>
      <xdr:row>35</xdr:row>
      <xdr:rowOff>49893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60070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24493</xdr:rowOff>
    </xdr:from>
    <xdr:to>
      <xdr:col>6</xdr:col>
      <xdr:colOff>171450</xdr:colOff>
      <xdr:row>35</xdr:row>
      <xdr:rowOff>126093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136270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％となり、類似団体平均（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％）を大きく下回っている。これは、市有施設管理業務への指定管理者制度導入や徹底した事務事業の見直しによる経費の節減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による効果であり、今後も適正な行財政運営を図る。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120650</xdr:rowOff>
    </xdr:from>
    <xdr:to>
      <xdr:col>82</xdr:col>
      <xdr:colOff>107950</xdr:colOff>
      <xdr:row>13</xdr:row>
      <xdr:rowOff>133350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349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19050</xdr:rowOff>
    </xdr:from>
    <xdr:to>
      <xdr:col>78</xdr:col>
      <xdr:colOff>69850</xdr:colOff>
      <xdr:row>13</xdr:row>
      <xdr:rowOff>133350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247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139700</xdr:rowOff>
    </xdr:from>
    <xdr:to>
      <xdr:col>73</xdr:col>
      <xdr:colOff>180975</xdr:colOff>
      <xdr:row>13</xdr:row>
      <xdr:rowOff>19050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197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76200</xdr:rowOff>
    </xdr:from>
    <xdr:to>
      <xdr:col>69</xdr:col>
      <xdr:colOff>92075</xdr:colOff>
      <xdr:row>12</xdr:row>
      <xdr:rowOff>139700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133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69850</xdr:rowOff>
    </xdr:from>
    <xdr:to>
      <xdr:col>82</xdr:col>
      <xdr:colOff>158750</xdr:colOff>
      <xdr:row>14</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149877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82550</xdr:rowOff>
    </xdr:from>
    <xdr:to>
      <xdr:col>78</xdr:col>
      <xdr:colOff>120650</xdr:colOff>
      <xdr:row>14</xdr:row>
      <xdr:rowOff>12700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22877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8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139700</xdr:rowOff>
    </xdr:from>
    <xdr:to>
      <xdr:col>74</xdr:col>
      <xdr:colOff>31750</xdr:colOff>
      <xdr:row>13</xdr:row>
      <xdr:rowOff>69850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80027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88900</xdr:rowOff>
    </xdr:from>
    <xdr:to>
      <xdr:col>69</xdr:col>
      <xdr:colOff>142875</xdr:colOff>
      <xdr:row>13</xdr:row>
      <xdr:rowOff>19050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1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29227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25400</xdr:rowOff>
    </xdr:from>
    <xdr:to>
      <xdr:col>65</xdr:col>
      <xdr:colOff>53975</xdr:colOff>
      <xdr:row>12</xdr:row>
      <xdr:rowOff>127000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0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137177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％となり、類似団体平均（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％）を上回っている。これは、介護給付費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訓練等給付費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や認定こども園施設型給付費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等の増が主な要因である。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7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133350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282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0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101600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26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82550</xdr:rowOff>
    </xdr:from>
    <xdr:to>
      <xdr:col>11</xdr:col>
      <xdr:colOff>9525</xdr:colOff>
      <xdr:row>56</xdr:row>
      <xdr:rowOff>25400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12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82550</xdr:rowOff>
    </xdr:from>
    <xdr:to>
      <xdr:col>24</xdr:col>
      <xdr:colOff>76200</xdr:colOff>
      <xdr:row>58</xdr:row>
      <xdr:rowOff>12700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54627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50800</xdr:rowOff>
    </xdr:from>
    <xdr:to>
      <xdr:col>15</xdr:col>
      <xdr:colOff>149225</xdr:colOff>
      <xdr:row>56</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137177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％であり、類似団体平均（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上回っている。これは、維持補修費について、廃棄物処理事業を一部事務組合等の広域行政運営ではなく、直営にて運営（一部地区を除く。）していることによるものである。今後も施設の効率的な運営により経費削減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71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82550</xdr:rowOff>
    </xdr:from>
    <xdr:to>
      <xdr:col>82</xdr:col>
      <xdr:colOff>107950</xdr:colOff>
      <xdr:row>57</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55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82550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66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139700</xdr:rowOff>
    </xdr:from>
    <xdr:to>
      <xdr:col>73</xdr:col>
      <xdr:colOff>180975</xdr:colOff>
      <xdr:row>56</xdr:row>
      <xdr:rowOff>165100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4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63500</xdr:rowOff>
    </xdr:from>
    <xdr:to>
      <xdr:col>69</xdr:col>
      <xdr:colOff>92075</xdr:colOff>
      <xdr:row>56</xdr:row>
      <xdr:rowOff>139700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64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99077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31750</xdr:rowOff>
    </xdr:from>
    <xdr:to>
      <xdr:col>78</xdr:col>
      <xdr:colOff>120650</xdr:colOff>
      <xdr:row>57</xdr:row>
      <xdr:rowOff>133350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88900</xdr:rowOff>
    </xdr:from>
    <xdr:to>
      <xdr:col>69</xdr:col>
      <xdr:colOff>142875</xdr:colOff>
      <xdr:row>57</xdr:row>
      <xdr:rowOff>19050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補助費等については、経年的に類似団体平均を上回っているが、これは、消防事務等の行政サービスを一部事務組合で運営しており、これらに対する負担金が発生するため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44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100330</xdr:rowOff>
    </xdr:from>
    <xdr:to>
      <xdr:col>82</xdr:col>
      <xdr:colOff>107950</xdr:colOff>
      <xdr:row>35</xdr:row>
      <xdr:rowOff>100330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10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115587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7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85090</xdr:rowOff>
    </xdr:from>
    <xdr:to>
      <xdr:col>78</xdr:col>
      <xdr:colOff>69850</xdr:colOff>
      <xdr:row>35</xdr:row>
      <xdr:rowOff>100330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08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77487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85090</xdr:rowOff>
    </xdr:from>
    <xdr:to>
      <xdr:col>73</xdr:col>
      <xdr:colOff>180975</xdr:colOff>
      <xdr:row>35</xdr:row>
      <xdr:rowOff>115570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085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115570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07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21607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49530</xdr:rowOff>
    </xdr:from>
    <xdr:to>
      <xdr:col>78</xdr:col>
      <xdr:colOff>120650</xdr:colOff>
      <xdr:row>35</xdr:row>
      <xdr:rowOff>151130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135907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13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34290</xdr:rowOff>
    </xdr:from>
    <xdr:to>
      <xdr:col>74</xdr:col>
      <xdr:colOff>31750</xdr:colOff>
      <xdr:row>35</xdr:row>
      <xdr:rowOff>135890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120667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151147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105427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％となり、類似団体平均（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％）を上回っている。これは近年の小中学校等の耐震補強に係る義務教育施設整備事業等の増が主な要因である。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183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53521</xdr:rowOff>
    </xdr:from>
    <xdr:to>
      <xdr:col>24</xdr:col>
      <xdr:colOff>25400</xdr:colOff>
      <xdr:row>79</xdr:row>
      <xdr:rowOff>86179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5980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13806</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53521</xdr:rowOff>
    </xdr:from>
    <xdr:to>
      <xdr:col>19</xdr:col>
      <xdr:colOff>187325</xdr:colOff>
      <xdr:row>79</xdr:row>
      <xdr:rowOff>129721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5980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2920</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129721</xdr:rowOff>
    </xdr:from>
    <xdr:to>
      <xdr:col>15</xdr:col>
      <xdr:colOff>98425</xdr:colOff>
      <xdr:row>79</xdr:row>
      <xdr:rowOff>151493</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674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118836</xdr:rowOff>
    </xdr:from>
    <xdr:to>
      <xdr:col>11</xdr:col>
      <xdr:colOff>9525</xdr:colOff>
      <xdr:row>79</xdr:row>
      <xdr:rowOff>151493</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663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144434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155320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35379</xdr:rowOff>
    </xdr:from>
    <xdr:to>
      <xdr:col>24</xdr:col>
      <xdr:colOff>76200</xdr:colOff>
      <xdr:row>79</xdr:row>
      <xdr:rowOff>136979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7456</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2721</xdr:rowOff>
    </xdr:from>
    <xdr:to>
      <xdr:col>20</xdr:col>
      <xdr:colOff>38100</xdr:colOff>
      <xdr:row>79</xdr:row>
      <xdr:rowOff>104321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89098</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63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78921</xdr:rowOff>
    </xdr:from>
    <xdr:to>
      <xdr:col>15</xdr:col>
      <xdr:colOff>149225</xdr:colOff>
      <xdr:row>80</xdr:row>
      <xdr:rowOff>9071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165298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100693</xdr:rowOff>
    </xdr:from>
    <xdr:to>
      <xdr:col>11</xdr:col>
      <xdr:colOff>60325</xdr:colOff>
      <xdr:row>80</xdr:row>
      <xdr:rowOff>30843</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15620</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68036</xdr:rowOff>
    </xdr:from>
    <xdr:to>
      <xdr:col>6</xdr:col>
      <xdr:colOff>171450</xdr:colOff>
      <xdr:row>79</xdr:row>
      <xdr:rowOff>169636</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154413</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公債費以外で見た場合、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79.1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％であり、前年度から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ポイント増加しているが、類似団体平均（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79.4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％）を下回っている。今後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行政経営推進プランで示した目標を達成すべく、計画的な行財政運営を図り、財政の健全性を確保し、経常収支比率の改善に努める。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5544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2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110998</xdr:rowOff>
    </xdr:from>
    <xdr:to>
      <xdr:col>82</xdr:col>
      <xdr:colOff>107950</xdr:colOff>
      <xdr:row>78</xdr:row>
      <xdr:rowOff>85852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31264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20845</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77</xdr:row>
      <xdr:rowOff>110998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1846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108713</xdr:rowOff>
    </xdr:from>
    <xdr:to>
      <xdr:col>73</xdr:col>
      <xdr:colOff>180975</xdr:colOff>
      <xdr:row>76</xdr:row>
      <xdr:rowOff>154432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1389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76</xdr:row>
      <xdr:rowOff>108713</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05204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51579</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25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60198</xdr:rowOff>
    </xdr:from>
    <xdr:to>
      <xdr:col>78</xdr:col>
      <xdr:colOff>120650</xdr:colOff>
      <xdr:row>77</xdr:row>
      <xdr:rowOff>161798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525</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103632</xdr:rowOff>
    </xdr:from>
    <xdr:to>
      <xdr:col>74</xdr:col>
      <xdr:colOff>31750</xdr:colOff>
      <xdr:row>77</xdr:row>
      <xdr:rowOff>33782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57913</xdr:rowOff>
    </xdr:from>
    <xdr:to>
      <xdr:col>69</xdr:col>
      <xdr:colOff>142875</xdr:colOff>
      <xdr:row>76</xdr:row>
      <xdr:rowOff>159513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169689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103378</xdr:rowOff>
    </xdr:from>
    <xdr:to>
      <xdr:col>29</xdr:col>
      <xdr:colOff>127000</xdr:colOff>
      <xdr:row>20</xdr:row>
      <xdr:rowOff>129248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36953"/>
          <a:ext cx="0" cy="1568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101325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129248</xdr:rowOff>
    </xdr:from>
    <xdr:to>
      <xdr:col>30</xdr:col>
      <xdr:colOff>25400</xdr:colOff>
      <xdr:row>20</xdr:row>
      <xdr:rowOff>129248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58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18305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8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103378</xdr:rowOff>
    </xdr:from>
    <xdr:to>
      <xdr:col>30</xdr:col>
      <xdr:colOff>25400</xdr:colOff>
      <xdr:row>11</xdr:row>
      <xdr:rowOff>103378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36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49619</xdr:rowOff>
    </xdr:from>
    <xdr:to>
      <xdr:col>29</xdr:col>
      <xdr:colOff>127000</xdr:colOff>
      <xdr:row>15</xdr:row>
      <xdr:rowOff>88976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68994"/>
          <a:ext cx="647700" cy="39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151033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41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7506</xdr:rowOff>
    </xdr:from>
    <xdr:to>
      <xdr:col>29</xdr:col>
      <xdr:colOff>177800</xdr:colOff>
      <xdr:row>17</xdr:row>
      <xdr:rowOff>109106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88976</xdr:rowOff>
    </xdr:from>
    <xdr:to>
      <xdr:col>26</xdr:col>
      <xdr:colOff>50800</xdr:colOff>
      <xdr:row>15</xdr:row>
      <xdr:rowOff>150127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08351"/>
          <a:ext cx="698500" cy="61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36081</xdr:rowOff>
    </xdr:from>
    <xdr:to>
      <xdr:col>26</xdr:col>
      <xdr:colOff>101600</xdr:colOff>
      <xdr:row>17</xdr:row>
      <xdr:rowOff>137681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122458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8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150127</xdr:rowOff>
    </xdr:from>
    <xdr:to>
      <xdr:col>22</xdr:col>
      <xdr:colOff>114300</xdr:colOff>
      <xdr:row>16</xdr:row>
      <xdr:rowOff>9766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69502"/>
          <a:ext cx="698500" cy="31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63475</xdr:rowOff>
    </xdr:from>
    <xdr:to>
      <xdr:col>22</xdr:col>
      <xdr:colOff>165100</xdr:colOff>
      <xdr:row>17</xdr:row>
      <xdr:rowOff>165075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149852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148603</xdr:rowOff>
    </xdr:from>
    <xdr:to>
      <xdr:col>18</xdr:col>
      <xdr:colOff>177800</xdr:colOff>
      <xdr:row>16</xdr:row>
      <xdr:rowOff>9766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67978"/>
          <a:ext cx="698500" cy="3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97117</xdr:rowOff>
    </xdr:from>
    <xdr:to>
      <xdr:col>19</xdr:col>
      <xdr:colOff>38100</xdr:colOff>
      <xdr:row>18</xdr:row>
      <xdr:rowOff>27267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12044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73647</xdr:rowOff>
    </xdr:from>
    <xdr:to>
      <xdr:col>15</xdr:col>
      <xdr:colOff>101600</xdr:colOff>
      <xdr:row>18</xdr:row>
      <xdr:rowOff>3797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160024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170269</xdr:rowOff>
    </xdr:from>
    <xdr:to>
      <xdr:col>29</xdr:col>
      <xdr:colOff>177800</xdr:colOff>
      <xdr:row>15</xdr:row>
      <xdr:rowOff>100419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18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15346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6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38176</xdr:rowOff>
    </xdr:from>
    <xdr:to>
      <xdr:col>26</xdr:col>
      <xdr:colOff>101600</xdr:colOff>
      <xdr:row>15</xdr:row>
      <xdr:rowOff>139776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5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149953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2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99327</xdr:rowOff>
    </xdr:from>
    <xdr:to>
      <xdr:col>22</xdr:col>
      <xdr:colOff>165100</xdr:colOff>
      <xdr:row>16</xdr:row>
      <xdr:rowOff>29477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18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39654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8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130416</xdr:rowOff>
    </xdr:from>
    <xdr:to>
      <xdr:col>19</xdr:col>
      <xdr:colOff>38100</xdr:colOff>
      <xdr:row>16</xdr:row>
      <xdr:rowOff>60566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49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70743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1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97803</xdr:rowOff>
    </xdr:from>
    <xdr:to>
      <xdr:col>15</xdr:col>
      <xdr:colOff>101600</xdr:colOff>
      <xdr:row>16</xdr:row>
      <xdr:rowOff>27953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17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38130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8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179125</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77165</xdr:rowOff>
    </xdr:from>
    <xdr:to>
      <xdr:col>29</xdr:col>
      <xdr:colOff>127000</xdr:colOff>
      <xdr:row>36</xdr:row>
      <xdr:rowOff>99149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030415"/>
          <a:ext cx="647700" cy="21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115625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2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331292</xdr:rowOff>
    </xdr:from>
    <xdr:to>
      <xdr:col>26</xdr:col>
      <xdr:colOff>50800</xdr:colOff>
      <xdr:row>36</xdr:row>
      <xdr:rowOff>77165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41642"/>
          <a:ext cx="698500" cy="88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26928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37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331292</xdr:rowOff>
    </xdr:from>
    <xdr:to>
      <xdr:col>22</xdr:col>
      <xdr:colOff>114300</xdr:colOff>
      <xdr:row>36</xdr:row>
      <xdr:rowOff>16205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41642"/>
          <a:ext cx="698500" cy="27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302544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16205</xdr:rowOff>
    </xdr:from>
    <xdr:to>
      <xdr:col>18</xdr:col>
      <xdr:colOff>177800</xdr:colOff>
      <xdr:row>36</xdr:row>
      <xdr:rowOff>19482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69455"/>
          <a:ext cx="698500" cy="3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292866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248975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48349</xdr:rowOff>
    </xdr:from>
    <xdr:to>
      <xdr:col>29</xdr:col>
      <xdr:colOff>177800</xdr:colOff>
      <xdr:row>36</xdr:row>
      <xdr:rowOff>149949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0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20426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7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26365</xdr:rowOff>
    </xdr:from>
    <xdr:to>
      <xdr:col>26</xdr:col>
      <xdr:colOff>101600</xdr:colOff>
      <xdr:row>36</xdr:row>
      <xdr:rowOff>127965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79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112742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65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280492</xdr:rowOff>
    </xdr:from>
    <xdr:to>
      <xdr:col>22</xdr:col>
      <xdr:colOff>165100</xdr:colOff>
      <xdr:row>36</xdr:row>
      <xdr:rowOff>39192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90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23969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7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308305</xdr:rowOff>
    </xdr:from>
    <xdr:to>
      <xdr:col>19</xdr:col>
      <xdr:colOff>38100</xdr:colOff>
      <xdr:row>36</xdr:row>
      <xdr:rowOff>67005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18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51782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311582</xdr:rowOff>
    </xdr:from>
    <xdr:to>
      <xdr:col>15</xdr:col>
      <xdr:colOff>101600</xdr:colOff>
      <xdr:row>36</xdr:row>
      <xdr:rowOff>70282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21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55059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0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232,476
230,517
431.84
100,921,495
98,729,411
1,272,221
52,247,519
93,789,705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134842</xdr:rowOff>
    </xdr:from>
    <xdr:to>
      <xdr:col>24</xdr:col>
      <xdr:colOff>62865</xdr:colOff>
      <xdr:row>38</xdr:row>
      <xdr:rowOff>127041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78342"/>
          <a:ext cx="1270" cy="136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130868</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127041</xdr:rowOff>
    </xdr:from>
    <xdr:to>
      <xdr:col>24</xdr:col>
      <xdr:colOff>152400</xdr:colOff>
      <xdr:row>38</xdr:row>
      <xdr:rowOff>127041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81519</xdr:rowOff>
    </xdr:from>
    <xdr:ext cx="534377"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134842</xdr:rowOff>
    </xdr:from>
    <xdr:to>
      <xdr:col>24</xdr:col>
      <xdr:colOff>152400</xdr:colOff>
      <xdr:row>30</xdr:row>
      <xdr:rowOff>134842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7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67148</xdr:rowOff>
    </xdr:from>
    <xdr:to>
      <xdr:col>24</xdr:col>
      <xdr:colOff>63500</xdr:colOff>
      <xdr:row>34</xdr:row>
      <xdr:rowOff>134956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896448"/>
          <a:ext cx="838200" cy="6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153852</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983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xdr:rowOff>
    </xdr:from>
    <xdr:to>
      <xdr:col>24</xdr:col>
      <xdr:colOff>114300</xdr:colOff>
      <xdr:row>35</xdr:row>
      <xdr:rowOff>105575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0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134956</xdr:rowOff>
    </xdr:from>
    <xdr:to>
      <xdr:col>19</xdr:col>
      <xdr:colOff>177800</xdr:colOff>
      <xdr:row>35</xdr:row>
      <xdr:rowOff>22199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964256"/>
          <a:ext cx="889000" cy="5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17891</xdr:rowOff>
    </xdr:from>
    <xdr:to>
      <xdr:col>20</xdr:col>
      <xdr:colOff>38100</xdr:colOff>
      <xdr:row>35</xdr:row>
      <xdr:rowOff>119491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110618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22199</xdr:rowOff>
    </xdr:from>
    <xdr:to>
      <xdr:col>15</xdr:col>
      <xdr:colOff>50800</xdr:colOff>
      <xdr:row>35</xdr:row>
      <xdr:rowOff>35287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022949"/>
          <a:ext cx="889000" cy="1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122191</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2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120755</xdr:rowOff>
    </xdr:from>
    <xdr:to>
      <xdr:col>10</xdr:col>
      <xdr:colOff>114300</xdr:colOff>
      <xdr:row>35</xdr:row>
      <xdr:rowOff>35287</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5950055"/>
          <a:ext cx="889000" cy="8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37008</xdr:rowOff>
    </xdr:from>
    <xdr:to>
      <xdr:col>10</xdr:col>
      <xdr:colOff>165100</xdr:colOff>
      <xdr:row>35</xdr:row>
      <xdr:rowOff>138608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03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129735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1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59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83558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16348</xdr:rowOff>
    </xdr:from>
    <xdr:to>
      <xdr:col>24</xdr:col>
      <xdr:colOff>114300</xdr:colOff>
      <xdr:row>34</xdr:row>
      <xdr:rowOff>117948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84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39225</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69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84156</xdr:rowOff>
    </xdr:from>
    <xdr:to>
      <xdr:col>20</xdr:col>
      <xdr:colOff>38100</xdr:colOff>
      <xdr:row>35</xdr:row>
      <xdr:rowOff>14306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91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30833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68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142849</xdr:rowOff>
    </xdr:from>
    <xdr:to>
      <xdr:col>15</xdr:col>
      <xdr:colOff>101600</xdr:colOff>
      <xdr:row>35</xdr:row>
      <xdr:rowOff>72999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9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89526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74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155937</xdr:rowOff>
    </xdr:from>
    <xdr:to>
      <xdr:col>10</xdr:col>
      <xdr:colOff>165100</xdr:colOff>
      <xdr:row>35</xdr:row>
      <xdr:rowOff>86087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98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102614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76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69955</xdr:rowOff>
    </xdr:from>
    <xdr:to>
      <xdr:col>6</xdr:col>
      <xdr:colOff>38100</xdr:colOff>
      <xdr:row>35</xdr:row>
      <xdr:rowOff>105</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89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16632</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67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99603</xdr:rowOff>
    </xdr:from>
    <xdr:to>
      <xdr:col>24</xdr:col>
      <xdr:colOff>62865</xdr:colOff>
      <xdr:row>58</xdr:row>
      <xdr:rowOff>94345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43553"/>
          <a:ext cx="1270" cy="119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98172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4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94345</xdr:rowOff>
    </xdr:from>
    <xdr:to>
      <xdr:col>24</xdr:col>
      <xdr:colOff>152400</xdr:colOff>
      <xdr:row>58</xdr:row>
      <xdr:rowOff>94345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3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46280</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99603</xdr:rowOff>
    </xdr:from>
    <xdr:to>
      <xdr:col>24</xdr:col>
      <xdr:colOff>152400</xdr:colOff>
      <xdr:row>51</xdr:row>
      <xdr:rowOff>99603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4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144683</xdr:rowOff>
    </xdr:from>
    <xdr:to>
      <xdr:col>24</xdr:col>
      <xdr:colOff>63500</xdr:colOff>
      <xdr:row>57</xdr:row>
      <xdr:rowOff>95992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45883"/>
          <a:ext cx="838200" cy="1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46077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0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23200</xdr:rowOff>
    </xdr:from>
    <xdr:to>
      <xdr:col>24</xdr:col>
      <xdr:colOff>114300</xdr:colOff>
      <xdr:row>55</xdr:row>
      <xdr:rowOff>124800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95992</xdr:rowOff>
    </xdr:from>
    <xdr:to>
      <xdr:col>19</xdr:col>
      <xdr:colOff>177800</xdr:colOff>
      <xdr:row>58</xdr:row>
      <xdr:rowOff>20005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68642"/>
          <a:ext cx="889000" cy="9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6604</xdr:rowOff>
    </xdr:from>
    <xdr:to>
      <xdr:col>20</xdr:col>
      <xdr:colOff>38100</xdr:colOff>
      <xdr:row>56</xdr:row>
      <xdr:rowOff>108204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124731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20005</xdr:rowOff>
    </xdr:from>
    <xdr:to>
      <xdr:col>15</xdr:col>
      <xdr:colOff>50800</xdr:colOff>
      <xdr:row>58</xdr:row>
      <xdr:rowOff>56901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64105"/>
          <a:ext cx="889000" cy="3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62657</xdr:rowOff>
    </xdr:from>
    <xdr:to>
      <xdr:col>15</xdr:col>
      <xdr:colOff>101600</xdr:colOff>
      <xdr:row>56</xdr:row>
      <xdr:rowOff>164257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9334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56901</xdr:rowOff>
    </xdr:from>
    <xdr:to>
      <xdr:col>10</xdr:col>
      <xdr:colOff>114300</xdr:colOff>
      <xdr:row>58</xdr:row>
      <xdr:rowOff>111125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01001"/>
          <a:ext cx="889000" cy="5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81676</xdr:rowOff>
    </xdr:from>
    <xdr:to>
      <xdr:col>10</xdr:col>
      <xdr:colOff>165100</xdr:colOff>
      <xdr:row>57</xdr:row>
      <xdr:rowOff>11826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28353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5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102982</xdr:rowOff>
    </xdr:from>
    <xdr:to>
      <xdr:col>6</xdr:col>
      <xdr:colOff>38100</xdr:colOff>
      <xdr:row>57</xdr:row>
      <xdr:rowOff>33132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49659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93883</xdr:rowOff>
    </xdr:from>
    <xdr:to>
      <xdr:col>24</xdr:col>
      <xdr:colOff>114300</xdr:colOff>
      <xdr:row>57</xdr:row>
      <xdr:rowOff>24033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9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72310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45192</xdr:rowOff>
    </xdr:from>
    <xdr:to>
      <xdr:col>20</xdr:col>
      <xdr:colOff>38100</xdr:colOff>
      <xdr:row>57</xdr:row>
      <xdr:rowOff>146792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1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137919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1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140655</xdr:rowOff>
    </xdr:from>
    <xdr:to>
      <xdr:col>15</xdr:col>
      <xdr:colOff>101600</xdr:colOff>
      <xdr:row>58</xdr:row>
      <xdr:rowOff>70805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1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61932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0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6101</xdr:rowOff>
    </xdr:from>
    <xdr:to>
      <xdr:col>10</xdr:col>
      <xdr:colOff>165100</xdr:colOff>
      <xdr:row>58</xdr:row>
      <xdr:rowOff>107701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98828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60325</xdr:rowOff>
    </xdr:from>
    <xdr:to>
      <xdr:col>6</xdr:col>
      <xdr:colOff>38100</xdr:colOff>
      <xdr:row>58</xdr:row>
      <xdr:rowOff>161925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153052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9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24312</xdr:rowOff>
    </xdr:from>
    <xdr:to>
      <xdr:col>24</xdr:col>
      <xdr:colOff>62865</xdr:colOff>
      <xdr:row>79</xdr:row>
      <xdr:rowOff>34327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25812"/>
          <a:ext cx="1270" cy="155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38154</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34327</xdr:rowOff>
    </xdr:from>
    <xdr:to>
      <xdr:col>24</xdr:col>
      <xdr:colOff>152400</xdr:colOff>
      <xdr:row>79</xdr:row>
      <xdr:rowOff>34327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142439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24312</xdr:rowOff>
    </xdr:from>
    <xdr:to>
      <xdr:col>24</xdr:col>
      <xdr:colOff>152400</xdr:colOff>
      <xdr:row>70</xdr:row>
      <xdr:rowOff>24312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105954</xdr:rowOff>
    </xdr:from>
    <xdr:to>
      <xdr:col>24</xdr:col>
      <xdr:colOff>63500</xdr:colOff>
      <xdr:row>74</xdr:row>
      <xdr:rowOff>106499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793254"/>
          <a:ext cx="8382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37501</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67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59074</xdr:rowOff>
    </xdr:from>
    <xdr:to>
      <xdr:col>24</xdr:col>
      <xdr:colOff>114300</xdr:colOff>
      <xdr:row>76</xdr:row>
      <xdr:rowOff>160674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8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106499</xdr:rowOff>
    </xdr:from>
    <xdr:to>
      <xdr:col>19</xdr:col>
      <xdr:colOff>177800</xdr:colOff>
      <xdr:row>74</xdr:row>
      <xdr:rowOff>141768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2793799"/>
          <a:ext cx="8890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71918</xdr:rowOff>
    </xdr:from>
    <xdr:to>
      <xdr:col>20</xdr:col>
      <xdr:colOff>38100</xdr:colOff>
      <xdr:row>77</xdr:row>
      <xdr:rowOff>2068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164645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9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141768</xdr:rowOff>
    </xdr:from>
    <xdr:to>
      <xdr:col>15</xdr:col>
      <xdr:colOff>50800</xdr:colOff>
      <xdr:row>74</xdr:row>
      <xdr:rowOff>155920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2829068"/>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161289</xdr:rowOff>
    </xdr:from>
    <xdr:to>
      <xdr:col>15</xdr:col>
      <xdr:colOff>101600</xdr:colOff>
      <xdr:row>76</xdr:row>
      <xdr:rowOff>91439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82566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155920</xdr:rowOff>
    </xdr:from>
    <xdr:to>
      <xdr:col>10</xdr:col>
      <xdr:colOff>114300</xdr:colOff>
      <xdr:row>75</xdr:row>
      <xdr:rowOff>4282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2843220"/>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67019</xdr:rowOff>
    </xdr:from>
    <xdr:to>
      <xdr:col>10</xdr:col>
      <xdr:colOff>165100</xdr:colOff>
      <xdr:row>76</xdr:row>
      <xdr:rowOff>168619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159746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18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100983</xdr:rowOff>
    </xdr:from>
    <xdr:to>
      <xdr:col>6</xdr:col>
      <xdr:colOff>38100</xdr:colOff>
      <xdr:row>77</xdr:row>
      <xdr:rowOff>31133</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22260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22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55154</xdr:rowOff>
    </xdr:from>
    <xdr:to>
      <xdr:col>24</xdr:col>
      <xdr:colOff>114300</xdr:colOff>
      <xdr:row>74</xdr:row>
      <xdr:rowOff>156754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74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78031</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59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55699</xdr:rowOff>
    </xdr:from>
    <xdr:to>
      <xdr:col>20</xdr:col>
      <xdr:colOff>38100</xdr:colOff>
      <xdr:row>74</xdr:row>
      <xdr:rowOff>157299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74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2376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51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90968</xdr:rowOff>
    </xdr:from>
    <xdr:to>
      <xdr:col>15</xdr:col>
      <xdr:colOff>101600</xdr:colOff>
      <xdr:row>75</xdr:row>
      <xdr:rowOff>21118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77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37645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55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105120</xdr:rowOff>
    </xdr:from>
    <xdr:to>
      <xdr:col>10</xdr:col>
      <xdr:colOff>165100</xdr:colOff>
      <xdr:row>75</xdr:row>
      <xdr:rowOff>35270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7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51797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5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124932</xdr:rowOff>
    </xdr:from>
    <xdr:to>
      <xdr:col>6</xdr:col>
      <xdr:colOff>38100</xdr:colOff>
      <xdr:row>75</xdr:row>
      <xdr:rowOff>55082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8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71609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5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51784</xdr:rowOff>
    </xdr:from>
    <xdr:to>
      <xdr:col>24</xdr:col>
      <xdr:colOff>63500</xdr:colOff>
      <xdr:row>93</xdr:row>
      <xdr:rowOff>32810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825184"/>
          <a:ext cx="838200" cy="15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36256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32810</xdr:rowOff>
    </xdr:from>
    <xdr:to>
      <xdr:col>19</xdr:col>
      <xdr:colOff>177800</xdr:colOff>
      <xdr:row>93</xdr:row>
      <xdr:rowOff>50909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977660"/>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28027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50909</xdr:rowOff>
    </xdr:from>
    <xdr:to>
      <xdr:col>15</xdr:col>
      <xdr:colOff>50800</xdr:colOff>
      <xdr:row>93</xdr:row>
      <xdr:rowOff>157283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5995759"/>
          <a:ext cx="889000" cy="10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145660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157283</xdr:rowOff>
    </xdr:from>
    <xdr:to>
      <xdr:col>10</xdr:col>
      <xdr:colOff>114300</xdr:colOff>
      <xdr:row>94</xdr:row>
      <xdr:rowOff>103942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102133"/>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19683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75823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984</xdr:rowOff>
    </xdr:from>
    <xdr:to>
      <xdr:col>24</xdr:col>
      <xdr:colOff>114300</xdr:colOff>
      <xdr:row>92</xdr:row>
      <xdr:rowOff>102584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7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23861</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62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153460</xdr:rowOff>
    </xdr:from>
    <xdr:to>
      <xdr:col>20</xdr:col>
      <xdr:colOff>38100</xdr:colOff>
      <xdr:row>93</xdr:row>
      <xdr:rowOff>83610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9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100137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70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109</xdr:rowOff>
    </xdr:from>
    <xdr:to>
      <xdr:col>15</xdr:col>
      <xdr:colOff>101600</xdr:colOff>
      <xdr:row>93</xdr:row>
      <xdr:rowOff>101709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594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118236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7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106483</xdr:rowOff>
    </xdr:from>
    <xdr:to>
      <xdr:col>10</xdr:col>
      <xdr:colOff>165100</xdr:colOff>
      <xdr:row>94</xdr:row>
      <xdr:rowOff>36633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05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53160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82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53142</xdr:rowOff>
    </xdr:from>
    <xdr:to>
      <xdr:col>6</xdr:col>
      <xdr:colOff>38100</xdr:colOff>
      <xdr:row>94</xdr:row>
      <xdr:rowOff>154742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16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171269</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5944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50350</xdr:rowOff>
    </xdr:from>
    <xdr:to>
      <xdr:col>55</xdr:col>
      <xdr:colOff>0</xdr:colOff>
      <xdr:row>32</xdr:row>
      <xdr:rowOff>157400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5536750"/>
          <a:ext cx="838200" cy="10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147239</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5976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134671</xdr:rowOff>
    </xdr:from>
    <xdr:to>
      <xdr:col>50</xdr:col>
      <xdr:colOff>114300</xdr:colOff>
      <xdr:row>32</xdr:row>
      <xdr:rowOff>157400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621071"/>
          <a:ext cx="8890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104426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10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134671</xdr:rowOff>
    </xdr:from>
    <xdr:to>
      <xdr:col>45</xdr:col>
      <xdr:colOff>177800</xdr:colOff>
      <xdr:row>32</xdr:row>
      <xdr:rowOff>139341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621071"/>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123824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12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64164</xdr:rowOff>
    </xdr:from>
    <xdr:to>
      <xdr:col>41</xdr:col>
      <xdr:colOff>50800</xdr:colOff>
      <xdr:row>32</xdr:row>
      <xdr:rowOff>139341</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5550564"/>
          <a:ext cx="889000" cy="7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120362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12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145312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14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171000</xdr:rowOff>
    </xdr:from>
    <xdr:to>
      <xdr:col>55</xdr:col>
      <xdr:colOff>50800</xdr:colOff>
      <xdr:row>32</xdr:row>
      <xdr:rowOff>101150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548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22427</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533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106600</xdr:rowOff>
    </xdr:from>
    <xdr:to>
      <xdr:col>50</xdr:col>
      <xdr:colOff>165100</xdr:colOff>
      <xdr:row>33</xdr:row>
      <xdr:rowOff>36750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5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53277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536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83871</xdr:rowOff>
    </xdr:from>
    <xdr:to>
      <xdr:col>46</xdr:col>
      <xdr:colOff>38100</xdr:colOff>
      <xdr:row>33</xdr:row>
      <xdr:rowOff>14021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57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30548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534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88541</xdr:rowOff>
    </xdr:from>
    <xdr:to>
      <xdr:col>41</xdr:col>
      <xdr:colOff>101600</xdr:colOff>
      <xdr:row>33</xdr:row>
      <xdr:rowOff>18691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557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35218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535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13364</xdr:rowOff>
    </xdr:from>
    <xdr:to>
      <xdr:col>36</xdr:col>
      <xdr:colOff>165100</xdr:colOff>
      <xdr:row>32</xdr:row>
      <xdr:rowOff>114964</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549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131491</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52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a:extLst>
            <a:ext uri="{FF2B5EF4-FFF2-40B4-BE49-F238E27FC236}">
              <a16:creationId xmlns:a16="http://schemas.microsoft.com/office/drawing/2014/main" id="{00000000-0008-0000-06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99509</xdr:rowOff>
    </xdr:from>
    <xdr:to>
      <xdr:col>54</xdr:col>
      <xdr:colOff>189865</xdr:colOff>
      <xdr:row>58</xdr:row>
      <xdr:rowOff>146886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10475595" y="8672009"/>
          <a:ext cx="1270" cy="1418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150713</xdr:rowOff>
    </xdr:from>
    <xdr:ext cx="534377" cy="259045"/>
    <xdr:sp macro="" textlink="">
      <xdr:nvSpPr>
        <xdr:cNvPr id="355" name="普通建設事業費最小値テキスト">
          <a:extLst>
            <a:ext uri="{FF2B5EF4-FFF2-40B4-BE49-F238E27FC236}">
              <a16:creationId xmlns:a16="http://schemas.microsoft.com/office/drawing/2014/main" id="{00000000-0008-0000-0600-000063010000}"/>
            </a:ext>
          </a:extLst>
        </xdr:cNvPr>
        <xdr:cNvSpPr txBox="1"/>
      </xdr:nvSpPr>
      <xdr:spPr>
        <a:xfrm>
          <a:off x="10528300" y="100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146886</xdr:rowOff>
    </xdr:from>
    <xdr:to>
      <xdr:col>55</xdr:col>
      <xdr:colOff>88900</xdr:colOff>
      <xdr:row>58</xdr:row>
      <xdr:rowOff>146886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100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46186</xdr:rowOff>
    </xdr:from>
    <xdr:ext cx="599010" cy="259045"/>
    <xdr:sp macro="" textlink="">
      <xdr:nvSpPr>
        <xdr:cNvPr id="357" name="普通建設事業費最大値テキスト">
          <a:extLst>
            <a:ext uri="{FF2B5EF4-FFF2-40B4-BE49-F238E27FC236}">
              <a16:creationId xmlns:a16="http://schemas.microsoft.com/office/drawing/2014/main" id="{00000000-0008-0000-0600-000065010000}"/>
            </a:ext>
          </a:extLst>
        </xdr:cNvPr>
        <xdr:cNvSpPr txBox="1"/>
      </xdr:nvSpPr>
      <xdr:spPr>
        <a:xfrm>
          <a:off x="10528300" y="84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99509</xdr:rowOff>
    </xdr:from>
    <xdr:to>
      <xdr:col>55</xdr:col>
      <xdr:colOff>88900</xdr:colOff>
      <xdr:row>50</xdr:row>
      <xdr:rowOff>99509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10388600" y="86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41416</xdr:rowOff>
    </xdr:from>
    <xdr:to>
      <xdr:col>55</xdr:col>
      <xdr:colOff>0</xdr:colOff>
      <xdr:row>56</xdr:row>
      <xdr:rowOff>43388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9639300" y="9471166"/>
          <a:ext cx="838200" cy="17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139852</xdr:rowOff>
    </xdr:from>
    <xdr:ext cx="534377" cy="259045"/>
    <xdr:sp macro="" textlink="">
      <xdr:nvSpPr>
        <xdr:cNvPr id="360" name="普通建設事業費平均値テキスト">
          <a:extLst>
            <a:ext uri="{FF2B5EF4-FFF2-40B4-BE49-F238E27FC236}">
              <a16:creationId xmlns:a16="http://schemas.microsoft.com/office/drawing/2014/main" id="{00000000-0008-0000-0600-000068010000}"/>
            </a:ext>
          </a:extLst>
        </xdr:cNvPr>
        <xdr:cNvSpPr txBox="1"/>
      </xdr:nvSpPr>
      <xdr:spPr>
        <a:xfrm>
          <a:off x="10528300" y="939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116975</xdr:rowOff>
    </xdr:from>
    <xdr:to>
      <xdr:col>55</xdr:col>
      <xdr:colOff>50800</xdr:colOff>
      <xdr:row>56</xdr:row>
      <xdr:rowOff>47125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10426700" y="9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40959</xdr:rowOff>
    </xdr:from>
    <xdr:to>
      <xdr:col>50</xdr:col>
      <xdr:colOff>114300</xdr:colOff>
      <xdr:row>55</xdr:row>
      <xdr:rowOff>41416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8750300" y="9299259"/>
          <a:ext cx="889000" cy="1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131448</xdr:rowOff>
    </xdr:from>
    <xdr:to>
      <xdr:col>50</xdr:col>
      <xdr:colOff>165100</xdr:colOff>
      <xdr:row>56</xdr:row>
      <xdr:rowOff>61598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9588500" y="95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52725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65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40959</xdr:rowOff>
    </xdr:from>
    <xdr:to>
      <xdr:col>45</xdr:col>
      <xdr:colOff>177800</xdr:colOff>
      <xdr:row>54</xdr:row>
      <xdr:rowOff>81035</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7861300" y="9299259"/>
          <a:ext cx="889000" cy="4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125676</xdr:rowOff>
    </xdr:from>
    <xdr:to>
      <xdr:col>46</xdr:col>
      <xdr:colOff>38100</xdr:colOff>
      <xdr:row>56</xdr:row>
      <xdr:rowOff>55826</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8699500" y="955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46953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64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81035</xdr:rowOff>
    </xdr:from>
    <xdr:to>
      <xdr:col>41</xdr:col>
      <xdr:colOff>50800</xdr:colOff>
      <xdr:row>56</xdr:row>
      <xdr:rowOff>5483</xdr:rowOff>
    </xdr:to>
    <xdr:cxnSp macro="">
      <xdr:nvCxnSpPr>
        <xdr:cNvPr id="368" name="直線コネクタ 367">
          <a:extLst>
            <a:ext uri="{FF2B5EF4-FFF2-40B4-BE49-F238E27FC236}">
              <a16:creationId xmlns:a16="http://schemas.microsoft.com/office/drawing/2014/main" id="{00000000-0008-0000-0600-000070010000}"/>
            </a:ext>
          </a:extLst>
        </xdr:cNvPr>
        <xdr:cNvCxnSpPr/>
      </xdr:nvCxnSpPr>
      <xdr:spPr>
        <a:xfrm flipV="1">
          <a:off x="6972300" y="9339335"/>
          <a:ext cx="889000" cy="26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166324</xdr:rowOff>
    </xdr:from>
    <xdr:to>
      <xdr:col>41</xdr:col>
      <xdr:colOff>101600</xdr:colOff>
      <xdr:row>56</xdr:row>
      <xdr:rowOff>96474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78105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87601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68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152422</xdr:rowOff>
    </xdr:from>
    <xdr:to>
      <xdr:col>36</xdr:col>
      <xdr:colOff>165100</xdr:colOff>
      <xdr:row>56</xdr:row>
      <xdr:rowOff>82572</xdr:rowOff>
    </xdr:to>
    <xdr:sp macro="" textlink="">
      <xdr:nvSpPr>
        <xdr:cNvPr id="371" name="フローチャート: 判断 370">
          <a:extLst>
            <a:ext uri="{FF2B5EF4-FFF2-40B4-BE49-F238E27FC236}">
              <a16:creationId xmlns:a16="http://schemas.microsoft.com/office/drawing/2014/main" id="{00000000-0008-0000-0600-000073010000}"/>
            </a:ext>
          </a:extLst>
        </xdr:cNvPr>
        <xdr:cNvSpPr/>
      </xdr:nvSpPr>
      <xdr:spPr>
        <a:xfrm>
          <a:off x="6921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73699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6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164038</xdr:rowOff>
    </xdr:from>
    <xdr:to>
      <xdr:col>55</xdr:col>
      <xdr:colOff>50800</xdr:colOff>
      <xdr:row>56</xdr:row>
      <xdr:rowOff>94188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10426700" y="959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142465</xdr:rowOff>
    </xdr:from>
    <xdr:ext cx="534377" cy="259045"/>
    <xdr:sp macro="" textlink="">
      <xdr:nvSpPr>
        <xdr:cNvPr id="379" name="普通建設事業費該当値テキスト">
          <a:extLst>
            <a:ext uri="{FF2B5EF4-FFF2-40B4-BE49-F238E27FC236}">
              <a16:creationId xmlns:a16="http://schemas.microsoft.com/office/drawing/2014/main" id="{00000000-0008-0000-0600-00007B010000}"/>
            </a:ext>
          </a:extLst>
        </xdr:cNvPr>
        <xdr:cNvSpPr txBox="1"/>
      </xdr:nvSpPr>
      <xdr:spPr>
        <a:xfrm>
          <a:off x="10528300" y="957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162066</xdr:rowOff>
    </xdr:from>
    <xdr:to>
      <xdr:col>50</xdr:col>
      <xdr:colOff>165100</xdr:colOff>
      <xdr:row>55</xdr:row>
      <xdr:rowOff>92216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9588500" y="942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108743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9372111" y="919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161609</xdr:rowOff>
    </xdr:from>
    <xdr:to>
      <xdr:col>46</xdr:col>
      <xdr:colOff>38100</xdr:colOff>
      <xdr:row>54</xdr:row>
      <xdr:rowOff>91759</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8699500" y="924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108286</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8483111" y="902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30235</xdr:rowOff>
    </xdr:from>
    <xdr:to>
      <xdr:col>41</xdr:col>
      <xdr:colOff>101600</xdr:colOff>
      <xdr:row>54</xdr:row>
      <xdr:rowOff>131835</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7810500" y="92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148362</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7594111" y="906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126133</xdr:rowOff>
    </xdr:from>
    <xdr:to>
      <xdr:col>36</xdr:col>
      <xdr:colOff>165100</xdr:colOff>
      <xdr:row>56</xdr:row>
      <xdr:rowOff>56283</xdr:rowOff>
    </xdr:to>
    <xdr:sp macro="" textlink="">
      <xdr:nvSpPr>
        <xdr:cNvPr id="386" name="楕円 385">
          <a:extLst>
            <a:ext uri="{FF2B5EF4-FFF2-40B4-BE49-F238E27FC236}">
              <a16:creationId xmlns:a16="http://schemas.microsoft.com/office/drawing/2014/main" id="{00000000-0008-0000-0600-000082010000}"/>
            </a:ext>
          </a:extLst>
        </xdr:cNvPr>
        <xdr:cNvSpPr/>
      </xdr:nvSpPr>
      <xdr:spPr>
        <a:xfrm>
          <a:off x="6921500" y="955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72810</xdr:rowOff>
    </xdr:from>
    <xdr:ext cx="534377"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705111" y="933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a:extLst>
            <a:ext uri="{FF2B5EF4-FFF2-40B4-BE49-F238E27FC236}">
              <a16:creationId xmlns:a16="http://schemas.microsoft.com/office/drawing/2014/main" id="{00000000-0008-0000-06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12" name="普通建設事業費 （ うち新規整備　）最小値テキスト">
          <a:extLst>
            <a:ext uri="{FF2B5EF4-FFF2-40B4-BE49-F238E27FC236}">
              <a16:creationId xmlns:a16="http://schemas.microsoft.com/office/drawing/2014/main" id="{00000000-0008-0000-0600-00009C010000}"/>
            </a:ext>
          </a:extLst>
        </xdr:cNvPr>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14" name="普通建設事業費 （ うち新規整備　）最大値テキスト">
          <a:extLst>
            <a:ext uri="{FF2B5EF4-FFF2-40B4-BE49-F238E27FC236}">
              <a16:creationId xmlns:a16="http://schemas.microsoft.com/office/drawing/2014/main" id="{00000000-0008-0000-0600-00009E010000}"/>
            </a:ext>
          </a:extLst>
        </xdr:cNvPr>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113354</xdr:rowOff>
    </xdr:from>
    <xdr:to>
      <xdr:col>55</xdr:col>
      <xdr:colOff>0</xdr:colOff>
      <xdr:row>78</xdr:row>
      <xdr:rowOff>113888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9639300" y="13486454"/>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118102</xdr:rowOff>
    </xdr:from>
    <xdr:ext cx="534377" cy="259045"/>
    <xdr:sp macro="" textlink="">
      <xdr:nvSpPr>
        <xdr:cNvPr id="417" name="普通建設事業費 （ うち新規整備　）平均値テキスト">
          <a:extLst>
            <a:ext uri="{FF2B5EF4-FFF2-40B4-BE49-F238E27FC236}">
              <a16:creationId xmlns:a16="http://schemas.microsoft.com/office/drawing/2014/main" id="{00000000-0008-0000-0600-0000A1010000}"/>
            </a:ext>
          </a:extLst>
        </xdr:cNvPr>
        <xdr:cNvSpPr txBox="1"/>
      </xdr:nvSpPr>
      <xdr:spPr>
        <a:xfrm>
          <a:off x="10528300" y="1314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93408</xdr:rowOff>
    </xdr:from>
    <xdr:to>
      <xdr:col>50</xdr:col>
      <xdr:colOff>114300</xdr:colOff>
      <xdr:row>78</xdr:row>
      <xdr:rowOff>113888</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8750300" y="13295058"/>
          <a:ext cx="889000" cy="19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72953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1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154750</xdr:rowOff>
    </xdr:from>
    <xdr:to>
      <xdr:col>45</xdr:col>
      <xdr:colOff>177800</xdr:colOff>
      <xdr:row>77</xdr:row>
      <xdr:rowOff>93408</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7861300" y="13184950"/>
          <a:ext cx="889000" cy="1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13377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3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154750</xdr:rowOff>
    </xdr:from>
    <xdr:to>
      <xdr:col>41</xdr:col>
      <xdr:colOff>50800</xdr:colOff>
      <xdr:row>77</xdr:row>
      <xdr:rowOff>134652</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flipV="1">
          <a:off x="6972300" y="13184950"/>
          <a:ext cx="889000" cy="15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13854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38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28" name="フローチャート: 判断 427">
          <a:extLst>
            <a:ext uri="{FF2B5EF4-FFF2-40B4-BE49-F238E27FC236}">
              <a16:creationId xmlns:a16="http://schemas.microsoft.com/office/drawing/2014/main" id="{00000000-0008-0000-0600-0000AC010000}"/>
            </a:ext>
          </a:extLst>
        </xdr:cNvPr>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140009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9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62554</xdr:rowOff>
    </xdr:from>
    <xdr:to>
      <xdr:col>55</xdr:col>
      <xdr:colOff>50800</xdr:colOff>
      <xdr:row>78</xdr:row>
      <xdr:rowOff>164154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10426700" y="1343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148931</xdr:rowOff>
    </xdr:from>
    <xdr:ext cx="469744" cy="259045"/>
    <xdr:sp macro="" textlink="">
      <xdr:nvSpPr>
        <xdr:cNvPr id="436" name="普通建設事業費 （ うち新規整備　）該当値テキスト">
          <a:extLst>
            <a:ext uri="{FF2B5EF4-FFF2-40B4-BE49-F238E27FC236}">
              <a16:creationId xmlns:a16="http://schemas.microsoft.com/office/drawing/2014/main" id="{00000000-0008-0000-0600-0000B4010000}"/>
            </a:ext>
          </a:extLst>
        </xdr:cNvPr>
        <xdr:cNvSpPr txBox="1"/>
      </xdr:nvSpPr>
      <xdr:spPr>
        <a:xfrm>
          <a:off x="10528300" y="1335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63088</xdr:rowOff>
    </xdr:from>
    <xdr:to>
      <xdr:col>50</xdr:col>
      <xdr:colOff>165100</xdr:colOff>
      <xdr:row>78</xdr:row>
      <xdr:rowOff>164688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9588500" y="1343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155815</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9404428" y="1352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42608</xdr:rowOff>
    </xdr:from>
    <xdr:to>
      <xdr:col>46</xdr:col>
      <xdr:colOff>38100</xdr:colOff>
      <xdr:row>77</xdr:row>
      <xdr:rowOff>144208</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8699500" y="1324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160735</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8483111" y="1301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103950</xdr:rowOff>
    </xdr:from>
    <xdr:to>
      <xdr:col>41</xdr:col>
      <xdr:colOff>101600</xdr:colOff>
      <xdr:row>77</xdr:row>
      <xdr:rowOff>34100</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7810500" y="131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50626</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7594111" y="129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83852</xdr:rowOff>
    </xdr:from>
    <xdr:to>
      <xdr:col>36</xdr:col>
      <xdr:colOff>165100</xdr:colOff>
      <xdr:row>78</xdr:row>
      <xdr:rowOff>14002</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6921500" y="132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5129</xdr:rowOff>
    </xdr:from>
    <xdr:ext cx="534377"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705111" y="1337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145662</xdr:rowOff>
    </xdr:from>
    <xdr:to>
      <xdr:col>55</xdr:col>
      <xdr:colOff>0</xdr:colOff>
      <xdr:row>96</xdr:row>
      <xdr:rowOff>32105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9639300" y="16261962"/>
          <a:ext cx="838200" cy="22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17187</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10528300" y="16476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135376</xdr:rowOff>
    </xdr:from>
    <xdr:to>
      <xdr:col>50</xdr:col>
      <xdr:colOff>114300</xdr:colOff>
      <xdr:row>94</xdr:row>
      <xdr:rowOff>145662</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8750300" y="16251676"/>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125886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5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135376</xdr:rowOff>
    </xdr:from>
    <xdr:to>
      <xdr:col>45</xdr:col>
      <xdr:colOff>177800</xdr:colOff>
      <xdr:row>95</xdr:row>
      <xdr:rowOff>122726</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7861300" y="16251676"/>
          <a:ext cx="889000" cy="15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154367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122726</xdr:rowOff>
    </xdr:from>
    <xdr:to>
      <xdr:col>41</xdr:col>
      <xdr:colOff>50800</xdr:colOff>
      <xdr:row>96</xdr:row>
      <xdr:rowOff>107144</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flipV="1">
          <a:off x="6972300" y="16410476"/>
          <a:ext cx="889000" cy="15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27798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75195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152755</xdr:rowOff>
    </xdr:from>
    <xdr:to>
      <xdr:col>55</xdr:col>
      <xdr:colOff>50800</xdr:colOff>
      <xdr:row>96</xdr:row>
      <xdr:rowOff>82905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10426700" y="1644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4182</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10528300" y="1629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94862</xdr:rowOff>
    </xdr:from>
    <xdr:to>
      <xdr:col>50</xdr:col>
      <xdr:colOff>165100</xdr:colOff>
      <xdr:row>95</xdr:row>
      <xdr:rowOff>25012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9588500" y="1621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41539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9372111" y="159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84576</xdr:rowOff>
    </xdr:from>
    <xdr:to>
      <xdr:col>46</xdr:col>
      <xdr:colOff>38100</xdr:colOff>
      <xdr:row>95</xdr:row>
      <xdr:rowOff>14726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8699500" y="162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31253</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8483111" y="159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71926</xdr:rowOff>
    </xdr:from>
    <xdr:to>
      <xdr:col>41</xdr:col>
      <xdr:colOff>101600</xdr:colOff>
      <xdr:row>96</xdr:row>
      <xdr:rowOff>2076</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810500" y="1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18603</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7594111" y="1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56344</xdr:rowOff>
    </xdr:from>
    <xdr:to>
      <xdr:col>36</xdr:col>
      <xdr:colOff>165100</xdr:colOff>
      <xdr:row>96</xdr:row>
      <xdr:rowOff>157944</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921500" y="165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3021</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705111" y="162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156845</xdr:rowOff>
    </xdr:from>
    <xdr:to>
      <xdr:col>85</xdr:col>
      <xdr:colOff>127000</xdr:colOff>
      <xdr:row>35</xdr:row>
      <xdr:rowOff>129413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5481300" y="5300345"/>
          <a:ext cx="838200" cy="82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92473</xdr:rowOff>
    </xdr:from>
    <xdr:ext cx="378565"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436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129413</xdr:rowOff>
    </xdr:from>
    <xdr:to>
      <xdr:col>81</xdr:col>
      <xdr:colOff>50800</xdr:colOff>
      <xdr:row>37</xdr:row>
      <xdr:rowOff>38202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4592300" y="6130163"/>
          <a:ext cx="889000" cy="25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22293</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53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38202</xdr:rowOff>
    </xdr:from>
    <xdr:to>
      <xdr:col>76</xdr:col>
      <xdr:colOff>114300</xdr:colOff>
      <xdr:row>37</xdr:row>
      <xdr:rowOff>111125</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3703300" y="6381852"/>
          <a:ext cx="8890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121276</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636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111125</xdr:rowOff>
    </xdr:from>
    <xdr:to>
      <xdr:col>71</xdr:col>
      <xdr:colOff>177800</xdr:colOff>
      <xdr:row>37</xdr:row>
      <xdr:rowOff>161874</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flipV="1">
          <a:off x="12814300" y="6454775"/>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157624</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6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111904</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62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106045</xdr:rowOff>
    </xdr:from>
    <xdr:to>
      <xdr:col>85</xdr:col>
      <xdr:colOff>177800</xdr:colOff>
      <xdr:row>31</xdr:row>
      <xdr:rowOff>36195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52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59072</xdr:rowOff>
    </xdr:from>
    <xdr:ext cx="469744"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520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78613</xdr:rowOff>
    </xdr:from>
    <xdr:to>
      <xdr:col>81</xdr:col>
      <xdr:colOff>101600</xdr:colOff>
      <xdr:row>36</xdr:row>
      <xdr:rowOff>8763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0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25290</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246428" y="585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158852</xdr:rowOff>
    </xdr:from>
    <xdr:to>
      <xdr:col>76</xdr:col>
      <xdr:colOff>165100</xdr:colOff>
      <xdr:row>37</xdr:row>
      <xdr:rowOff>89002</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3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105529</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357428" y="610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60325</xdr:rowOff>
    </xdr:from>
    <xdr:to>
      <xdr:col>72</xdr:col>
      <xdr:colOff>38100</xdr:colOff>
      <xdr:row>37</xdr:row>
      <xdr:rowOff>161925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7002</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14017" y="6179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111074</xdr:rowOff>
    </xdr:from>
    <xdr:to>
      <xdr:col>67</xdr:col>
      <xdr:colOff>101600</xdr:colOff>
      <xdr:row>38</xdr:row>
      <xdr:rowOff>41224</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4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57751</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25017" y="622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147505</xdr:rowOff>
    </xdr:from>
    <xdr:to>
      <xdr:col>85</xdr:col>
      <xdr:colOff>127000</xdr:colOff>
      <xdr:row>73</xdr:row>
      <xdr:rowOff>147734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5481300" y="12663355"/>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111447</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970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87154</xdr:rowOff>
    </xdr:from>
    <xdr:to>
      <xdr:col>81</xdr:col>
      <xdr:colOff>50800</xdr:colOff>
      <xdr:row>73</xdr:row>
      <xdr:rowOff>147734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4592300" y="12603004"/>
          <a:ext cx="8890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13116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0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70696</xdr:rowOff>
    </xdr:from>
    <xdr:to>
      <xdr:col>76</xdr:col>
      <xdr:colOff>114300</xdr:colOff>
      <xdr:row>73</xdr:row>
      <xdr:rowOff>87154</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3703300" y="12586546"/>
          <a:ext cx="8890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127776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9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34479</xdr:rowOff>
    </xdr:from>
    <xdr:to>
      <xdr:col>71</xdr:col>
      <xdr:colOff>177800</xdr:colOff>
      <xdr:row>73</xdr:row>
      <xdr:rowOff>70696</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814300" y="12550329"/>
          <a:ext cx="8890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112165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9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57955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9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96705</xdr:rowOff>
    </xdr:from>
    <xdr:to>
      <xdr:col>85</xdr:col>
      <xdr:colOff>177800</xdr:colOff>
      <xdr:row>74</xdr:row>
      <xdr:rowOff>26855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261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119582</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246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96934</xdr:rowOff>
    </xdr:from>
    <xdr:to>
      <xdr:col>81</xdr:col>
      <xdr:colOff>101600</xdr:colOff>
      <xdr:row>74</xdr:row>
      <xdr:rowOff>27084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261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43611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238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36354</xdr:rowOff>
    </xdr:from>
    <xdr:to>
      <xdr:col>76</xdr:col>
      <xdr:colOff>165100</xdr:colOff>
      <xdr:row>73</xdr:row>
      <xdr:rowOff>137954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25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154481</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232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19896</xdr:rowOff>
    </xdr:from>
    <xdr:to>
      <xdr:col>72</xdr:col>
      <xdr:colOff>38100</xdr:colOff>
      <xdr:row>73</xdr:row>
      <xdr:rowOff>121496</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253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138023</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231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155129</xdr:rowOff>
    </xdr:from>
    <xdr:to>
      <xdr:col>67</xdr:col>
      <xdr:colOff>101600</xdr:colOff>
      <xdr:row>73</xdr:row>
      <xdr:rowOff>85279</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249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101806</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227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128270</xdr:rowOff>
    </xdr:from>
    <xdr:to>
      <xdr:col>85</xdr:col>
      <xdr:colOff>127000</xdr:colOff>
      <xdr:row>97</xdr:row>
      <xdr:rowOff>59279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587470"/>
          <a:ext cx="838200" cy="10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129470</xdr:rowOff>
    </xdr:from>
    <xdr:ext cx="469744"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41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128270</xdr:rowOff>
    </xdr:from>
    <xdr:to>
      <xdr:col>81</xdr:col>
      <xdr:colOff>50800</xdr:colOff>
      <xdr:row>97</xdr:row>
      <xdr:rowOff>140843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587470"/>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10177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129048</xdr:rowOff>
    </xdr:from>
    <xdr:to>
      <xdr:col>76</xdr:col>
      <xdr:colOff>114300</xdr:colOff>
      <xdr:row>97</xdr:row>
      <xdr:rowOff>140843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759698"/>
          <a:ext cx="889000" cy="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129048</xdr:rowOff>
    </xdr:from>
    <xdr:to>
      <xdr:col>71</xdr:col>
      <xdr:colOff>177800</xdr:colOff>
      <xdr:row>97</xdr:row>
      <xdr:rowOff>133756</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759698"/>
          <a:ext cx="889000" cy="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8479</xdr:rowOff>
    </xdr:from>
    <xdr:to>
      <xdr:col>85</xdr:col>
      <xdr:colOff>177800</xdr:colOff>
      <xdr:row>97</xdr:row>
      <xdr:rowOff>110079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6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158356</xdr:rowOff>
    </xdr:from>
    <xdr:ext cx="469744"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61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77470</xdr:rowOff>
    </xdr:from>
    <xdr:to>
      <xdr:col>81</xdr:col>
      <xdr:colOff>101600</xdr:colOff>
      <xdr:row>97</xdr:row>
      <xdr:rowOff>7620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53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24147</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631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90043</xdr:rowOff>
    </xdr:from>
    <xdr:to>
      <xdr:col>76</xdr:col>
      <xdr:colOff>165100</xdr:colOff>
      <xdr:row>98</xdr:row>
      <xdr:rowOff>20193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72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11320</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81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78248</xdr:rowOff>
    </xdr:from>
    <xdr:to>
      <xdr:col>72</xdr:col>
      <xdr:colOff>38100</xdr:colOff>
      <xdr:row>98</xdr:row>
      <xdr:rowOff>8398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7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170975</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8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82956</xdr:rowOff>
    </xdr:from>
    <xdr:to>
      <xdr:col>67</xdr:col>
      <xdr:colOff>101600</xdr:colOff>
      <xdr:row>98</xdr:row>
      <xdr:rowOff>13106</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7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4233</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80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44069</xdr:rowOff>
    </xdr:from>
    <xdr:to>
      <xdr:col>116</xdr:col>
      <xdr:colOff>63500</xdr:colOff>
      <xdr:row>39</xdr:row>
      <xdr:rowOff>44196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1323300" y="6730619"/>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2430</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346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44196</xdr:rowOff>
    </xdr:from>
    <xdr:to>
      <xdr:col>111</xdr:col>
      <xdr:colOff>177800</xdr:colOff>
      <xdr:row>39</xdr:row>
      <xdr:rowOff>44196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730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142638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31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44069</xdr:rowOff>
    </xdr:from>
    <xdr:to>
      <xdr:col>107</xdr:col>
      <xdr:colOff>50800</xdr:colOff>
      <xdr:row>39</xdr:row>
      <xdr:rowOff>44196</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73061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134510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44069</xdr:rowOff>
    </xdr:from>
    <xdr:to>
      <xdr:col>102</xdr:col>
      <xdr:colOff>114300</xdr:colOff>
      <xdr:row>39</xdr:row>
      <xdr:rowOff>44069</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115333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79646</xdr:rowOff>
    </xdr:from>
    <xdr:ext cx="249299"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164846</xdr:rowOff>
    </xdr:from>
    <xdr:to>
      <xdr:col>112</xdr:col>
      <xdr:colOff>38100</xdr:colOff>
      <xdr:row>39</xdr:row>
      <xdr:rowOff>94996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86123</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98650" y="6772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164846</xdr:rowOff>
    </xdr:from>
    <xdr:to>
      <xdr:col>107</xdr:col>
      <xdr:colOff>101600</xdr:colOff>
      <xdr:row>39</xdr:row>
      <xdr:rowOff>94996</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86123</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309650" y="6772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164719</xdr:rowOff>
    </xdr:from>
    <xdr:to>
      <xdr:col>102</xdr:col>
      <xdr:colOff>165100</xdr:colOff>
      <xdr:row>39</xdr:row>
      <xdr:rowOff>94869</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85996</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164719</xdr:rowOff>
    </xdr:from>
    <xdr:to>
      <xdr:col>98</xdr:col>
      <xdr:colOff>38100</xdr:colOff>
      <xdr:row>39</xdr:row>
      <xdr:rowOff>94869</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85996</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118440</xdr:rowOff>
    </xdr:from>
    <xdr:to>
      <xdr:col>116</xdr:col>
      <xdr:colOff>63500</xdr:colOff>
      <xdr:row>57</xdr:row>
      <xdr:rowOff>120772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9891090"/>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68663</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669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120772</xdr:rowOff>
    </xdr:from>
    <xdr:to>
      <xdr:col>111</xdr:col>
      <xdr:colOff>177800</xdr:colOff>
      <xdr:row>57</xdr:row>
      <xdr:rowOff>121458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989342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122262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121458</xdr:rowOff>
    </xdr:from>
    <xdr:to>
      <xdr:col>107</xdr:col>
      <xdr:colOff>50800</xdr:colOff>
      <xdr:row>57</xdr:row>
      <xdr:rowOff>121961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9894108"/>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81571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121961</xdr:rowOff>
    </xdr:from>
    <xdr:to>
      <xdr:col>102</xdr:col>
      <xdr:colOff>114300</xdr:colOff>
      <xdr:row>57</xdr:row>
      <xdr:rowOff>122555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9894611"/>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50573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162633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4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67640</xdr:rowOff>
    </xdr:from>
    <xdr:to>
      <xdr:col>116</xdr:col>
      <xdr:colOff>114300</xdr:colOff>
      <xdr:row>57</xdr:row>
      <xdr:rowOff>169240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8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46067</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81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69972</xdr:rowOff>
    </xdr:from>
    <xdr:to>
      <xdr:col>112</xdr:col>
      <xdr:colOff>38100</xdr:colOff>
      <xdr:row>58</xdr:row>
      <xdr:rowOff>122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84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162699</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993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70658</xdr:rowOff>
    </xdr:from>
    <xdr:to>
      <xdr:col>107</xdr:col>
      <xdr:colOff>101600</xdr:colOff>
      <xdr:row>58</xdr:row>
      <xdr:rowOff>808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84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163385</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993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71161</xdr:rowOff>
    </xdr:from>
    <xdr:to>
      <xdr:col>102</xdr:col>
      <xdr:colOff>165100</xdr:colOff>
      <xdr:row>58</xdr:row>
      <xdr:rowOff>1311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84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163888</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993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71755</xdr:rowOff>
    </xdr:from>
    <xdr:to>
      <xdr:col>98</xdr:col>
      <xdr:colOff>38100</xdr:colOff>
      <xdr:row>58</xdr:row>
      <xdr:rowOff>1905</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164482</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993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34468</xdr:rowOff>
    </xdr:from>
    <xdr:to>
      <xdr:col>116</xdr:col>
      <xdr:colOff>63500</xdr:colOff>
      <xdr:row>75</xdr:row>
      <xdr:rowOff>56147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1323300" y="12893218"/>
          <a:ext cx="8382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5720</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303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34468</xdr:rowOff>
    </xdr:from>
    <xdr:to>
      <xdr:col>111</xdr:col>
      <xdr:colOff>177800</xdr:colOff>
      <xdr:row>75</xdr:row>
      <xdr:rowOff>60147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2893218"/>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139222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60147</xdr:rowOff>
    </xdr:from>
    <xdr:to>
      <xdr:col>107</xdr:col>
      <xdr:colOff>50800</xdr:colOff>
      <xdr:row>75</xdr:row>
      <xdr:rowOff>134633</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918897"/>
          <a:ext cx="889000" cy="7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120057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134633</xdr:rowOff>
    </xdr:from>
    <xdr:to>
      <xdr:col>102</xdr:col>
      <xdr:colOff>114300</xdr:colOff>
      <xdr:row>76</xdr:row>
      <xdr:rowOff>20447</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993383"/>
          <a:ext cx="889000" cy="5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77691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44149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5347</xdr:rowOff>
    </xdr:from>
    <xdr:to>
      <xdr:col>116</xdr:col>
      <xdr:colOff>114300</xdr:colOff>
      <xdr:row>75</xdr:row>
      <xdr:rowOff>106947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8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28224</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71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155118</xdr:rowOff>
    </xdr:from>
    <xdr:to>
      <xdr:col>112</xdr:col>
      <xdr:colOff>38100</xdr:colOff>
      <xdr:row>75</xdr:row>
      <xdr:rowOff>85268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8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101795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61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9347</xdr:rowOff>
    </xdr:from>
    <xdr:to>
      <xdr:col>107</xdr:col>
      <xdr:colOff>101600</xdr:colOff>
      <xdr:row>75</xdr:row>
      <xdr:rowOff>110947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8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127474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64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83833</xdr:rowOff>
    </xdr:from>
    <xdr:to>
      <xdr:col>102</xdr:col>
      <xdr:colOff>165100</xdr:colOff>
      <xdr:row>76</xdr:row>
      <xdr:rowOff>13984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942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30510</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71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141097</xdr:rowOff>
    </xdr:from>
    <xdr:to>
      <xdr:col>98</xdr:col>
      <xdr:colOff>38100</xdr:colOff>
      <xdr:row>76</xdr:row>
      <xdr:rowOff>71247</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99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62374</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09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424,686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62,539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56,972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円を上回っていることから、今後も定員管理計画に基づき、計画的な職員の適正配置を図り、職員給与の適正化に努める。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42,741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46,035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回っている。これは近年の小中学校の耐震補強工事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が完了したこと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うも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のであり、今後とも計画的かつ効率的な事業執行に努める。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122,615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92,631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円を上回っている。これは介護給付費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訓練等給付費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や認定こども園施設型給付費等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の増等が主な要因である。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48,236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32,553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円を上回っている。これは、消防事務等の行政サービスを一部事務組合で運営しており、これらに対する負担金が発生するためである。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佐賀県佐賀市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232,476
230,517
431.84
100,921,495
98,729,411
1,272,221
52,247,519
93,789,705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72390</xdr:rowOff>
    </xdr:from>
    <xdr:to>
      <xdr:col>24</xdr:col>
      <xdr:colOff>62865</xdr:colOff>
      <xdr:row>39</xdr:row>
      <xdr:rowOff>26670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558790"/>
          <a:ext cx="127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26670</xdr:rowOff>
    </xdr:from>
    <xdr:to>
      <xdr:col>24</xdr:col>
      <xdr:colOff>152400</xdr:colOff>
      <xdr:row>39</xdr:row>
      <xdr:rowOff>26670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33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72390</xdr:rowOff>
    </xdr:from>
    <xdr:to>
      <xdr:col>24</xdr:col>
      <xdr:colOff>152400</xdr:colOff>
      <xdr:row>32</xdr:row>
      <xdr:rowOff>72390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5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11430</xdr:rowOff>
    </xdr:from>
    <xdr:to>
      <xdr:col>24</xdr:col>
      <xdr:colOff>63500</xdr:colOff>
      <xdr:row>32</xdr:row>
      <xdr:rowOff>72390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49783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8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11430</xdr:rowOff>
    </xdr:from>
    <xdr:to>
      <xdr:col>19</xdr:col>
      <xdr:colOff>177800</xdr:colOff>
      <xdr:row>32</xdr:row>
      <xdr:rowOff>80010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4978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95250</xdr:rowOff>
    </xdr:from>
    <xdr:to>
      <xdr:col>20</xdr:col>
      <xdr:colOff>38100</xdr:colOff>
      <xdr:row>36</xdr:row>
      <xdr:rowOff>25400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16527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80010</xdr:rowOff>
    </xdr:from>
    <xdr:to>
      <xdr:col>15</xdr:col>
      <xdr:colOff>50800</xdr:colOff>
      <xdr:row>33</xdr:row>
      <xdr:rowOff>21590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66410"/>
          <a:ext cx="889000" cy="1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93980</xdr:rowOff>
    </xdr:from>
    <xdr:to>
      <xdr:col>15</xdr:col>
      <xdr:colOff>101600</xdr:colOff>
      <xdr:row>36</xdr:row>
      <xdr:rowOff>24130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15257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52070</xdr:rowOff>
    </xdr:from>
    <xdr:to>
      <xdr:col>10</xdr:col>
      <xdr:colOff>114300</xdr:colOff>
      <xdr:row>33</xdr:row>
      <xdr:rowOff>21590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36702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82550</xdr:rowOff>
    </xdr:from>
    <xdr:to>
      <xdr:col>10</xdr:col>
      <xdr:colOff>165100</xdr:colOff>
      <xdr:row>36</xdr:row>
      <xdr:rowOff>12700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3827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116857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21590</xdr:rowOff>
    </xdr:from>
    <xdr:to>
      <xdr:col>24</xdr:col>
      <xdr:colOff>114300</xdr:colOff>
      <xdr:row>32</xdr:row>
      <xdr:rowOff>123190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146067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132080</xdr:rowOff>
    </xdr:from>
    <xdr:to>
      <xdr:col>20</xdr:col>
      <xdr:colOff>38100</xdr:colOff>
      <xdr:row>32</xdr:row>
      <xdr:rowOff>62230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78757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2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29210</xdr:rowOff>
    </xdr:from>
    <xdr:to>
      <xdr:col>15</xdr:col>
      <xdr:colOff>101600</xdr:colOff>
      <xdr:row>32</xdr:row>
      <xdr:rowOff>130810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1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147337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9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142240</xdr:rowOff>
    </xdr:from>
    <xdr:to>
      <xdr:col>10</xdr:col>
      <xdr:colOff>165100</xdr:colOff>
      <xdr:row>33</xdr:row>
      <xdr:rowOff>72390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88917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0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1270</xdr:rowOff>
    </xdr:from>
    <xdr:to>
      <xdr:col>6</xdr:col>
      <xdr:colOff>38100</xdr:colOff>
      <xdr:row>31</xdr:row>
      <xdr:rowOff>102870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119397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0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95763</xdr:rowOff>
    </xdr:from>
    <xdr:to>
      <xdr:col>24</xdr:col>
      <xdr:colOff>62865</xdr:colOff>
      <xdr:row>59</xdr:row>
      <xdr:rowOff>67051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68263"/>
          <a:ext cx="1270" cy="1514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70878</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67051</xdr:rowOff>
    </xdr:from>
    <xdr:to>
      <xdr:col>24</xdr:col>
      <xdr:colOff>152400</xdr:colOff>
      <xdr:row>59</xdr:row>
      <xdr:rowOff>67051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82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42440</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95763</xdr:rowOff>
    </xdr:from>
    <xdr:to>
      <xdr:col>24</xdr:col>
      <xdr:colOff>152400</xdr:colOff>
      <xdr:row>50</xdr:row>
      <xdr:rowOff>95763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6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9352</xdr:rowOff>
    </xdr:from>
    <xdr:to>
      <xdr:col>24</xdr:col>
      <xdr:colOff>63500</xdr:colOff>
      <xdr:row>55</xdr:row>
      <xdr:rowOff>135677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439102"/>
          <a:ext cx="838200" cy="12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158767</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58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8890</xdr:rowOff>
    </xdr:from>
    <xdr:to>
      <xdr:col>24</xdr:col>
      <xdr:colOff>114300</xdr:colOff>
      <xdr:row>56</xdr:row>
      <xdr:rowOff>110490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61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86802</xdr:rowOff>
    </xdr:from>
    <xdr:to>
      <xdr:col>19</xdr:col>
      <xdr:colOff>177800</xdr:colOff>
      <xdr:row>55</xdr:row>
      <xdr:rowOff>135677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516552"/>
          <a:ext cx="889000" cy="4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40300</xdr:rowOff>
    </xdr:from>
    <xdr:to>
      <xdr:col>20</xdr:col>
      <xdr:colOff>38100</xdr:colOff>
      <xdr:row>56</xdr:row>
      <xdr:rowOff>141900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6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133027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73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86802</xdr:rowOff>
    </xdr:from>
    <xdr:to>
      <xdr:col>15</xdr:col>
      <xdr:colOff>50800</xdr:colOff>
      <xdr:row>56</xdr:row>
      <xdr:rowOff>157485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516552"/>
          <a:ext cx="889000" cy="24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146004</xdr:rowOff>
    </xdr:from>
    <xdr:to>
      <xdr:col>15</xdr:col>
      <xdr:colOff>101600</xdr:colOff>
      <xdr:row>57</xdr:row>
      <xdr:rowOff>76154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4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67281</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83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133848</xdr:rowOff>
    </xdr:from>
    <xdr:to>
      <xdr:col>10</xdr:col>
      <xdr:colOff>114300</xdr:colOff>
      <xdr:row>56</xdr:row>
      <xdr:rowOff>157485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735048"/>
          <a:ext cx="889000" cy="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151994</xdr:rowOff>
    </xdr:from>
    <xdr:to>
      <xdr:col>10</xdr:col>
      <xdr:colOff>165100</xdr:colOff>
      <xdr:row>57</xdr:row>
      <xdr:rowOff>82144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75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73271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84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122093</xdr:rowOff>
    </xdr:from>
    <xdr:to>
      <xdr:col>6</xdr:col>
      <xdr:colOff>38100</xdr:colOff>
      <xdr:row>56</xdr:row>
      <xdr:rowOff>52243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5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68770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32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130002</xdr:rowOff>
    </xdr:from>
    <xdr:to>
      <xdr:col>24</xdr:col>
      <xdr:colOff>114300</xdr:colOff>
      <xdr:row>55</xdr:row>
      <xdr:rowOff>60152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38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152879</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23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84877</xdr:rowOff>
    </xdr:from>
    <xdr:to>
      <xdr:col>20</xdr:col>
      <xdr:colOff>38100</xdr:colOff>
      <xdr:row>56</xdr:row>
      <xdr:rowOff>15027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31554</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28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36002</xdr:rowOff>
    </xdr:from>
    <xdr:to>
      <xdr:col>15</xdr:col>
      <xdr:colOff>101600</xdr:colOff>
      <xdr:row>55</xdr:row>
      <xdr:rowOff>137602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46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154129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24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106685</xdr:rowOff>
    </xdr:from>
    <xdr:to>
      <xdr:col>10</xdr:col>
      <xdr:colOff>165100</xdr:colOff>
      <xdr:row>57</xdr:row>
      <xdr:rowOff>36835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0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53362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48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83048</xdr:rowOff>
    </xdr:from>
    <xdr:to>
      <xdr:col>6</xdr:col>
      <xdr:colOff>38100</xdr:colOff>
      <xdr:row>57</xdr:row>
      <xdr:rowOff>13198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68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4325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77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8617</xdr:rowOff>
    </xdr:from>
    <xdr:to>
      <xdr:col>24</xdr:col>
      <xdr:colOff>62865</xdr:colOff>
      <xdr:row>78</xdr:row>
      <xdr:rowOff>158750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81567"/>
          <a:ext cx="1270" cy="135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162577</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126744</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5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8617</xdr:rowOff>
    </xdr:from>
    <xdr:to>
      <xdr:col>24</xdr:col>
      <xdr:colOff>152400</xdr:colOff>
      <xdr:row>71</xdr:row>
      <xdr:rowOff>8617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8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168294</xdr:rowOff>
    </xdr:from>
    <xdr:to>
      <xdr:col>24</xdr:col>
      <xdr:colOff>63500</xdr:colOff>
      <xdr:row>74</xdr:row>
      <xdr:rowOff>115354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684144"/>
          <a:ext cx="838200" cy="11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19341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304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40914</xdr:rowOff>
    </xdr:from>
    <xdr:to>
      <xdr:col>24</xdr:col>
      <xdr:colOff>114300</xdr:colOff>
      <xdr:row>76</xdr:row>
      <xdr:rowOff>142514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115354</xdr:rowOff>
    </xdr:from>
    <xdr:to>
      <xdr:col>19</xdr:col>
      <xdr:colOff>177800</xdr:colOff>
      <xdr:row>74</xdr:row>
      <xdr:rowOff>137185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802654"/>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10177</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21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137185</xdr:rowOff>
    </xdr:from>
    <xdr:to>
      <xdr:col>15</xdr:col>
      <xdr:colOff>50800</xdr:colOff>
      <xdr:row>75</xdr:row>
      <xdr:rowOff>84227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824485"/>
          <a:ext cx="889000" cy="11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5442</xdr:rowOff>
    </xdr:from>
    <xdr:to>
      <xdr:col>15</xdr:col>
      <xdr:colOff>101600</xdr:colOff>
      <xdr:row>76</xdr:row>
      <xdr:rowOff>107042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98169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84227</xdr:rowOff>
    </xdr:from>
    <xdr:to>
      <xdr:col>10</xdr:col>
      <xdr:colOff>114300</xdr:colOff>
      <xdr:row>76</xdr:row>
      <xdr:rowOff>73216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942977"/>
          <a:ext cx="889000" cy="16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66839</xdr:rowOff>
    </xdr:from>
    <xdr:to>
      <xdr:col>10</xdr:col>
      <xdr:colOff>165100</xdr:colOff>
      <xdr:row>76</xdr:row>
      <xdr:rowOff>168439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159566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138601</xdr:rowOff>
    </xdr:from>
    <xdr:to>
      <xdr:col>6</xdr:col>
      <xdr:colOff>38100</xdr:colOff>
      <xdr:row>77</xdr:row>
      <xdr:rowOff>68751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59878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117494</xdr:rowOff>
    </xdr:from>
    <xdr:to>
      <xdr:col>24</xdr:col>
      <xdr:colOff>114300</xdr:colOff>
      <xdr:row>74</xdr:row>
      <xdr:rowOff>47644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63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140371</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48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64554</xdr:rowOff>
    </xdr:from>
    <xdr:to>
      <xdr:col>20</xdr:col>
      <xdr:colOff>38100</xdr:colOff>
      <xdr:row>74</xdr:row>
      <xdr:rowOff>166154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7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11231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52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86385</xdr:rowOff>
    </xdr:from>
    <xdr:to>
      <xdr:col>15</xdr:col>
      <xdr:colOff>101600</xdr:colOff>
      <xdr:row>75</xdr:row>
      <xdr:rowOff>16535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7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33062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54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33427</xdr:rowOff>
    </xdr:from>
    <xdr:to>
      <xdr:col>10</xdr:col>
      <xdr:colOff>165100</xdr:colOff>
      <xdr:row>75</xdr:row>
      <xdr:rowOff>135027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8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151554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66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22416</xdr:rowOff>
    </xdr:from>
    <xdr:to>
      <xdr:col>6</xdr:col>
      <xdr:colOff>38100</xdr:colOff>
      <xdr:row>76</xdr:row>
      <xdr:rowOff>124016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0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140543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82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150901</xdr:rowOff>
    </xdr:from>
    <xdr:to>
      <xdr:col>24</xdr:col>
      <xdr:colOff>63500</xdr:colOff>
      <xdr:row>97</xdr:row>
      <xdr:rowOff>47986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10101"/>
          <a:ext cx="838200" cy="6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83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157349</xdr:rowOff>
    </xdr:from>
    <xdr:to>
      <xdr:col>19</xdr:col>
      <xdr:colOff>177800</xdr:colOff>
      <xdr:row>97</xdr:row>
      <xdr:rowOff>47986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616549"/>
          <a:ext cx="889000" cy="6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96110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157349</xdr:rowOff>
    </xdr:from>
    <xdr:to>
      <xdr:col>15</xdr:col>
      <xdr:colOff>50800</xdr:colOff>
      <xdr:row>97</xdr:row>
      <xdr:rowOff>60787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16549"/>
          <a:ext cx="889000" cy="7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87033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52763</xdr:rowOff>
    </xdr:from>
    <xdr:to>
      <xdr:col>10</xdr:col>
      <xdr:colOff>114300</xdr:colOff>
      <xdr:row>97</xdr:row>
      <xdr:rowOff>60787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83413"/>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98762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104909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100101</xdr:rowOff>
    </xdr:from>
    <xdr:to>
      <xdr:col>24</xdr:col>
      <xdr:colOff>114300</xdr:colOff>
      <xdr:row>97</xdr:row>
      <xdr:rowOff>30251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5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78528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3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168636</xdr:rowOff>
    </xdr:from>
    <xdr:to>
      <xdr:col>20</xdr:col>
      <xdr:colOff>38100</xdr:colOff>
      <xdr:row>97</xdr:row>
      <xdr:rowOff>98786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89913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2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106549</xdr:rowOff>
    </xdr:from>
    <xdr:to>
      <xdr:col>15</xdr:col>
      <xdr:colOff>101600</xdr:colOff>
      <xdr:row>97</xdr:row>
      <xdr:rowOff>36699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53226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34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9987</xdr:rowOff>
    </xdr:from>
    <xdr:to>
      <xdr:col>10</xdr:col>
      <xdr:colOff>165100</xdr:colOff>
      <xdr:row>97</xdr:row>
      <xdr:rowOff>111587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4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102714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1963</xdr:rowOff>
    </xdr:from>
    <xdr:to>
      <xdr:col>6</xdr:col>
      <xdr:colOff>38100</xdr:colOff>
      <xdr:row>97</xdr:row>
      <xdr:rowOff>103563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120090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4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117602</xdr:rowOff>
    </xdr:from>
    <xdr:to>
      <xdr:col>55</xdr:col>
      <xdr:colOff>0</xdr:colOff>
      <xdr:row>38</xdr:row>
      <xdr:rowOff>117602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327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52341</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24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116840</xdr:rowOff>
    </xdr:from>
    <xdr:to>
      <xdr:col>50</xdr:col>
      <xdr:colOff>114300</xdr:colOff>
      <xdr:row>38</xdr:row>
      <xdr:rowOff>117602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3194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109491</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11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116078</xdr:rowOff>
    </xdr:from>
    <xdr:to>
      <xdr:col>45</xdr:col>
      <xdr:colOff>177800</xdr:colOff>
      <xdr:row>38</xdr:row>
      <xdr:rowOff>116840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3117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83202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08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61214</xdr:rowOff>
    </xdr:from>
    <xdr:to>
      <xdr:col>41</xdr:col>
      <xdr:colOff>50800</xdr:colOff>
      <xdr:row>38</xdr:row>
      <xdr:rowOff>116078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57631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37482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0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104919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66802</xdr:rowOff>
    </xdr:from>
    <xdr:to>
      <xdr:col>55</xdr:col>
      <xdr:colOff>50800</xdr:colOff>
      <xdr:row>38</xdr:row>
      <xdr:rowOff>168402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153179</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96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66802</xdr:rowOff>
    </xdr:from>
    <xdr:to>
      <xdr:col>50</xdr:col>
      <xdr:colOff>165100</xdr:colOff>
      <xdr:row>38</xdr:row>
      <xdr:rowOff>168402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159529</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66040</xdr:rowOff>
    </xdr:from>
    <xdr:to>
      <xdr:col>46</xdr:col>
      <xdr:colOff>38100</xdr:colOff>
      <xdr:row>38</xdr:row>
      <xdr:rowOff>167640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158767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65278</xdr:rowOff>
    </xdr:from>
    <xdr:to>
      <xdr:col>41</xdr:col>
      <xdr:colOff>101600</xdr:colOff>
      <xdr:row>38</xdr:row>
      <xdr:rowOff>166878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5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158005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673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10414</xdr:rowOff>
    </xdr:from>
    <xdr:to>
      <xdr:col>36</xdr:col>
      <xdr:colOff>165100</xdr:colOff>
      <xdr:row>38</xdr:row>
      <xdr:rowOff>112014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103141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6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89911</xdr:rowOff>
    </xdr:from>
    <xdr:to>
      <xdr:col>55</xdr:col>
      <xdr:colOff>0</xdr:colOff>
      <xdr:row>54</xdr:row>
      <xdr:rowOff>10678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176761"/>
          <a:ext cx="838200" cy="9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10863</xdr:rowOff>
    </xdr:from>
    <xdr:ext cx="469744"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83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10678</xdr:rowOff>
    </xdr:from>
    <xdr:to>
      <xdr:col>50</xdr:col>
      <xdr:colOff>114300</xdr:colOff>
      <xdr:row>54</xdr:row>
      <xdr:rowOff>94391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268978"/>
          <a:ext cx="889000" cy="8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116202</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04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483</xdr:rowOff>
    </xdr:from>
    <xdr:to>
      <xdr:col>45</xdr:col>
      <xdr:colOff>177800</xdr:colOff>
      <xdr:row>54</xdr:row>
      <xdr:rowOff>94391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258783"/>
          <a:ext cx="889000" cy="9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123562</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15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483</xdr:rowOff>
    </xdr:from>
    <xdr:to>
      <xdr:col>41</xdr:col>
      <xdr:colOff>50800</xdr:colOff>
      <xdr:row>54</xdr:row>
      <xdr:rowOff>78984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258783"/>
          <a:ext cx="889000" cy="7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111675</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26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81089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37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39111</xdr:rowOff>
    </xdr:from>
    <xdr:to>
      <xdr:col>55</xdr:col>
      <xdr:colOff>50800</xdr:colOff>
      <xdr:row>53</xdr:row>
      <xdr:rowOff>140711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12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61988</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897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131328</xdr:rowOff>
    </xdr:from>
    <xdr:to>
      <xdr:col>50</xdr:col>
      <xdr:colOff>165100</xdr:colOff>
      <xdr:row>54</xdr:row>
      <xdr:rowOff>61478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2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78005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899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43591</xdr:rowOff>
    </xdr:from>
    <xdr:to>
      <xdr:col>46</xdr:col>
      <xdr:colOff>38100</xdr:colOff>
      <xdr:row>54</xdr:row>
      <xdr:rowOff>145191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30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161718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121133</xdr:rowOff>
    </xdr:from>
    <xdr:to>
      <xdr:col>41</xdr:col>
      <xdr:colOff>101600</xdr:colOff>
      <xdr:row>54</xdr:row>
      <xdr:rowOff>51283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2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67810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898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28184</xdr:rowOff>
    </xdr:from>
    <xdr:to>
      <xdr:col>36</xdr:col>
      <xdr:colOff>165100</xdr:colOff>
      <xdr:row>54</xdr:row>
      <xdr:rowOff>129784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28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146311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06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149256</xdr:rowOff>
    </xdr:from>
    <xdr:to>
      <xdr:col>55</xdr:col>
      <xdr:colOff>0</xdr:colOff>
      <xdr:row>75</xdr:row>
      <xdr:rowOff>158262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008006"/>
          <a:ext cx="8382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40535</xdr:rowOff>
    </xdr:from>
    <xdr:ext cx="469744"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70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149256</xdr:rowOff>
    </xdr:from>
    <xdr:to>
      <xdr:col>50</xdr:col>
      <xdr:colOff>114300</xdr:colOff>
      <xdr:row>75</xdr:row>
      <xdr:rowOff>159589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008006"/>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6290</xdr:rowOff>
    </xdr:from>
    <xdr:ext cx="469744"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404428" y="132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13513</xdr:rowOff>
    </xdr:from>
    <xdr:to>
      <xdr:col>45</xdr:col>
      <xdr:colOff>177800</xdr:colOff>
      <xdr:row>75</xdr:row>
      <xdr:rowOff>159589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2700813"/>
          <a:ext cx="889000" cy="3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143222</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15428" y="1317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13513</xdr:rowOff>
    </xdr:from>
    <xdr:to>
      <xdr:col>41</xdr:col>
      <xdr:colOff>50800</xdr:colOff>
      <xdr:row>74</xdr:row>
      <xdr:rowOff>65725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2700813"/>
          <a:ext cx="889000" cy="5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106281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26428" y="1313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17218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107462</xdr:rowOff>
    </xdr:from>
    <xdr:to>
      <xdr:col>55</xdr:col>
      <xdr:colOff>50800</xdr:colOff>
      <xdr:row>76</xdr:row>
      <xdr:rowOff>37613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9662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130339</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81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98455</xdr:rowOff>
    </xdr:from>
    <xdr:to>
      <xdr:col>50</xdr:col>
      <xdr:colOff>165100</xdr:colOff>
      <xdr:row>76</xdr:row>
      <xdr:rowOff>28606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9572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45132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73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108788</xdr:rowOff>
    </xdr:from>
    <xdr:to>
      <xdr:col>46</xdr:col>
      <xdr:colOff>38100</xdr:colOff>
      <xdr:row>76</xdr:row>
      <xdr:rowOff>38937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9675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55465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74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134163</xdr:rowOff>
    </xdr:from>
    <xdr:to>
      <xdr:col>41</xdr:col>
      <xdr:colOff>101600</xdr:colOff>
      <xdr:row>74</xdr:row>
      <xdr:rowOff>64313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65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80840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42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14925</xdr:rowOff>
    </xdr:from>
    <xdr:to>
      <xdr:col>36</xdr:col>
      <xdr:colOff>165100</xdr:colOff>
      <xdr:row>74</xdr:row>
      <xdr:rowOff>116525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27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133052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47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56947</xdr:rowOff>
    </xdr:from>
    <xdr:to>
      <xdr:col>55</xdr:col>
      <xdr:colOff>0</xdr:colOff>
      <xdr:row>97</xdr:row>
      <xdr:rowOff>76016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687597"/>
          <a:ext cx="838200" cy="1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159497</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447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151397</xdr:rowOff>
    </xdr:from>
    <xdr:to>
      <xdr:col>50</xdr:col>
      <xdr:colOff>114300</xdr:colOff>
      <xdr:row>97</xdr:row>
      <xdr:rowOff>56947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610597"/>
          <a:ext cx="8890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35177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151397</xdr:rowOff>
    </xdr:from>
    <xdr:to>
      <xdr:col>45</xdr:col>
      <xdr:colOff>177800</xdr:colOff>
      <xdr:row>97</xdr:row>
      <xdr:rowOff>39649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610597"/>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45845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39649</xdr:rowOff>
    </xdr:from>
    <xdr:to>
      <xdr:col>41</xdr:col>
      <xdr:colOff>50800</xdr:colOff>
      <xdr:row>97</xdr:row>
      <xdr:rowOff>66263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670299"/>
          <a:ext cx="889000" cy="2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62171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25216</xdr:rowOff>
    </xdr:from>
    <xdr:to>
      <xdr:col>55</xdr:col>
      <xdr:colOff>50800</xdr:colOff>
      <xdr:row>97</xdr:row>
      <xdr:rowOff>126816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5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3643</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3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6147</xdr:rowOff>
    </xdr:from>
    <xdr:to>
      <xdr:col>50</xdr:col>
      <xdr:colOff>165100</xdr:colOff>
      <xdr:row>97</xdr:row>
      <xdr:rowOff>107747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3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98874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72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100597</xdr:rowOff>
    </xdr:from>
    <xdr:to>
      <xdr:col>46</xdr:col>
      <xdr:colOff>38100</xdr:colOff>
      <xdr:row>97</xdr:row>
      <xdr:rowOff>30747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5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21874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65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160299</xdr:rowOff>
    </xdr:from>
    <xdr:to>
      <xdr:col>41</xdr:col>
      <xdr:colOff>101600</xdr:colOff>
      <xdr:row>97</xdr:row>
      <xdr:rowOff>90449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81576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71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15463</xdr:rowOff>
    </xdr:from>
    <xdr:to>
      <xdr:col>36</xdr:col>
      <xdr:colOff>165100</xdr:colOff>
      <xdr:row>97</xdr:row>
      <xdr:rowOff>117063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4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108190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73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142215</xdr:rowOff>
    </xdr:from>
    <xdr:to>
      <xdr:col>85</xdr:col>
      <xdr:colOff>127000</xdr:colOff>
      <xdr:row>36</xdr:row>
      <xdr:rowOff>14827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142965"/>
          <a:ext cx="838200" cy="4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86815</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59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14827</xdr:rowOff>
    </xdr:from>
    <xdr:to>
      <xdr:col>81</xdr:col>
      <xdr:colOff>50800</xdr:colOff>
      <xdr:row>36</xdr:row>
      <xdr:rowOff>58261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18702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78986</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42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58261</xdr:rowOff>
    </xdr:from>
    <xdr:to>
      <xdr:col>76</xdr:col>
      <xdr:colOff>114300</xdr:colOff>
      <xdr:row>36</xdr:row>
      <xdr:rowOff>71120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230461"/>
          <a:ext cx="8890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71120</xdr:rowOff>
    </xdr:from>
    <xdr:to>
      <xdr:col>71</xdr:col>
      <xdr:colOff>177800</xdr:colOff>
      <xdr:row>36</xdr:row>
      <xdr:rowOff>74778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243320"/>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113047</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4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62355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40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91415</xdr:rowOff>
    </xdr:from>
    <xdr:to>
      <xdr:col>85</xdr:col>
      <xdr:colOff>177800</xdr:colOff>
      <xdr:row>36</xdr:row>
      <xdr:rowOff>21565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0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114292</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94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135477</xdr:rowOff>
    </xdr:from>
    <xdr:to>
      <xdr:col>81</xdr:col>
      <xdr:colOff>101600</xdr:colOff>
      <xdr:row>36</xdr:row>
      <xdr:rowOff>65627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13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82154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91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7461</xdr:rowOff>
    </xdr:from>
    <xdr:to>
      <xdr:col>76</xdr:col>
      <xdr:colOff>165100</xdr:colOff>
      <xdr:row>36</xdr:row>
      <xdr:rowOff>109061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17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125588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5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20320</xdr:rowOff>
    </xdr:from>
    <xdr:to>
      <xdr:col>72</xdr:col>
      <xdr:colOff>38100</xdr:colOff>
      <xdr:row>36</xdr:row>
      <xdr:rowOff>121920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138447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9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23978</xdr:rowOff>
    </xdr:from>
    <xdr:to>
      <xdr:col>67</xdr:col>
      <xdr:colOff>101600</xdr:colOff>
      <xdr:row>36</xdr:row>
      <xdr:rowOff>125578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19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142105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7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90694</xdr:rowOff>
    </xdr:from>
    <xdr:to>
      <xdr:col>85</xdr:col>
      <xdr:colOff>126364</xdr:colOff>
      <xdr:row>58</xdr:row>
      <xdr:rowOff>105667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663194"/>
          <a:ext cx="1269" cy="138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109494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105667</xdr:rowOff>
    </xdr:from>
    <xdr:to>
      <xdr:col>86</xdr:col>
      <xdr:colOff>25400</xdr:colOff>
      <xdr:row>58</xdr:row>
      <xdr:rowOff>105667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4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37371</xdr:rowOff>
    </xdr:from>
    <xdr:ext cx="534377"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90694</xdr:rowOff>
    </xdr:from>
    <xdr:to>
      <xdr:col>86</xdr:col>
      <xdr:colOff>25400</xdr:colOff>
      <xdr:row>50</xdr:row>
      <xdr:rowOff>90694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6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104696</xdr:rowOff>
    </xdr:from>
    <xdr:to>
      <xdr:col>85</xdr:col>
      <xdr:colOff>127000</xdr:colOff>
      <xdr:row>55</xdr:row>
      <xdr:rowOff>106353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191546"/>
          <a:ext cx="838200" cy="34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97702</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2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119275</xdr:rowOff>
    </xdr:from>
    <xdr:to>
      <xdr:col>85</xdr:col>
      <xdr:colOff>177800</xdr:colOff>
      <xdr:row>56</xdr:row>
      <xdr:rowOff>49425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104696</xdr:rowOff>
    </xdr:from>
    <xdr:to>
      <xdr:col>81</xdr:col>
      <xdr:colOff>50800</xdr:colOff>
      <xdr:row>53</xdr:row>
      <xdr:rowOff>140300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191546"/>
          <a:ext cx="889000" cy="3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20606</xdr:rowOff>
    </xdr:from>
    <xdr:to>
      <xdr:col>81</xdr:col>
      <xdr:colOff>101600</xdr:colOff>
      <xdr:row>56</xdr:row>
      <xdr:rowOff>122206</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113333</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7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140300</xdr:rowOff>
    </xdr:from>
    <xdr:to>
      <xdr:col>76</xdr:col>
      <xdr:colOff>114300</xdr:colOff>
      <xdr:row>54</xdr:row>
      <xdr:rowOff>66577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227150"/>
          <a:ext cx="8890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18177</xdr:rowOff>
    </xdr:from>
    <xdr:to>
      <xdr:col>76</xdr:col>
      <xdr:colOff>165100</xdr:colOff>
      <xdr:row>56</xdr:row>
      <xdr:rowOff>119777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110904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71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66577</xdr:rowOff>
    </xdr:from>
    <xdr:to>
      <xdr:col>71</xdr:col>
      <xdr:colOff>177800</xdr:colOff>
      <xdr:row>56</xdr:row>
      <xdr:rowOff>21286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324877"/>
          <a:ext cx="889000" cy="29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70383</xdr:rowOff>
    </xdr:from>
    <xdr:to>
      <xdr:col>72</xdr:col>
      <xdr:colOff>38100</xdr:colOff>
      <xdr:row>57</xdr:row>
      <xdr:rowOff>533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7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163110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7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87557</xdr:rowOff>
    </xdr:from>
    <xdr:to>
      <xdr:col>67</xdr:col>
      <xdr:colOff>101600</xdr:colOff>
      <xdr:row>57</xdr:row>
      <xdr:rowOff>17707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8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78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55553</xdr:rowOff>
    </xdr:from>
    <xdr:to>
      <xdr:col>85</xdr:col>
      <xdr:colOff>177800</xdr:colOff>
      <xdr:row>55</xdr:row>
      <xdr:rowOff>157153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48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78430</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33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53896</xdr:rowOff>
    </xdr:from>
    <xdr:to>
      <xdr:col>81</xdr:col>
      <xdr:colOff>101600</xdr:colOff>
      <xdr:row>53</xdr:row>
      <xdr:rowOff>155496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14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573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891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89500</xdr:rowOff>
    </xdr:from>
    <xdr:to>
      <xdr:col>76</xdr:col>
      <xdr:colOff>165100</xdr:colOff>
      <xdr:row>54</xdr:row>
      <xdr:rowOff>19650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17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36177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895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15777</xdr:rowOff>
    </xdr:from>
    <xdr:to>
      <xdr:col>72</xdr:col>
      <xdr:colOff>38100</xdr:colOff>
      <xdr:row>54</xdr:row>
      <xdr:rowOff>117377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27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133904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04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141936</xdr:rowOff>
    </xdr:from>
    <xdr:to>
      <xdr:col>67</xdr:col>
      <xdr:colOff>101600</xdr:colOff>
      <xdr:row>56</xdr:row>
      <xdr:rowOff>72086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57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88613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34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156845</xdr:rowOff>
    </xdr:from>
    <xdr:to>
      <xdr:col>85</xdr:col>
      <xdr:colOff>127000</xdr:colOff>
      <xdr:row>75</xdr:row>
      <xdr:rowOff>129413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2158345"/>
          <a:ext cx="838200" cy="82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92015</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93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129413</xdr:rowOff>
    </xdr:from>
    <xdr:to>
      <xdr:col>81</xdr:col>
      <xdr:colOff>50800</xdr:colOff>
      <xdr:row>77</xdr:row>
      <xdr:rowOff>38202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2988163"/>
          <a:ext cx="889000" cy="25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22293</xdr:rowOff>
    </xdr:from>
    <xdr:ext cx="378565"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92017" y="13395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38202</xdr:rowOff>
    </xdr:from>
    <xdr:to>
      <xdr:col>76</xdr:col>
      <xdr:colOff>114300</xdr:colOff>
      <xdr:row>77</xdr:row>
      <xdr:rowOff>111125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239852"/>
          <a:ext cx="8890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121277</xdr:rowOff>
    </xdr:from>
    <xdr:ext cx="378565"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3017" y="134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111125</xdr:rowOff>
    </xdr:from>
    <xdr:to>
      <xdr:col>71</xdr:col>
      <xdr:colOff>177800</xdr:colOff>
      <xdr:row>77</xdr:row>
      <xdr:rowOff>161874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312775"/>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157624</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4017" y="13530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111904</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48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106045</xdr:rowOff>
    </xdr:from>
    <xdr:to>
      <xdr:col>85</xdr:col>
      <xdr:colOff>177800</xdr:colOff>
      <xdr:row>71</xdr:row>
      <xdr:rowOff>36195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210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59072</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20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78613</xdr:rowOff>
    </xdr:from>
    <xdr:to>
      <xdr:col>81</xdr:col>
      <xdr:colOff>101600</xdr:colOff>
      <xdr:row>76</xdr:row>
      <xdr:rowOff>8762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29373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25290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271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158852</xdr:rowOff>
    </xdr:from>
    <xdr:to>
      <xdr:col>76</xdr:col>
      <xdr:colOff>165100</xdr:colOff>
      <xdr:row>77</xdr:row>
      <xdr:rowOff>89002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18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105529</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296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60325</xdr:rowOff>
    </xdr:from>
    <xdr:to>
      <xdr:col>72</xdr:col>
      <xdr:colOff>38100</xdr:colOff>
      <xdr:row>77</xdr:row>
      <xdr:rowOff>161925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7002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03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111074</xdr:rowOff>
    </xdr:from>
    <xdr:to>
      <xdr:col>67</xdr:col>
      <xdr:colOff>101600</xdr:colOff>
      <xdr:row>78</xdr:row>
      <xdr:rowOff>41224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3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57751</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087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147506</xdr:rowOff>
    </xdr:from>
    <xdr:to>
      <xdr:col>85</xdr:col>
      <xdr:colOff>127000</xdr:colOff>
      <xdr:row>93</xdr:row>
      <xdr:rowOff>147734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092356"/>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111414</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99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87154</xdr:rowOff>
    </xdr:from>
    <xdr:to>
      <xdr:col>81</xdr:col>
      <xdr:colOff>50800</xdr:colOff>
      <xdr:row>93</xdr:row>
      <xdr:rowOff>147734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032004"/>
          <a:ext cx="8890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12986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4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70695</xdr:rowOff>
    </xdr:from>
    <xdr:to>
      <xdr:col>76</xdr:col>
      <xdr:colOff>114300</xdr:colOff>
      <xdr:row>93</xdr:row>
      <xdr:rowOff>87154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015545"/>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127743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41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34479</xdr:rowOff>
    </xdr:from>
    <xdr:to>
      <xdr:col>71</xdr:col>
      <xdr:colOff>177800</xdr:colOff>
      <xdr:row>93</xdr:row>
      <xdr:rowOff>70695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5979329"/>
          <a:ext cx="889000" cy="3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112099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3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57889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3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96706</xdr:rowOff>
    </xdr:from>
    <xdr:to>
      <xdr:col>85</xdr:col>
      <xdr:colOff>177800</xdr:colOff>
      <xdr:row>94</xdr:row>
      <xdr:rowOff>26856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04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119583</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8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96934</xdr:rowOff>
    </xdr:from>
    <xdr:to>
      <xdr:col>81</xdr:col>
      <xdr:colOff>101600</xdr:colOff>
      <xdr:row>94</xdr:row>
      <xdr:rowOff>27084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04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43611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581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36354</xdr:rowOff>
    </xdr:from>
    <xdr:to>
      <xdr:col>76</xdr:col>
      <xdr:colOff>165100</xdr:colOff>
      <xdr:row>93</xdr:row>
      <xdr:rowOff>137954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59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154481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575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19895</xdr:rowOff>
    </xdr:from>
    <xdr:to>
      <xdr:col>72</xdr:col>
      <xdr:colOff>38100</xdr:colOff>
      <xdr:row>93</xdr:row>
      <xdr:rowOff>121495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59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138022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573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155129</xdr:rowOff>
    </xdr:from>
    <xdr:to>
      <xdr:col>67</xdr:col>
      <xdr:colOff>101600</xdr:colOff>
      <xdr:row>93</xdr:row>
      <xdr:rowOff>85279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592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101806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57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111506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6112256"/>
          <a:ext cx="1269" cy="61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60215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58183</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887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111506</xdr:rowOff>
    </xdr:from>
    <xdr:to>
      <xdr:col>116</xdr:col>
      <xdr:colOff>152400</xdr:colOff>
      <xdr:row>35</xdr:row>
      <xdr:rowOff>111506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11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98552</xdr:rowOff>
    </xdr:from>
    <xdr:to>
      <xdr:col>116</xdr:col>
      <xdr:colOff>63500</xdr:colOff>
      <xdr:row>35</xdr:row>
      <xdr:rowOff>111506</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099302"/>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104665</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6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126238</xdr:rowOff>
    </xdr:from>
    <xdr:to>
      <xdr:col>116</xdr:col>
      <xdr:colOff>114300</xdr:colOff>
      <xdr:row>39</xdr:row>
      <xdr:rowOff>56388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74168</xdr:rowOff>
    </xdr:from>
    <xdr:to>
      <xdr:col>111</xdr:col>
      <xdr:colOff>177800</xdr:colOff>
      <xdr:row>35</xdr:row>
      <xdr:rowOff>98552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074918"/>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43705</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730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150368</xdr:rowOff>
    </xdr:from>
    <xdr:to>
      <xdr:col>107</xdr:col>
      <xdr:colOff>50800</xdr:colOff>
      <xdr:row>35</xdr:row>
      <xdr:rowOff>74168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5293868"/>
          <a:ext cx="889000" cy="78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91948</xdr:rowOff>
    </xdr:from>
    <xdr:to>
      <xdr:col>107</xdr:col>
      <xdr:colOff>101600</xdr:colOff>
      <xdr:row>39</xdr:row>
      <xdr:rowOff>22098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13225</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6997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150368</xdr:rowOff>
    </xdr:from>
    <xdr:to>
      <xdr:col>102</xdr:col>
      <xdr:colOff>114300</xdr:colOff>
      <xdr:row>33</xdr:row>
      <xdr:rowOff>161036</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8656300" y="5293868"/>
          <a:ext cx="889000" cy="5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21082</xdr:rowOff>
    </xdr:from>
    <xdr:to>
      <xdr:col>102</xdr:col>
      <xdr:colOff>165100</xdr:colOff>
      <xdr:row>38</xdr:row>
      <xdr:rowOff>122682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113809</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628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128524</xdr:rowOff>
    </xdr:from>
    <xdr:to>
      <xdr:col>98</xdr:col>
      <xdr:colOff>38100</xdr:colOff>
      <xdr:row>38</xdr:row>
      <xdr:rowOff>58674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49801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56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60706</xdr:rowOff>
    </xdr:from>
    <xdr:to>
      <xdr:col>116</xdr:col>
      <xdr:colOff>114300</xdr:colOff>
      <xdr:row>35</xdr:row>
      <xdr:rowOff>162306</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13733</xdr:rowOff>
    </xdr:from>
    <xdr:ext cx="378565"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014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47752</xdr:rowOff>
    </xdr:from>
    <xdr:to>
      <xdr:col>112</xdr:col>
      <xdr:colOff>38100</xdr:colOff>
      <xdr:row>35</xdr:row>
      <xdr:rowOff>149352</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165879</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4017" y="5823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23368</xdr:rowOff>
    </xdr:from>
    <xdr:to>
      <xdr:col>107</xdr:col>
      <xdr:colOff>101600</xdr:colOff>
      <xdr:row>35</xdr:row>
      <xdr:rowOff>124968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141495</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5017" y="5799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99568</xdr:rowOff>
    </xdr:from>
    <xdr:to>
      <xdr:col>102</xdr:col>
      <xdr:colOff>165100</xdr:colOff>
      <xdr:row>31</xdr:row>
      <xdr:rowOff>29718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52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46245</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10428" y="50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110236</xdr:rowOff>
    </xdr:from>
    <xdr:to>
      <xdr:col>98</xdr:col>
      <xdr:colOff>38100</xdr:colOff>
      <xdr:row>34</xdr:row>
      <xdr:rowOff>40386</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576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56913</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21428" y="554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167,499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144,519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円を上回っている。これは児童福祉費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のうち</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認定こども園施設型給付費、障害児通所支援事業費の増等が主な要因である。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45,167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42,937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円を上回っている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ものの、前年度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57,225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円から減少している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。これは近年の小中学校の耐震補強工事の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完了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に伴う普通建設事業費の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等が主な要因である。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災害復旧費は、住民一人当たり</a:t>
          </a:r>
          <a:r>
            <a:rPr kumimoji="1" lang="en-US" altLang="ja-JP" sz="1100">
              <a:latin typeface="ＭＳ ゴシック" panose="020B0609070205080204" pitchFamily="49" charset="-128"/>
              <a:ea typeface="ＭＳ ゴシック" panose="020B0609070205080204" pitchFamily="49" charset="-128"/>
            </a:rPr>
            <a:t>5,925</a:t>
          </a:r>
          <a:r>
            <a:rPr kumimoji="1" lang="ja-JP" altLang="en-US" sz="1100">
              <a:latin typeface="ＭＳ ゴシック" panose="020B0609070205080204" pitchFamily="49" charset="-128"/>
              <a:ea typeface="ＭＳ ゴシック" panose="020B0609070205080204" pitchFamily="49" charset="-128"/>
            </a:rPr>
            <a:t>円となっており、類似団体平均</a:t>
          </a:r>
          <a:r>
            <a:rPr kumimoji="1" lang="en-US" altLang="ja-JP" sz="1100">
              <a:latin typeface="ＭＳ ゴシック" panose="020B0609070205080204" pitchFamily="49" charset="-128"/>
              <a:ea typeface="ＭＳ ゴシック" panose="020B0609070205080204" pitchFamily="49" charset="-128"/>
            </a:rPr>
            <a:t>642</a:t>
          </a:r>
          <a:r>
            <a:rPr kumimoji="1" lang="ja-JP" altLang="en-US" sz="1100">
              <a:latin typeface="ＭＳ ゴシック" panose="020B0609070205080204" pitchFamily="49" charset="-128"/>
              <a:ea typeface="ＭＳ ゴシック" panose="020B0609070205080204" pitchFamily="49" charset="-128"/>
            </a:rPr>
            <a:t>円を大きく上回っている。これは、台風及び豪雨等に伴う災害復旧に係る経費の増に伴うものである。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佐賀県佐賀市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財源調整として、財政調整基金を</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3,700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百万円取崩したことから、実質単年度</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収支の比率</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は▲</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6.44</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6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佐賀県佐賀市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国民健康保険特別会計については、平成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年度の国保広域化に向けて繰入金及び県の貸付金により平成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年度に累積赤字を解消し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年度以降黒字に転じたことなどから、連結実質黒字額は増加した。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gwn-fsv-01.saga-net.local\&#20849;&#26377;&#12501;&#12457;&#12523;&#12480;\&#36001;&#25919;&#35506;\&#27770;&#31639;&#32113;&#35336;\R1\22&#27770;&#31639;&#20998;&#26512;\2.&#30476;&#22238;&#31572;\&#12304;&#36001;&#25919;&#29366;&#27841;&#36039;&#26009;&#38598;&#12305;_412015_&#20304;&#36032;&#24066;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45394</v>
          </cell>
          <cell r="F3">
            <v>43554</v>
          </cell>
        </row>
        <row r="5">
          <cell r="A5" t="str">
            <v xml:space="preserve"> H28</v>
          </cell>
          <cell r="D5">
            <v>64106</v>
          </cell>
          <cell r="F5">
            <v>42581</v>
          </cell>
        </row>
        <row r="7">
          <cell r="A7" t="str">
            <v xml:space="preserve"> H29</v>
          </cell>
          <cell r="D7">
            <v>66911</v>
          </cell>
          <cell r="F7">
            <v>45426</v>
          </cell>
        </row>
        <row r="9">
          <cell r="A9" t="str">
            <v xml:space="preserve"> H30</v>
          </cell>
          <cell r="D9">
            <v>54879</v>
          </cell>
          <cell r="F9">
            <v>45022</v>
          </cell>
        </row>
        <row r="11">
          <cell r="A11" t="str">
            <v xml:space="preserve"> R01</v>
          </cell>
          <cell r="D11">
            <v>42741</v>
          </cell>
          <cell r="F11">
            <v>46035</v>
          </cell>
        </row>
        <row r="18">
          <cell r="B18" t="str">
            <v>H27</v>
          </cell>
          <cell r="C18" t="str">
            <v>H28</v>
          </cell>
          <cell r="D18" t="str">
            <v>H29</v>
          </cell>
          <cell r="E18" t="str">
            <v>H30</v>
          </cell>
          <cell r="F18" t="str">
            <v>R01</v>
          </cell>
        </row>
        <row r="19">
          <cell r="A19" t="str">
            <v>実質収支額</v>
          </cell>
          <cell r="B19">
            <v>2.83</v>
          </cell>
          <cell r="C19">
            <v>2.54</v>
          </cell>
          <cell r="D19">
            <v>3.84</v>
          </cell>
          <cell r="E19">
            <v>2.2200000000000002</v>
          </cell>
          <cell r="F19">
            <v>2.4300000000000002</v>
          </cell>
        </row>
        <row r="20">
          <cell r="A20" t="str">
            <v>財政調整基金残高</v>
          </cell>
          <cell r="B20">
            <v>21.07</v>
          </cell>
          <cell r="C20">
            <v>22.1</v>
          </cell>
          <cell r="D20">
            <v>20.98</v>
          </cell>
          <cell r="E20">
            <v>19.29</v>
          </cell>
          <cell r="F20">
            <v>13.04</v>
          </cell>
        </row>
        <row r="21">
          <cell r="A21" t="str">
            <v>実質単年度収支</v>
          </cell>
          <cell r="B21">
            <v>1.67</v>
          </cell>
          <cell r="C21">
            <v>0.64</v>
          </cell>
          <cell r="D21">
            <v>-0.13</v>
          </cell>
          <cell r="E21">
            <v>-3.57</v>
          </cell>
          <cell r="F21">
            <v>-6.44</v>
          </cell>
        </row>
        <row r="25">
          <cell r="B25" t="str">
            <v>H27</v>
          </cell>
          <cell r="C25"/>
          <cell r="D25" t="str">
            <v>H28</v>
          </cell>
          <cell r="E25"/>
          <cell r="F25" t="str">
            <v>H29</v>
          </cell>
          <cell r="G25"/>
          <cell r="H25" t="str">
            <v>H30</v>
          </cell>
          <cell r="I25"/>
          <cell r="J25" t="str">
            <v>R01</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工業用水道事業会計</v>
          </cell>
          <cell r="B29" t="e">
            <v>#N/A</v>
          </cell>
          <cell r="C29">
            <v>7.0000000000000007E-2</v>
          </cell>
          <cell r="D29" t="e">
            <v>#N/A</v>
          </cell>
          <cell r="E29">
            <v>0.08</v>
          </cell>
          <cell r="F29" t="e">
            <v>#N/A</v>
          </cell>
          <cell r="G29">
            <v>0.09</v>
          </cell>
          <cell r="H29" t="e">
            <v>#N/A</v>
          </cell>
          <cell r="I29">
            <v>0.05</v>
          </cell>
          <cell r="J29" t="e">
            <v>#N/A</v>
          </cell>
          <cell r="K29">
            <v>0.06</v>
          </cell>
        </row>
        <row r="30">
          <cell r="A30" t="str">
            <v>後期高齢者医療特別会計</v>
          </cell>
          <cell r="B30" t="e">
            <v>#N/A</v>
          </cell>
          <cell r="C30">
            <v>0.12</v>
          </cell>
          <cell r="D30" t="e">
            <v>#N/A</v>
          </cell>
          <cell r="E30">
            <v>0.13</v>
          </cell>
          <cell r="F30" t="e">
            <v>#N/A</v>
          </cell>
          <cell r="G30">
            <v>0.13</v>
          </cell>
          <cell r="H30" t="e">
            <v>#N/A</v>
          </cell>
          <cell r="I30">
            <v>0.15</v>
          </cell>
          <cell r="J30" t="e">
            <v>#N/A</v>
          </cell>
          <cell r="K30">
            <v>0.14000000000000001</v>
          </cell>
        </row>
        <row r="31">
          <cell r="A31" t="str">
            <v>国民健康保険特別会計</v>
          </cell>
          <cell r="B31">
            <v>3.76</v>
          </cell>
          <cell r="C31" t="e">
            <v>#N/A</v>
          </cell>
          <cell r="D31">
            <v>3.46</v>
          </cell>
          <cell r="E31" t="e">
            <v>#N/A</v>
          </cell>
          <cell r="F31" t="e">
            <v>#N/A</v>
          </cell>
          <cell r="G31">
            <v>0</v>
          </cell>
          <cell r="H31" t="e">
            <v>#N/A</v>
          </cell>
          <cell r="I31">
            <v>0.41</v>
          </cell>
          <cell r="J31" t="e">
            <v>#N/A</v>
          </cell>
          <cell r="K31">
            <v>0.32</v>
          </cell>
        </row>
        <row r="32">
          <cell r="A32" t="str">
            <v>自動車運送事業会計</v>
          </cell>
          <cell r="B32" t="e">
            <v>#N/A</v>
          </cell>
          <cell r="C32">
            <v>0.5</v>
          </cell>
          <cell r="D32" t="e">
            <v>#N/A</v>
          </cell>
          <cell r="E32">
            <v>0.61</v>
          </cell>
          <cell r="F32" t="e">
            <v>#N/A</v>
          </cell>
          <cell r="G32">
            <v>0.56999999999999995</v>
          </cell>
          <cell r="H32" t="e">
            <v>#N/A</v>
          </cell>
          <cell r="I32">
            <v>0.71</v>
          </cell>
          <cell r="J32" t="e">
            <v>#N/A</v>
          </cell>
          <cell r="K32">
            <v>0.77</v>
          </cell>
        </row>
        <row r="33">
          <cell r="A33" t="str">
            <v>富士大和温泉病院事業会計</v>
          </cell>
          <cell r="B33" t="e">
            <v>#N/A</v>
          </cell>
          <cell r="C33">
            <v>2.0499999999999998</v>
          </cell>
          <cell r="D33" t="e">
            <v>#N/A</v>
          </cell>
          <cell r="E33">
            <v>2.0299999999999998</v>
          </cell>
          <cell r="F33" t="e">
            <v>#N/A</v>
          </cell>
          <cell r="G33">
            <v>2.09</v>
          </cell>
          <cell r="H33" t="e">
            <v>#N/A</v>
          </cell>
          <cell r="I33">
            <v>2.08</v>
          </cell>
          <cell r="J33" t="e">
            <v>#N/A</v>
          </cell>
          <cell r="K33">
            <v>2.14</v>
          </cell>
        </row>
        <row r="34">
          <cell r="A34" t="str">
            <v>一般会計</v>
          </cell>
          <cell r="B34" t="e">
            <v>#N/A</v>
          </cell>
          <cell r="C34">
            <v>2.82</v>
          </cell>
          <cell r="D34" t="e">
            <v>#N/A</v>
          </cell>
          <cell r="E34">
            <v>2.54</v>
          </cell>
          <cell r="F34" t="e">
            <v>#N/A</v>
          </cell>
          <cell r="G34">
            <v>3.84</v>
          </cell>
          <cell r="H34" t="e">
            <v>#N/A</v>
          </cell>
          <cell r="I34">
            <v>2.2200000000000002</v>
          </cell>
          <cell r="J34" t="e">
            <v>#N/A</v>
          </cell>
          <cell r="K34">
            <v>2.4300000000000002</v>
          </cell>
        </row>
        <row r="35">
          <cell r="A35" t="str">
            <v>下水道事業会計</v>
          </cell>
          <cell r="B35" t="e">
            <v>#N/A</v>
          </cell>
          <cell r="C35">
            <v>1.59</v>
          </cell>
          <cell r="D35" t="e">
            <v>#N/A</v>
          </cell>
          <cell r="E35">
            <v>1.71</v>
          </cell>
          <cell r="F35" t="e">
            <v>#N/A</v>
          </cell>
          <cell r="G35">
            <v>2.06</v>
          </cell>
          <cell r="H35" t="e">
            <v>#N/A</v>
          </cell>
          <cell r="I35">
            <v>2.4900000000000002</v>
          </cell>
          <cell r="J35" t="e">
            <v>#N/A</v>
          </cell>
          <cell r="K35">
            <v>2.95</v>
          </cell>
        </row>
        <row r="36">
          <cell r="A36" t="str">
            <v>水道事業会計</v>
          </cell>
          <cell r="B36" t="e">
            <v>#N/A</v>
          </cell>
          <cell r="C36">
            <v>9.9</v>
          </cell>
          <cell r="D36" t="e">
            <v>#N/A</v>
          </cell>
          <cell r="E36">
            <v>10.56</v>
          </cell>
          <cell r="F36" t="e">
            <v>#N/A</v>
          </cell>
          <cell r="G36">
            <v>10.66</v>
          </cell>
          <cell r="H36" t="e">
            <v>#N/A</v>
          </cell>
          <cell r="I36">
            <v>10.36</v>
          </cell>
          <cell r="J36" t="e">
            <v>#N/A</v>
          </cell>
          <cell r="K36">
            <v>10.37</v>
          </cell>
        </row>
        <row r="40">
          <cell r="B40" t="str">
            <v>H27</v>
          </cell>
          <cell r="C40"/>
          <cell r="D40"/>
          <cell r="E40" t="str">
            <v>H28</v>
          </cell>
          <cell r="F40"/>
          <cell r="G40"/>
          <cell r="H40" t="str">
            <v>H29</v>
          </cell>
          <cell r="I40"/>
          <cell r="J40"/>
          <cell r="K40" t="str">
            <v>H30</v>
          </cell>
          <cell r="L40"/>
          <cell r="M40"/>
          <cell r="N40" t="str">
            <v>R01</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10468</v>
          </cell>
          <cell r="E42"/>
          <cell r="F42"/>
          <cell r="G42">
            <v>10526</v>
          </cell>
          <cell r="H42"/>
          <cell r="I42"/>
          <cell r="J42">
            <v>10078</v>
          </cell>
          <cell r="K42"/>
          <cell r="L42"/>
          <cell r="M42">
            <v>10166</v>
          </cell>
          <cell r="N42"/>
          <cell r="O42"/>
          <cell r="P42">
            <v>10171</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124</v>
          </cell>
          <cell r="C44"/>
          <cell r="D44"/>
          <cell r="E44">
            <v>95</v>
          </cell>
          <cell r="F44"/>
          <cell r="G44"/>
          <cell r="H44">
            <v>76</v>
          </cell>
          <cell r="I44"/>
          <cell r="J44"/>
          <cell r="K44">
            <v>67</v>
          </cell>
          <cell r="L44"/>
          <cell r="M44"/>
          <cell r="N44">
            <v>63</v>
          </cell>
          <cell r="O44"/>
          <cell r="P44"/>
        </row>
        <row r="45">
          <cell r="A45" t="str">
            <v>組合等が起こした地方債の元利償還金に対する負担金等</v>
          </cell>
          <cell r="B45">
            <v>250</v>
          </cell>
          <cell r="C45"/>
          <cell r="D45"/>
          <cell r="E45">
            <v>285</v>
          </cell>
          <cell r="F45"/>
          <cell r="G45"/>
          <cell r="H45">
            <v>307</v>
          </cell>
          <cell r="I45"/>
          <cell r="J45"/>
          <cell r="K45">
            <v>320</v>
          </cell>
          <cell r="L45"/>
          <cell r="M45"/>
          <cell r="N45">
            <v>343</v>
          </cell>
          <cell r="O45"/>
          <cell r="P45"/>
        </row>
        <row r="46">
          <cell r="A46" t="str">
            <v>公営企業債の元利償還金に対する繰入金</v>
          </cell>
          <cell r="B46">
            <v>1430</v>
          </cell>
          <cell r="C46"/>
          <cell r="D46"/>
          <cell r="E46">
            <v>1473</v>
          </cell>
          <cell r="F46"/>
          <cell r="G46"/>
          <cell r="H46">
            <v>1334</v>
          </cell>
          <cell r="I46"/>
          <cell r="J46"/>
          <cell r="K46">
            <v>1334</v>
          </cell>
          <cell r="L46"/>
          <cell r="M46"/>
          <cell r="N46">
            <v>1216</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9918</v>
          </cell>
          <cell r="C49"/>
          <cell r="D49"/>
          <cell r="E49">
            <v>9943</v>
          </cell>
          <cell r="F49"/>
          <cell r="G49"/>
          <cell r="H49">
            <v>9799</v>
          </cell>
          <cell r="I49"/>
          <cell r="J49"/>
          <cell r="K49">
            <v>9334</v>
          </cell>
          <cell r="L49"/>
          <cell r="M49"/>
          <cell r="N49">
            <v>9301</v>
          </cell>
          <cell r="O49"/>
          <cell r="P49"/>
        </row>
        <row r="50">
          <cell r="A50" t="str">
            <v>実質公債費比率の分子</v>
          </cell>
          <cell r="B50" t="e">
            <v>#N/A</v>
          </cell>
          <cell r="C50">
            <v>1254</v>
          </cell>
          <cell r="D50" t="e">
            <v>#N/A</v>
          </cell>
          <cell r="E50" t="e">
            <v>#N/A</v>
          </cell>
          <cell r="F50">
            <v>1270</v>
          </cell>
          <cell r="G50" t="e">
            <v>#N/A</v>
          </cell>
          <cell r="H50" t="e">
            <v>#N/A</v>
          </cell>
          <cell r="I50">
            <v>1438</v>
          </cell>
          <cell r="J50" t="e">
            <v>#N/A</v>
          </cell>
          <cell r="K50" t="e">
            <v>#N/A</v>
          </cell>
          <cell r="L50">
            <v>889</v>
          </cell>
          <cell r="M50" t="e">
            <v>#N/A</v>
          </cell>
          <cell r="N50" t="e">
            <v>#N/A</v>
          </cell>
          <cell r="O50">
            <v>752</v>
          </cell>
          <cell r="P50" t="e">
            <v>#N/A</v>
          </cell>
        </row>
        <row r="54">
          <cell r="B54" t="str">
            <v>H27</v>
          </cell>
          <cell r="C54"/>
          <cell r="D54"/>
          <cell r="E54" t="str">
            <v>H28</v>
          </cell>
          <cell r="F54"/>
          <cell r="G54"/>
          <cell r="H54" t="str">
            <v>H29</v>
          </cell>
          <cell r="I54"/>
          <cell r="J54"/>
          <cell r="K54" t="str">
            <v>H30</v>
          </cell>
          <cell r="L54"/>
          <cell r="M54"/>
          <cell r="N54" t="str">
            <v>R01</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106096</v>
          </cell>
          <cell r="E56"/>
          <cell r="F56"/>
          <cell r="G56">
            <v>107627</v>
          </cell>
          <cell r="H56"/>
          <cell r="I56"/>
          <cell r="J56">
            <v>108492</v>
          </cell>
          <cell r="K56"/>
          <cell r="L56"/>
          <cell r="M56">
            <v>107863</v>
          </cell>
          <cell r="N56"/>
          <cell r="O56"/>
          <cell r="P56">
            <v>106139</v>
          </cell>
        </row>
        <row r="57">
          <cell r="A57" t="str">
            <v>充当可能特定歳入</v>
          </cell>
          <cell r="B57"/>
          <cell r="C57"/>
          <cell r="D57">
            <v>12104</v>
          </cell>
          <cell r="E57"/>
          <cell r="F57"/>
          <cell r="G57">
            <v>10177</v>
          </cell>
          <cell r="H57"/>
          <cell r="I57"/>
          <cell r="J57">
            <v>9930</v>
          </cell>
          <cell r="K57"/>
          <cell r="L57"/>
          <cell r="M57">
            <v>9334</v>
          </cell>
          <cell r="N57"/>
          <cell r="O57"/>
          <cell r="P57">
            <v>9055</v>
          </cell>
        </row>
        <row r="58">
          <cell r="A58" t="str">
            <v>充当可能基金</v>
          </cell>
          <cell r="B58"/>
          <cell r="C58"/>
          <cell r="D58">
            <v>26550</v>
          </cell>
          <cell r="E58"/>
          <cell r="F58"/>
          <cell r="G58">
            <v>27365</v>
          </cell>
          <cell r="H58"/>
          <cell r="I58"/>
          <cell r="J58">
            <v>25361</v>
          </cell>
          <cell r="K58"/>
          <cell r="L58"/>
          <cell r="M58">
            <v>24190</v>
          </cell>
          <cell r="N58"/>
          <cell r="O58"/>
          <cell r="P58">
            <v>20714</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2</v>
          </cell>
          <cell r="C61"/>
          <cell r="D61"/>
          <cell r="E61">
            <v>1</v>
          </cell>
          <cell r="F61"/>
          <cell r="G61"/>
          <cell r="H61">
            <v>1</v>
          </cell>
          <cell r="I61"/>
          <cell r="J61"/>
          <cell r="K61">
            <v>1</v>
          </cell>
          <cell r="L61"/>
          <cell r="M61"/>
          <cell r="N61">
            <v>1</v>
          </cell>
          <cell r="O61"/>
          <cell r="P61"/>
        </row>
        <row r="62">
          <cell r="A62" t="str">
            <v>退職手当負担見込額</v>
          </cell>
          <cell r="B62">
            <v>12404</v>
          </cell>
          <cell r="C62"/>
          <cell r="D62"/>
          <cell r="E62">
            <v>12875</v>
          </cell>
          <cell r="F62"/>
          <cell r="G62"/>
          <cell r="H62">
            <v>13124</v>
          </cell>
          <cell r="I62"/>
          <cell r="J62"/>
          <cell r="K62">
            <v>13226</v>
          </cell>
          <cell r="L62"/>
          <cell r="M62"/>
          <cell r="N62">
            <v>12783</v>
          </cell>
          <cell r="O62"/>
          <cell r="P62"/>
        </row>
        <row r="63">
          <cell r="A63" t="str">
            <v>組合等負担等見込額</v>
          </cell>
          <cell r="B63">
            <v>1629</v>
          </cell>
          <cell r="C63"/>
          <cell r="D63"/>
          <cell r="E63">
            <v>1632</v>
          </cell>
          <cell r="F63"/>
          <cell r="G63"/>
          <cell r="H63">
            <v>1547</v>
          </cell>
          <cell r="I63"/>
          <cell r="J63"/>
          <cell r="K63">
            <v>1408</v>
          </cell>
          <cell r="L63"/>
          <cell r="M63"/>
          <cell r="N63">
            <v>2152</v>
          </cell>
          <cell r="O63"/>
          <cell r="P63"/>
        </row>
        <row r="64">
          <cell r="A64" t="str">
            <v>公営企業債等繰入見込額</v>
          </cell>
          <cell r="B64">
            <v>24409</v>
          </cell>
          <cell r="C64"/>
          <cell r="D64"/>
          <cell r="E64">
            <v>20052</v>
          </cell>
          <cell r="F64"/>
          <cell r="G64"/>
          <cell r="H64">
            <v>18635</v>
          </cell>
          <cell r="I64"/>
          <cell r="J64"/>
          <cell r="K64">
            <v>17650</v>
          </cell>
          <cell r="L64"/>
          <cell r="M64"/>
          <cell r="N64">
            <v>16102</v>
          </cell>
          <cell r="O64"/>
          <cell r="P64"/>
        </row>
        <row r="65">
          <cell r="A65" t="str">
            <v>債務負担行為に基づく支出予定額</v>
          </cell>
          <cell r="B65">
            <v>1123</v>
          </cell>
          <cell r="C65"/>
          <cell r="D65"/>
          <cell r="E65">
            <v>716</v>
          </cell>
          <cell r="F65"/>
          <cell r="G65"/>
          <cell r="H65">
            <v>656</v>
          </cell>
          <cell r="I65"/>
          <cell r="J65"/>
          <cell r="K65">
            <v>599</v>
          </cell>
          <cell r="L65"/>
          <cell r="M65"/>
          <cell r="N65">
            <v>547</v>
          </cell>
          <cell r="O65"/>
          <cell r="P65"/>
        </row>
        <row r="66">
          <cell r="A66" t="str">
            <v>一般会計等に係る地方債の現在高</v>
          </cell>
          <cell r="B66">
            <v>89826</v>
          </cell>
          <cell r="C66"/>
          <cell r="D66"/>
          <cell r="E66">
            <v>91662</v>
          </cell>
          <cell r="F66"/>
          <cell r="G66"/>
          <cell r="H66">
            <v>94598</v>
          </cell>
          <cell r="I66"/>
          <cell r="J66"/>
          <cell r="K66">
            <v>95554</v>
          </cell>
          <cell r="L66"/>
          <cell r="M66"/>
          <cell r="N66">
            <v>93790</v>
          </cell>
          <cell r="O66"/>
          <cell r="P66"/>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H29</v>
          </cell>
          <cell r="C71" t="str">
            <v>H30</v>
          </cell>
          <cell r="D71" t="str">
            <v>R01</v>
          </cell>
        </row>
        <row r="72">
          <cell r="A72" t="str">
            <v>財政調整基金</v>
          </cell>
          <cell r="B72">
            <v>11285</v>
          </cell>
          <cell r="C72">
            <v>10267</v>
          </cell>
          <cell r="D72">
            <v>6812</v>
          </cell>
        </row>
        <row r="73">
          <cell r="A73" t="str">
            <v>減債基金</v>
          </cell>
          <cell r="B73">
            <v>6767</v>
          </cell>
          <cell r="C73">
            <v>6646</v>
          </cell>
          <cell r="D73">
            <v>6540</v>
          </cell>
        </row>
        <row r="74">
          <cell r="A74" t="str">
            <v>その他特定目的基金</v>
          </cell>
          <cell r="B74">
            <v>9188</v>
          </cell>
          <cell r="C74">
            <v>9273</v>
          </cell>
          <cell r="D74">
            <v>9235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34"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6" t="s">
        <v>17</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42"/>
      <c r="DK1" s="42"/>
      <c r="DL1" s="42"/>
      <c r="DM1" s="42"/>
      <c r="DN1" s="42"/>
      <c r="DO1" s="42"/>
    </row>
    <row r="2" spans="1:119" ht="24.75" thickBot="1" x14ac:dyDescent="0.2">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7" t="s">
        <v>19</v>
      </c>
      <c r="C3" s="608"/>
      <c r="D3" s="608"/>
      <c r="E3" s="609"/>
      <c r="F3" s="609"/>
      <c r="G3" s="609"/>
      <c r="H3" s="609"/>
      <c r="I3" s="609"/>
      <c r="J3" s="609"/>
      <c r="K3" s="609"/>
      <c r="L3" s="609" t="s">
        <v>20</v>
      </c>
      <c r="M3" s="609"/>
      <c r="N3" s="609"/>
      <c r="O3" s="609"/>
      <c r="P3" s="609"/>
      <c r="Q3" s="609"/>
      <c r="R3" s="612"/>
      <c r="S3" s="612"/>
      <c r="T3" s="612"/>
      <c r="U3" s="612"/>
      <c r="V3" s="613"/>
      <c r="W3" s="503" t="s">
        <v>21</v>
      </c>
      <c r="X3" s="504"/>
      <c r="Y3" s="504"/>
      <c r="Z3" s="504"/>
      <c r="AA3" s="504"/>
      <c r="AB3" s="608"/>
      <c r="AC3" s="612" t="s">
        <v>22</v>
      </c>
      <c r="AD3" s="504"/>
      <c r="AE3" s="504"/>
      <c r="AF3" s="504"/>
      <c r="AG3" s="504"/>
      <c r="AH3" s="504"/>
      <c r="AI3" s="504"/>
      <c r="AJ3" s="504"/>
      <c r="AK3" s="504"/>
      <c r="AL3" s="574"/>
      <c r="AM3" s="503" t="s">
        <v>23</v>
      </c>
      <c r="AN3" s="504"/>
      <c r="AO3" s="504"/>
      <c r="AP3" s="504"/>
      <c r="AQ3" s="504"/>
      <c r="AR3" s="504"/>
      <c r="AS3" s="504"/>
      <c r="AT3" s="504"/>
      <c r="AU3" s="504"/>
      <c r="AV3" s="504"/>
      <c r="AW3" s="504"/>
      <c r="AX3" s="574"/>
      <c r="AY3" s="566" t="s">
        <v>24</v>
      </c>
      <c r="AZ3" s="567"/>
      <c r="BA3" s="567"/>
      <c r="BB3" s="567"/>
      <c r="BC3" s="567"/>
      <c r="BD3" s="567"/>
      <c r="BE3" s="567"/>
      <c r="BF3" s="567"/>
      <c r="BG3" s="567"/>
      <c r="BH3" s="567"/>
      <c r="BI3" s="567"/>
      <c r="BJ3" s="567"/>
      <c r="BK3" s="567"/>
      <c r="BL3" s="567"/>
      <c r="BM3" s="616"/>
      <c r="BN3" s="503" t="s">
        <v>25</v>
      </c>
      <c r="BO3" s="504"/>
      <c r="BP3" s="504"/>
      <c r="BQ3" s="504"/>
      <c r="BR3" s="504"/>
      <c r="BS3" s="504"/>
      <c r="BT3" s="504"/>
      <c r="BU3" s="574"/>
      <c r="BV3" s="503" t="s">
        <v>26</v>
      </c>
      <c r="BW3" s="504"/>
      <c r="BX3" s="504"/>
      <c r="BY3" s="504"/>
      <c r="BZ3" s="504"/>
      <c r="CA3" s="504"/>
      <c r="CB3" s="504"/>
      <c r="CC3" s="574"/>
      <c r="CD3" s="566" t="s">
        <v>24</v>
      </c>
      <c r="CE3" s="567"/>
      <c r="CF3" s="567"/>
      <c r="CG3" s="567"/>
      <c r="CH3" s="567"/>
      <c r="CI3" s="567"/>
      <c r="CJ3" s="567"/>
      <c r="CK3" s="567"/>
      <c r="CL3" s="567"/>
      <c r="CM3" s="567"/>
      <c r="CN3" s="567"/>
      <c r="CO3" s="567"/>
      <c r="CP3" s="567"/>
      <c r="CQ3" s="567"/>
      <c r="CR3" s="567"/>
      <c r="CS3" s="616"/>
      <c r="CT3" s="503" t="s">
        <v>27</v>
      </c>
      <c r="CU3" s="504"/>
      <c r="CV3" s="504"/>
      <c r="CW3" s="504"/>
      <c r="CX3" s="504"/>
      <c r="CY3" s="504"/>
      <c r="CZ3" s="504"/>
      <c r="DA3" s="574"/>
      <c r="DB3" s="503" t="s">
        <v>28</v>
      </c>
      <c r="DC3" s="504"/>
      <c r="DD3" s="504"/>
      <c r="DE3" s="504"/>
      <c r="DF3" s="504"/>
      <c r="DG3" s="504"/>
      <c r="DH3" s="504"/>
      <c r="DI3" s="574"/>
      <c r="DJ3" s="41"/>
      <c r="DK3" s="41"/>
      <c r="DL3" s="41"/>
      <c r="DM3" s="41"/>
      <c r="DN3" s="41"/>
      <c r="DO3" s="41"/>
    </row>
    <row r="4" spans="1:119" ht="18.75" customHeight="1" x14ac:dyDescent="0.15">
      <c r="A4" s="42"/>
      <c r="B4" s="582"/>
      <c r="C4" s="583"/>
      <c r="D4" s="583"/>
      <c r="E4" s="584"/>
      <c r="F4" s="584"/>
      <c r="G4" s="584"/>
      <c r="H4" s="584"/>
      <c r="I4" s="584"/>
      <c r="J4" s="584"/>
      <c r="K4" s="584"/>
      <c r="L4" s="584"/>
      <c r="M4" s="584"/>
      <c r="N4" s="584"/>
      <c r="O4" s="584"/>
      <c r="P4" s="584"/>
      <c r="Q4" s="584"/>
      <c r="R4" s="588"/>
      <c r="S4" s="588"/>
      <c r="T4" s="588"/>
      <c r="U4" s="588"/>
      <c r="V4" s="589"/>
      <c r="W4" s="575"/>
      <c r="X4" s="386"/>
      <c r="Y4" s="386"/>
      <c r="Z4" s="386"/>
      <c r="AA4" s="386"/>
      <c r="AB4" s="583"/>
      <c r="AC4" s="588"/>
      <c r="AD4" s="386"/>
      <c r="AE4" s="386"/>
      <c r="AF4" s="386"/>
      <c r="AG4" s="386"/>
      <c r="AH4" s="386"/>
      <c r="AI4" s="386"/>
      <c r="AJ4" s="386"/>
      <c r="AK4" s="386"/>
      <c r="AL4" s="576"/>
      <c r="AM4" s="530"/>
      <c r="AN4" s="440"/>
      <c r="AO4" s="440"/>
      <c r="AP4" s="440"/>
      <c r="AQ4" s="440"/>
      <c r="AR4" s="440"/>
      <c r="AS4" s="440"/>
      <c r="AT4" s="440"/>
      <c r="AU4" s="440"/>
      <c r="AV4" s="440"/>
      <c r="AW4" s="440"/>
      <c r="AX4" s="615"/>
      <c r="AY4" s="416" t="s">
        <v>29</v>
      </c>
      <c r="AZ4" s="417"/>
      <c r="BA4" s="417"/>
      <c r="BB4" s="417"/>
      <c r="BC4" s="417"/>
      <c r="BD4" s="417"/>
      <c r="BE4" s="417"/>
      <c r="BF4" s="417"/>
      <c r="BG4" s="417"/>
      <c r="BH4" s="417"/>
      <c r="BI4" s="417"/>
      <c r="BJ4" s="417"/>
      <c r="BK4" s="417"/>
      <c r="BL4" s="417"/>
      <c r="BM4" s="418"/>
      <c r="BN4" s="419">
        <v>100921495</v>
      </c>
      <c r="BO4" s="420"/>
      <c r="BP4" s="420"/>
      <c r="BQ4" s="420"/>
      <c r="BR4" s="420"/>
      <c r="BS4" s="420"/>
      <c r="BT4" s="420"/>
      <c r="BU4" s="421"/>
      <c r="BV4" s="419">
        <v>100374213</v>
      </c>
      <c r="BW4" s="420"/>
      <c r="BX4" s="420"/>
      <c r="BY4" s="420"/>
      <c r="BZ4" s="420"/>
      <c r="CA4" s="420"/>
      <c r="CB4" s="420"/>
      <c r="CC4" s="421"/>
      <c r="CD4" s="600" t="s">
        <v>30</v>
      </c>
      <c r="CE4" s="601"/>
      <c r="CF4" s="601"/>
      <c r="CG4" s="601"/>
      <c r="CH4" s="601"/>
      <c r="CI4" s="601"/>
      <c r="CJ4" s="601"/>
      <c r="CK4" s="601"/>
      <c r="CL4" s="601"/>
      <c r="CM4" s="601"/>
      <c r="CN4" s="601"/>
      <c r="CO4" s="601"/>
      <c r="CP4" s="601"/>
      <c r="CQ4" s="601"/>
      <c r="CR4" s="601"/>
      <c r="CS4" s="602"/>
      <c r="CT4" s="603">
        <v>2.4</v>
      </c>
      <c r="CU4" s="604"/>
      <c r="CV4" s="604"/>
      <c r="CW4" s="604"/>
      <c r="CX4" s="604"/>
      <c r="CY4" s="604"/>
      <c r="CZ4" s="604"/>
      <c r="DA4" s="605"/>
      <c r="DB4" s="603">
        <v>2.2000000000000002</v>
      </c>
      <c r="DC4" s="604"/>
      <c r="DD4" s="604"/>
      <c r="DE4" s="604"/>
      <c r="DF4" s="604"/>
      <c r="DG4" s="604"/>
      <c r="DH4" s="604"/>
      <c r="DI4" s="605"/>
      <c r="DJ4" s="41"/>
      <c r="DK4" s="41"/>
      <c r="DL4" s="41"/>
      <c r="DM4" s="41"/>
      <c r="DN4" s="41"/>
      <c r="DO4" s="41"/>
    </row>
    <row r="5" spans="1:119" ht="18.75" customHeight="1" x14ac:dyDescent="0.15">
      <c r="A5" s="42"/>
      <c r="B5" s="610"/>
      <c r="C5" s="441"/>
      <c r="D5" s="441"/>
      <c r="E5" s="611"/>
      <c r="F5" s="611"/>
      <c r="G5" s="611"/>
      <c r="H5" s="611"/>
      <c r="I5" s="611"/>
      <c r="J5" s="611"/>
      <c r="K5" s="611"/>
      <c r="L5" s="611"/>
      <c r="M5" s="611"/>
      <c r="N5" s="611"/>
      <c r="O5" s="611"/>
      <c r="P5" s="611"/>
      <c r="Q5" s="611"/>
      <c r="R5" s="439"/>
      <c r="S5" s="439"/>
      <c r="T5" s="439"/>
      <c r="U5" s="439"/>
      <c r="V5" s="614"/>
      <c r="W5" s="530"/>
      <c r="X5" s="440"/>
      <c r="Y5" s="440"/>
      <c r="Z5" s="440"/>
      <c r="AA5" s="440"/>
      <c r="AB5" s="441"/>
      <c r="AC5" s="439"/>
      <c r="AD5" s="440"/>
      <c r="AE5" s="440"/>
      <c r="AF5" s="440"/>
      <c r="AG5" s="440"/>
      <c r="AH5" s="440"/>
      <c r="AI5" s="440"/>
      <c r="AJ5" s="440"/>
      <c r="AK5" s="440"/>
      <c r="AL5" s="615"/>
      <c r="AM5" s="493" t="s">
        <v>31</v>
      </c>
      <c r="AN5" s="398"/>
      <c r="AO5" s="398"/>
      <c r="AP5" s="398"/>
      <c r="AQ5" s="398"/>
      <c r="AR5" s="398"/>
      <c r="AS5" s="398"/>
      <c r="AT5" s="399"/>
      <c r="AU5" s="481" t="s">
        <v>32</v>
      </c>
      <c r="AV5" s="482"/>
      <c r="AW5" s="482"/>
      <c r="AX5" s="482"/>
      <c r="AY5" s="404" t="s">
        <v>33</v>
      </c>
      <c r="AZ5" s="405"/>
      <c r="BA5" s="405"/>
      <c r="BB5" s="405"/>
      <c r="BC5" s="405"/>
      <c r="BD5" s="405"/>
      <c r="BE5" s="405"/>
      <c r="BF5" s="405"/>
      <c r="BG5" s="405"/>
      <c r="BH5" s="405"/>
      <c r="BI5" s="405"/>
      <c r="BJ5" s="405"/>
      <c r="BK5" s="405"/>
      <c r="BL5" s="405"/>
      <c r="BM5" s="406"/>
      <c r="BN5" s="424">
        <v>98729411</v>
      </c>
      <c r="BO5" s="425"/>
      <c r="BP5" s="425"/>
      <c r="BQ5" s="425"/>
      <c r="BR5" s="425"/>
      <c r="BS5" s="425"/>
      <c r="BT5" s="425"/>
      <c r="BU5" s="426"/>
      <c r="BV5" s="424">
        <v>97942575</v>
      </c>
      <c r="BW5" s="425"/>
      <c r="BX5" s="425"/>
      <c r="BY5" s="425"/>
      <c r="BZ5" s="425"/>
      <c r="CA5" s="425"/>
      <c r="CB5" s="425"/>
      <c r="CC5" s="426"/>
      <c r="CD5" s="433" t="s">
        <v>34</v>
      </c>
      <c r="CE5" s="434"/>
      <c r="CF5" s="434"/>
      <c r="CG5" s="434"/>
      <c r="CH5" s="434"/>
      <c r="CI5" s="434"/>
      <c r="CJ5" s="434"/>
      <c r="CK5" s="434"/>
      <c r="CL5" s="434"/>
      <c r="CM5" s="434"/>
      <c r="CN5" s="434"/>
      <c r="CO5" s="434"/>
      <c r="CP5" s="434"/>
      <c r="CQ5" s="434"/>
      <c r="CR5" s="434"/>
      <c r="CS5" s="435"/>
      <c r="CT5" s="394">
        <v>95.9</v>
      </c>
      <c r="CU5" s="395"/>
      <c r="CV5" s="395"/>
      <c r="CW5" s="395"/>
      <c r="CX5" s="395"/>
      <c r="CY5" s="395"/>
      <c r="CZ5" s="395"/>
      <c r="DA5" s="396"/>
      <c r="DB5" s="394">
        <v>92.4</v>
      </c>
      <c r="DC5" s="395"/>
      <c r="DD5" s="395"/>
      <c r="DE5" s="395"/>
      <c r="DF5" s="395"/>
      <c r="DG5" s="395"/>
      <c r="DH5" s="395"/>
      <c r="DI5" s="396"/>
      <c r="DJ5" s="41"/>
      <c r="DK5" s="41"/>
      <c r="DL5" s="41"/>
      <c r="DM5" s="41"/>
      <c r="DN5" s="41"/>
      <c r="DO5" s="41"/>
    </row>
    <row r="6" spans="1:119" ht="18.75" customHeight="1" x14ac:dyDescent="0.15">
      <c r="A6" s="42"/>
      <c r="B6" s="580" t="s">
        <v>35</v>
      </c>
      <c r="C6" s="438"/>
      <c r="D6" s="438"/>
      <c r="E6" s="581"/>
      <c r="F6" s="581"/>
      <c r="G6" s="581"/>
      <c r="H6" s="581"/>
      <c r="I6" s="581"/>
      <c r="J6" s="581"/>
      <c r="K6" s="581"/>
      <c r="L6" s="581" t="s">
        <v>36</v>
      </c>
      <c r="M6" s="581"/>
      <c r="N6" s="581"/>
      <c r="O6" s="581"/>
      <c r="P6" s="581"/>
      <c r="Q6" s="581"/>
      <c r="R6" s="462"/>
      <c r="S6" s="462"/>
      <c r="T6" s="462"/>
      <c r="U6" s="462"/>
      <c r="V6" s="587"/>
      <c r="W6" s="515" t="s">
        <v>37</v>
      </c>
      <c r="X6" s="437"/>
      <c r="Y6" s="437"/>
      <c r="Z6" s="437"/>
      <c r="AA6" s="437"/>
      <c r="AB6" s="438"/>
      <c r="AC6" s="592" t="s">
        <v>38</v>
      </c>
      <c r="AD6" s="593"/>
      <c r="AE6" s="593"/>
      <c r="AF6" s="593"/>
      <c r="AG6" s="593"/>
      <c r="AH6" s="593"/>
      <c r="AI6" s="593"/>
      <c r="AJ6" s="593"/>
      <c r="AK6" s="593"/>
      <c r="AL6" s="594"/>
      <c r="AM6" s="493" t="s">
        <v>39</v>
      </c>
      <c r="AN6" s="398"/>
      <c r="AO6" s="398"/>
      <c r="AP6" s="398"/>
      <c r="AQ6" s="398"/>
      <c r="AR6" s="398"/>
      <c r="AS6" s="398"/>
      <c r="AT6" s="399"/>
      <c r="AU6" s="481" t="s">
        <v>32</v>
      </c>
      <c r="AV6" s="482"/>
      <c r="AW6" s="482"/>
      <c r="AX6" s="482"/>
      <c r="AY6" s="404" t="s">
        <v>40</v>
      </c>
      <c r="AZ6" s="405"/>
      <c r="BA6" s="405"/>
      <c r="BB6" s="405"/>
      <c r="BC6" s="405"/>
      <c r="BD6" s="405"/>
      <c r="BE6" s="405"/>
      <c r="BF6" s="405"/>
      <c r="BG6" s="405"/>
      <c r="BH6" s="405"/>
      <c r="BI6" s="405"/>
      <c r="BJ6" s="405"/>
      <c r="BK6" s="405"/>
      <c r="BL6" s="405"/>
      <c r="BM6" s="406"/>
      <c r="BN6" s="424">
        <v>2192084</v>
      </c>
      <c r="BO6" s="425"/>
      <c r="BP6" s="425"/>
      <c r="BQ6" s="425"/>
      <c r="BR6" s="425"/>
      <c r="BS6" s="425"/>
      <c r="BT6" s="425"/>
      <c r="BU6" s="426"/>
      <c r="BV6" s="424">
        <v>2431638</v>
      </c>
      <c r="BW6" s="425"/>
      <c r="BX6" s="425"/>
      <c r="BY6" s="425"/>
      <c r="BZ6" s="425"/>
      <c r="CA6" s="425"/>
      <c r="CB6" s="425"/>
      <c r="CC6" s="426"/>
      <c r="CD6" s="433" t="s">
        <v>41</v>
      </c>
      <c r="CE6" s="434"/>
      <c r="CF6" s="434"/>
      <c r="CG6" s="434"/>
      <c r="CH6" s="434"/>
      <c r="CI6" s="434"/>
      <c r="CJ6" s="434"/>
      <c r="CK6" s="434"/>
      <c r="CL6" s="434"/>
      <c r="CM6" s="434"/>
      <c r="CN6" s="434"/>
      <c r="CO6" s="434"/>
      <c r="CP6" s="434"/>
      <c r="CQ6" s="434"/>
      <c r="CR6" s="434"/>
      <c r="CS6" s="435"/>
      <c r="CT6" s="577">
        <v>101.5</v>
      </c>
      <c r="CU6" s="578"/>
      <c r="CV6" s="578"/>
      <c r="CW6" s="578"/>
      <c r="CX6" s="578"/>
      <c r="CY6" s="578"/>
      <c r="CZ6" s="578"/>
      <c r="DA6" s="579"/>
      <c r="DB6" s="577">
        <v>98.8</v>
      </c>
      <c r="DC6" s="578"/>
      <c r="DD6" s="578"/>
      <c r="DE6" s="578"/>
      <c r="DF6" s="578"/>
      <c r="DG6" s="578"/>
      <c r="DH6" s="578"/>
      <c r="DI6" s="579"/>
      <c r="DJ6" s="41"/>
      <c r="DK6" s="41"/>
      <c r="DL6" s="41"/>
      <c r="DM6" s="41"/>
      <c r="DN6" s="41"/>
      <c r="DO6" s="41"/>
    </row>
    <row r="7" spans="1:119" ht="18.75" customHeight="1" x14ac:dyDescent="0.15">
      <c r="A7" s="42"/>
      <c r="B7" s="582"/>
      <c r="C7" s="583"/>
      <c r="D7" s="583"/>
      <c r="E7" s="584"/>
      <c r="F7" s="584"/>
      <c r="G7" s="584"/>
      <c r="H7" s="584"/>
      <c r="I7" s="584"/>
      <c r="J7" s="584"/>
      <c r="K7" s="584"/>
      <c r="L7" s="584"/>
      <c r="M7" s="584"/>
      <c r="N7" s="584"/>
      <c r="O7" s="584"/>
      <c r="P7" s="584"/>
      <c r="Q7" s="584"/>
      <c r="R7" s="588"/>
      <c r="S7" s="588"/>
      <c r="T7" s="588"/>
      <c r="U7" s="588"/>
      <c r="V7" s="589"/>
      <c r="W7" s="575"/>
      <c r="X7" s="386"/>
      <c r="Y7" s="386"/>
      <c r="Z7" s="386"/>
      <c r="AA7" s="386"/>
      <c r="AB7" s="583"/>
      <c r="AC7" s="595"/>
      <c r="AD7" s="387"/>
      <c r="AE7" s="387"/>
      <c r="AF7" s="387"/>
      <c r="AG7" s="387"/>
      <c r="AH7" s="387"/>
      <c r="AI7" s="387"/>
      <c r="AJ7" s="387"/>
      <c r="AK7" s="387"/>
      <c r="AL7" s="596"/>
      <c r="AM7" s="493" t="s">
        <v>42</v>
      </c>
      <c r="AN7" s="398"/>
      <c r="AO7" s="398"/>
      <c r="AP7" s="398"/>
      <c r="AQ7" s="398"/>
      <c r="AR7" s="398"/>
      <c r="AS7" s="398"/>
      <c r="AT7" s="399"/>
      <c r="AU7" s="481" t="s">
        <v>32</v>
      </c>
      <c r="AV7" s="482"/>
      <c r="AW7" s="482"/>
      <c r="AX7" s="482"/>
      <c r="AY7" s="404" t="s">
        <v>43</v>
      </c>
      <c r="AZ7" s="405"/>
      <c r="BA7" s="405"/>
      <c r="BB7" s="405"/>
      <c r="BC7" s="405"/>
      <c r="BD7" s="405"/>
      <c r="BE7" s="405"/>
      <c r="BF7" s="405"/>
      <c r="BG7" s="405"/>
      <c r="BH7" s="405"/>
      <c r="BI7" s="405"/>
      <c r="BJ7" s="405"/>
      <c r="BK7" s="405"/>
      <c r="BL7" s="405"/>
      <c r="BM7" s="406"/>
      <c r="BN7" s="424">
        <v>919863</v>
      </c>
      <c r="BO7" s="425"/>
      <c r="BP7" s="425"/>
      <c r="BQ7" s="425"/>
      <c r="BR7" s="425"/>
      <c r="BS7" s="425"/>
      <c r="BT7" s="425"/>
      <c r="BU7" s="426"/>
      <c r="BV7" s="424">
        <v>1249422</v>
      </c>
      <c r="BW7" s="425"/>
      <c r="BX7" s="425"/>
      <c r="BY7" s="425"/>
      <c r="BZ7" s="425"/>
      <c r="CA7" s="425"/>
      <c r="CB7" s="425"/>
      <c r="CC7" s="426"/>
      <c r="CD7" s="433" t="s">
        <v>44</v>
      </c>
      <c r="CE7" s="434"/>
      <c r="CF7" s="434"/>
      <c r="CG7" s="434"/>
      <c r="CH7" s="434"/>
      <c r="CI7" s="434"/>
      <c r="CJ7" s="434"/>
      <c r="CK7" s="434"/>
      <c r="CL7" s="434"/>
      <c r="CM7" s="434"/>
      <c r="CN7" s="434"/>
      <c r="CO7" s="434"/>
      <c r="CP7" s="434"/>
      <c r="CQ7" s="434"/>
      <c r="CR7" s="434"/>
      <c r="CS7" s="435"/>
      <c r="CT7" s="424">
        <v>52247519</v>
      </c>
      <c r="CU7" s="425"/>
      <c r="CV7" s="425"/>
      <c r="CW7" s="425"/>
      <c r="CX7" s="425"/>
      <c r="CY7" s="425"/>
      <c r="CZ7" s="425"/>
      <c r="DA7" s="426"/>
      <c r="DB7" s="424">
        <v>53235932</v>
      </c>
      <c r="DC7" s="425"/>
      <c r="DD7" s="425"/>
      <c r="DE7" s="425"/>
      <c r="DF7" s="425"/>
      <c r="DG7" s="425"/>
      <c r="DH7" s="425"/>
      <c r="DI7" s="426"/>
      <c r="DJ7" s="41"/>
      <c r="DK7" s="41"/>
      <c r="DL7" s="41"/>
      <c r="DM7" s="41"/>
      <c r="DN7" s="41"/>
      <c r="DO7" s="41"/>
    </row>
    <row r="8" spans="1:119" ht="18.75" customHeight="1" thickBot="1" x14ac:dyDescent="0.2">
      <c r="A8" s="42"/>
      <c r="B8" s="585"/>
      <c r="C8" s="516"/>
      <c r="D8" s="516"/>
      <c r="E8" s="586"/>
      <c r="F8" s="586"/>
      <c r="G8" s="586"/>
      <c r="H8" s="586"/>
      <c r="I8" s="586"/>
      <c r="J8" s="586"/>
      <c r="K8" s="586"/>
      <c r="L8" s="586"/>
      <c r="M8" s="586"/>
      <c r="N8" s="586"/>
      <c r="O8" s="586"/>
      <c r="P8" s="586"/>
      <c r="Q8" s="586"/>
      <c r="R8" s="590"/>
      <c r="S8" s="590"/>
      <c r="T8" s="590"/>
      <c r="U8" s="590"/>
      <c r="V8" s="591"/>
      <c r="W8" s="505"/>
      <c r="X8" s="506"/>
      <c r="Y8" s="506"/>
      <c r="Z8" s="506"/>
      <c r="AA8" s="506"/>
      <c r="AB8" s="516"/>
      <c r="AC8" s="597"/>
      <c r="AD8" s="598"/>
      <c r="AE8" s="598"/>
      <c r="AF8" s="598"/>
      <c r="AG8" s="598"/>
      <c r="AH8" s="598"/>
      <c r="AI8" s="598"/>
      <c r="AJ8" s="598"/>
      <c r="AK8" s="598"/>
      <c r="AL8" s="599"/>
      <c r="AM8" s="493" t="s">
        <v>45</v>
      </c>
      <c r="AN8" s="398"/>
      <c r="AO8" s="398"/>
      <c r="AP8" s="398"/>
      <c r="AQ8" s="398"/>
      <c r="AR8" s="398"/>
      <c r="AS8" s="398"/>
      <c r="AT8" s="399"/>
      <c r="AU8" s="481" t="s">
        <v>32</v>
      </c>
      <c r="AV8" s="482"/>
      <c r="AW8" s="482"/>
      <c r="AX8" s="482"/>
      <c r="AY8" s="404" t="s">
        <v>46</v>
      </c>
      <c r="AZ8" s="405"/>
      <c r="BA8" s="405"/>
      <c r="BB8" s="405"/>
      <c r="BC8" s="405"/>
      <c r="BD8" s="405"/>
      <c r="BE8" s="405"/>
      <c r="BF8" s="405"/>
      <c r="BG8" s="405"/>
      <c r="BH8" s="405"/>
      <c r="BI8" s="405"/>
      <c r="BJ8" s="405"/>
      <c r="BK8" s="405"/>
      <c r="BL8" s="405"/>
      <c r="BM8" s="406"/>
      <c r="BN8" s="424">
        <v>1272221</v>
      </c>
      <c r="BO8" s="425"/>
      <c r="BP8" s="425"/>
      <c r="BQ8" s="425"/>
      <c r="BR8" s="425"/>
      <c r="BS8" s="425"/>
      <c r="BT8" s="425"/>
      <c r="BU8" s="426"/>
      <c r="BV8" s="424">
        <v>1182216</v>
      </c>
      <c r="BW8" s="425"/>
      <c r="BX8" s="425"/>
      <c r="BY8" s="425"/>
      <c r="BZ8" s="425"/>
      <c r="CA8" s="425"/>
      <c r="CB8" s="425"/>
      <c r="CC8" s="426"/>
      <c r="CD8" s="433" t="s">
        <v>47</v>
      </c>
      <c r="CE8" s="434"/>
      <c r="CF8" s="434"/>
      <c r="CG8" s="434"/>
      <c r="CH8" s="434"/>
      <c r="CI8" s="434"/>
      <c r="CJ8" s="434"/>
      <c r="CK8" s="434"/>
      <c r="CL8" s="434"/>
      <c r="CM8" s="434"/>
      <c r="CN8" s="434"/>
      <c r="CO8" s="434"/>
      <c r="CP8" s="434"/>
      <c r="CQ8" s="434"/>
      <c r="CR8" s="434"/>
      <c r="CS8" s="435"/>
      <c r="CT8" s="537">
        <v>0.65</v>
      </c>
      <c r="CU8" s="538"/>
      <c r="CV8" s="538"/>
      <c r="CW8" s="538"/>
      <c r="CX8" s="538"/>
      <c r="CY8" s="538"/>
      <c r="CZ8" s="538"/>
      <c r="DA8" s="539"/>
      <c r="DB8" s="537">
        <v>0.65</v>
      </c>
      <c r="DC8" s="538"/>
      <c r="DD8" s="538"/>
      <c r="DE8" s="538"/>
      <c r="DF8" s="538"/>
      <c r="DG8" s="538"/>
      <c r="DH8" s="538"/>
      <c r="DI8" s="539"/>
      <c r="DJ8" s="41"/>
      <c r="DK8" s="41"/>
      <c r="DL8" s="41"/>
      <c r="DM8" s="41"/>
      <c r="DN8" s="41"/>
      <c r="DO8" s="41"/>
    </row>
    <row r="9" spans="1:119" ht="18.75" customHeight="1" thickBot="1" x14ac:dyDescent="0.2">
      <c r="A9" s="42"/>
      <c r="B9" s="566" t="s">
        <v>48</v>
      </c>
      <c r="C9" s="567"/>
      <c r="D9" s="567"/>
      <c r="E9" s="567"/>
      <c r="F9" s="567"/>
      <c r="G9" s="567"/>
      <c r="H9" s="567"/>
      <c r="I9" s="567"/>
      <c r="J9" s="567"/>
      <c r="K9" s="487"/>
      <c r="L9" s="568" t="s">
        <v>49</v>
      </c>
      <c r="M9" s="569"/>
      <c r="N9" s="569"/>
      <c r="O9" s="569"/>
      <c r="P9" s="569"/>
      <c r="Q9" s="570"/>
      <c r="R9" s="571">
        <v>236372</v>
      </c>
      <c r="S9" s="572"/>
      <c r="T9" s="572"/>
      <c r="U9" s="572"/>
      <c r="V9" s="573"/>
      <c r="W9" s="503" t="s">
        <v>50</v>
      </c>
      <c r="X9" s="504"/>
      <c r="Y9" s="504"/>
      <c r="Z9" s="504"/>
      <c r="AA9" s="504"/>
      <c r="AB9" s="504"/>
      <c r="AC9" s="504"/>
      <c r="AD9" s="504"/>
      <c r="AE9" s="504"/>
      <c r="AF9" s="504"/>
      <c r="AG9" s="504"/>
      <c r="AH9" s="504"/>
      <c r="AI9" s="504"/>
      <c r="AJ9" s="504"/>
      <c r="AK9" s="504"/>
      <c r="AL9" s="574"/>
      <c r="AM9" s="493" t="s">
        <v>51</v>
      </c>
      <c r="AN9" s="398"/>
      <c r="AO9" s="398"/>
      <c r="AP9" s="398"/>
      <c r="AQ9" s="398"/>
      <c r="AR9" s="398"/>
      <c r="AS9" s="398"/>
      <c r="AT9" s="399"/>
      <c r="AU9" s="481" t="s">
        <v>32</v>
      </c>
      <c r="AV9" s="482"/>
      <c r="AW9" s="482"/>
      <c r="AX9" s="482"/>
      <c r="AY9" s="404" t="s">
        <v>52</v>
      </c>
      <c r="AZ9" s="405"/>
      <c r="BA9" s="405"/>
      <c r="BB9" s="405"/>
      <c r="BC9" s="405"/>
      <c r="BD9" s="405"/>
      <c r="BE9" s="405"/>
      <c r="BF9" s="405"/>
      <c r="BG9" s="405"/>
      <c r="BH9" s="405"/>
      <c r="BI9" s="405"/>
      <c r="BJ9" s="405"/>
      <c r="BK9" s="405"/>
      <c r="BL9" s="405"/>
      <c r="BM9" s="406"/>
      <c r="BN9" s="424">
        <v>90005</v>
      </c>
      <c r="BO9" s="425"/>
      <c r="BP9" s="425"/>
      <c r="BQ9" s="425"/>
      <c r="BR9" s="425"/>
      <c r="BS9" s="425"/>
      <c r="BT9" s="425"/>
      <c r="BU9" s="426"/>
      <c r="BV9" s="424">
        <v>-884339</v>
      </c>
      <c r="BW9" s="425"/>
      <c r="BX9" s="425"/>
      <c r="BY9" s="425"/>
      <c r="BZ9" s="425"/>
      <c r="CA9" s="425"/>
      <c r="CB9" s="425"/>
      <c r="CC9" s="426"/>
      <c r="CD9" s="433" t="s">
        <v>53</v>
      </c>
      <c r="CE9" s="434"/>
      <c r="CF9" s="434"/>
      <c r="CG9" s="434"/>
      <c r="CH9" s="434"/>
      <c r="CI9" s="434"/>
      <c r="CJ9" s="434"/>
      <c r="CK9" s="434"/>
      <c r="CL9" s="434"/>
      <c r="CM9" s="434"/>
      <c r="CN9" s="434"/>
      <c r="CO9" s="434"/>
      <c r="CP9" s="434"/>
      <c r="CQ9" s="434"/>
      <c r="CR9" s="434"/>
      <c r="CS9" s="435"/>
      <c r="CT9" s="394">
        <v>14.4</v>
      </c>
      <c r="CU9" s="395"/>
      <c r="CV9" s="395"/>
      <c r="CW9" s="395"/>
      <c r="CX9" s="395"/>
      <c r="CY9" s="395"/>
      <c r="CZ9" s="395"/>
      <c r="DA9" s="396"/>
      <c r="DB9" s="394">
        <v>14.4</v>
      </c>
      <c r="DC9" s="395"/>
      <c r="DD9" s="395"/>
      <c r="DE9" s="395"/>
      <c r="DF9" s="395"/>
      <c r="DG9" s="395"/>
      <c r="DH9" s="395"/>
      <c r="DI9" s="396"/>
      <c r="DJ9" s="41"/>
      <c r="DK9" s="41"/>
      <c r="DL9" s="41"/>
      <c r="DM9" s="41"/>
      <c r="DN9" s="41"/>
      <c r="DO9" s="41"/>
    </row>
    <row r="10" spans="1:119" ht="18.75" customHeight="1" thickBot="1" x14ac:dyDescent="0.2">
      <c r="A10" s="42"/>
      <c r="B10" s="566"/>
      <c r="C10" s="567"/>
      <c r="D10" s="567"/>
      <c r="E10" s="567"/>
      <c r="F10" s="567"/>
      <c r="G10" s="567"/>
      <c r="H10" s="567"/>
      <c r="I10" s="567"/>
      <c r="J10" s="567"/>
      <c r="K10" s="487"/>
      <c r="L10" s="397" t="s">
        <v>54</v>
      </c>
      <c r="M10" s="398"/>
      <c r="N10" s="398"/>
      <c r="O10" s="398"/>
      <c r="P10" s="398"/>
      <c r="Q10" s="399"/>
      <c r="R10" s="400">
        <v>237506</v>
      </c>
      <c r="S10" s="401"/>
      <c r="T10" s="401"/>
      <c r="U10" s="401"/>
      <c r="V10" s="403"/>
      <c r="W10" s="575"/>
      <c r="X10" s="386"/>
      <c r="Y10" s="386"/>
      <c r="Z10" s="386"/>
      <c r="AA10" s="386"/>
      <c r="AB10" s="386"/>
      <c r="AC10" s="386"/>
      <c r="AD10" s="386"/>
      <c r="AE10" s="386"/>
      <c r="AF10" s="386"/>
      <c r="AG10" s="386"/>
      <c r="AH10" s="386"/>
      <c r="AI10" s="386"/>
      <c r="AJ10" s="386"/>
      <c r="AK10" s="386"/>
      <c r="AL10" s="576"/>
      <c r="AM10" s="493" t="s">
        <v>55</v>
      </c>
      <c r="AN10" s="398"/>
      <c r="AO10" s="398"/>
      <c r="AP10" s="398"/>
      <c r="AQ10" s="398"/>
      <c r="AR10" s="398"/>
      <c r="AS10" s="398"/>
      <c r="AT10" s="399"/>
      <c r="AU10" s="481" t="s">
        <v>56</v>
      </c>
      <c r="AV10" s="482"/>
      <c r="AW10" s="482"/>
      <c r="AX10" s="482"/>
      <c r="AY10" s="404" t="s">
        <v>57</v>
      </c>
      <c r="AZ10" s="405"/>
      <c r="BA10" s="405"/>
      <c r="BB10" s="405"/>
      <c r="BC10" s="405"/>
      <c r="BD10" s="405"/>
      <c r="BE10" s="405"/>
      <c r="BF10" s="405"/>
      <c r="BG10" s="405"/>
      <c r="BH10" s="405"/>
      <c r="BI10" s="405"/>
      <c r="BJ10" s="405"/>
      <c r="BK10" s="405"/>
      <c r="BL10" s="405"/>
      <c r="BM10" s="406"/>
      <c r="BN10" s="424">
        <v>314505</v>
      </c>
      <c r="BO10" s="425"/>
      <c r="BP10" s="425"/>
      <c r="BQ10" s="425"/>
      <c r="BR10" s="425"/>
      <c r="BS10" s="425"/>
      <c r="BT10" s="425"/>
      <c r="BU10" s="426"/>
      <c r="BV10" s="424">
        <v>761695</v>
      </c>
      <c r="BW10" s="425"/>
      <c r="BX10" s="425"/>
      <c r="BY10" s="425"/>
      <c r="BZ10" s="425"/>
      <c r="CA10" s="425"/>
      <c r="CB10" s="425"/>
      <c r="CC10" s="426"/>
      <c r="CD10" s="46" t="s">
        <v>58</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6"/>
      <c r="C11" s="567"/>
      <c r="D11" s="567"/>
      <c r="E11" s="567"/>
      <c r="F11" s="567"/>
      <c r="G11" s="567"/>
      <c r="H11" s="567"/>
      <c r="I11" s="567"/>
      <c r="J11" s="567"/>
      <c r="K11" s="487"/>
      <c r="L11" s="470" t="s">
        <v>59</v>
      </c>
      <c r="M11" s="471"/>
      <c r="N11" s="471"/>
      <c r="O11" s="471"/>
      <c r="P11" s="471"/>
      <c r="Q11" s="472"/>
      <c r="R11" s="563" t="s">
        <v>60</v>
      </c>
      <c r="S11" s="564"/>
      <c r="T11" s="564"/>
      <c r="U11" s="564"/>
      <c r="V11" s="565"/>
      <c r="W11" s="575"/>
      <c r="X11" s="386"/>
      <c r="Y11" s="386"/>
      <c r="Z11" s="386"/>
      <c r="AA11" s="386"/>
      <c r="AB11" s="386"/>
      <c r="AC11" s="386"/>
      <c r="AD11" s="386"/>
      <c r="AE11" s="386"/>
      <c r="AF11" s="386"/>
      <c r="AG11" s="386"/>
      <c r="AH11" s="386"/>
      <c r="AI11" s="386"/>
      <c r="AJ11" s="386"/>
      <c r="AK11" s="386"/>
      <c r="AL11" s="576"/>
      <c r="AM11" s="493" t="s">
        <v>61</v>
      </c>
      <c r="AN11" s="398"/>
      <c r="AO11" s="398"/>
      <c r="AP11" s="398"/>
      <c r="AQ11" s="398"/>
      <c r="AR11" s="398"/>
      <c r="AS11" s="398"/>
      <c r="AT11" s="399"/>
      <c r="AU11" s="481" t="s">
        <v>56</v>
      </c>
      <c r="AV11" s="482"/>
      <c r="AW11" s="482"/>
      <c r="AX11" s="482"/>
      <c r="AY11" s="404" t="s">
        <v>62</v>
      </c>
      <c r="AZ11" s="405"/>
      <c r="BA11" s="405"/>
      <c r="BB11" s="405"/>
      <c r="BC11" s="405"/>
      <c r="BD11" s="405"/>
      <c r="BE11" s="405"/>
      <c r="BF11" s="405"/>
      <c r="BG11" s="405"/>
      <c r="BH11" s="405"/>
      <c r="BI11" s="405"/>
      <c r="BJ11" s="405"/>
      <c r="BK11" s="405"/>
      <c r="BL11" s="405"/>
      <c r="BM11" s="406"/>
      <c r="BN11" s="424">
        <v>0</v>
      </c>
      <c r="BO11" s="425"/>
      <c r="BP11" s="425"/>
      <c r="BQ11" s="425"/>
      <c r="BR11" s="425"/>
      <c r="BS11" s="425"/>
      <c r="BT11" s="425"/>
      <c r="BU11" s="426"/>
      <c r="BV11" s="424">
        <v>0</v>
      </c>
      <c r="BW11" s="425"/>
      <c r="BX11" s="425"/>
      <c r="BY11" s="425"/>
      <c r="BZ11" s="425"/>
      <c r="CA11" s="425"/>
      <c r="CB11" s="425"/>
      <c r="CC11" s="426"/>
      <c r="CD11" s="433" t="s">
        <v>63</v>
      </c>
      <c r="CE11" s="434"/>
      <c r="CF11" s="434"/>
      <c r="CG11" s="434"/>
      <c r="CH11" s="434"/>
      <c r="CI11" s="434"/>
      <c r="CJ11" s="434"/>
      <c r="CK11" s="434"/>
      <c r="CL11" s="434"/>
      <c r="CM11" s="434"/>
      <c r="CN11" s="434"/>
      <c r="CO11" s="434"/>
      <c r="CP11" s="434"/>
      <c r="CQ11" s="434"/>
      <c r="CR11" s="434"/>
      <c r="CS11" s="435"/>
      <c r="CT11" s="537" t="s">
        <v>64</v>
      </c>
      <c r="CU11" s="538"/>
      <c r="CV11" s="538"/>
      <c r="CW11" s="538"/>
      <c r="CX11" s="538"/>
      <c r="CY11" s="538"/>
      <c r="CZ11" s="538"/>
      <c r="DA11" s="539"/>
      <c r="DB11" s="537" t="s">
        <v>64</v>
      </c>
      <c r="DC11" s="538"/>
      <c r="DD11" s="538"/>
      <c r="DE11" s="538"/>
      <c r="DF11" s="538"/>
      <c r="DG11" s="538"/>
      <c r="DH11" s="538"/>
      <c r="DI11" s="539"/>
      <c r="DJ11" s="41"/>
      <c r="DK11" s="41"/>
      <c r="DL11" s="41"/>
      <c r="DM11" s="41"/>
      <c r="DN11" s="41"/>
      <c r="DO11" s="41"/>
    </row>
    <row r="12" spans="1:119" ht="18.75" customHeight="1" x14ac:dyDescent="0.15">
      <c r="A12" s="42"/>
      <c r="B12" s="540" t="s">
        <v>65</v>
      </c>
      <c r="C12" s="541"/>
      <c r="D12" s="541"/>
      <c r="E12" s="541"/>
      <c r="F12" s="541"/>
      <c r="G12" s="541"/>
      <c r="H12" s="541"/>
      <c r="I12" s="541"/>
      <c r="J12" s="541"/>
      <c r="K12" s="542"/>
      <c r="L12" s="549" t="s">
        <v>66</v>
      </c>
      <c r="M12" s="550"/>
      <c r="N12" s="550"/>
      <c r="O12" s="550"/>
      <c r="P12" s="550"/>
      <c r="Q12" s="551"/>
      <c r="R12" s="552">
        <v>232476</v>
      </c>
      <c r="S12" s="553"/>
      <c r="T12" s="553"/>
      <c r="U12" s="553"/>
      <c r="V12" s="554"/>
      <c r="W12" s="555" t="s">
        <v>24</v>
      </c>
      <c r="X12" s="482"/>
      <c r="Y12" s="482"/>
      <c r="Z12" s="482"/>
      <c r="AA12" s="482"/>
      <c r="AB12" s="556"/>
      <c r="AC12" s="557" t="s">
        <v>67</v>
      </c>
      <c r="AD12" s="558"/>
      <c r="AE12" s="558"/>
      <c r="AF12" s="558"/>
      <c r="AG12" s="559"/>
      <c r="AH12" s="557" t="s">
        <v>68</v>
      </c>
      <c r="AI12" s="558"/>
      <c r="AJ12" s="558"/>
      <c r="AK12" s="558"/>
      <c r="AL12" s="560"/>
      <c r="AM12" s="493" t="s">
        <v>69</v>
      </c>
      <c r="AN12" s="398"/>
      <c r="AO12" s="398"/>
      <c r="AP12" s="398"/>
      <c r="AQ12" s="398"/>
      <c r="AR12" s="398"/>
      <c r="AS12" s="398"/>
      <c r="AT12" s="399"/>
      <c r="AU12" s="481" t="s">
        <v>56</v>
      </c>
      <c r="AV12" s="482"/>
      <c r="AW12" s="482"/>
      <c r="AX12" s="482"/>
      <c r="AY12" s="404" t="s">
        <v>70</v>
      </c>
      <c r="AZ12" s="405"/>
      <c r="BA12" s="405"/>
      <c r="BB12" s="405"/>
      <c r="BC12" s="405"/>
      <c r="BD12" s="405"/>
      <c r="BE12" s="405"/>
      <c r="BF12" s="405"/>
      <c r="BG12" s="405"/>
      <c r="BH12" s="405"/>
      <c r="BI12" s="405"/>
      <c r="BJ12" s="405"/>
      <c r="BK12" s="405"/>
      <c r="BL12" s="405"/>
      <c r="BM12" s="406"/>
      <c r="BN12" s="424">
        <v>3770000</v>
      </c>
      <c r="BO12" s="425"/>
      <c r="BP12" s="425"/>
      <c r="BQ12" s="425"/>
      <c r="BR12" s="425"/>
      <c r="BS12" s="425"/>
      <c r="BT12" s="425"/>
      <c r="BU12" s="426"/>
      <c r="BV12" s="424">
        <v>1780000</v>
      </c>
      <c r="BW12" s="425"/>
      <c r="BX12" s="425"/>
      <c r="BY12" s="425"/>
      <c r="BZ12" s="425"/>
      <c r="CA12" s="425"/>
      <c r="CB12" s="425"/>
      <c r="CC12" s="426"/>
      <c r="CD12" s="433" t="s">
        <v>71</v>
      </c>
      <c r="CE12" s="434"/>
      <c r="CF12" s="434"/>
      <c r="CG12" s="434"/>
      <c r="CH12" s="434"/>
      <c r="CI12" s="434"/>
      <c r="CJ12" s="434"/>
      <c r="CK12" s="434"/>
      <c r="CL12" s="434"/>
      <c r="CM12" s="434"/>
      <c r="CN12" s="434"/>
      <c r="CO12" s="434"/>
      <c r="CP12" s="434"/>
      <c r="CQ12" s="434"/>
      <c r="CR12" s="434"/>
      <c r="CS12" s="435"/>
      <c r="CT12" s="537" t="s">
        <v>64</v>
      </c>
      <c r="CU12" s="538"/>
      <c r="CV12" s="538"/>
      <c r="CW12" s="538"/>
      <c r="CX12" s="538"/>
      <c r="CY12" s="538"/>
      <c r="CZ12" s="538"/>
      <c r="DA12" s="539"/>
      <c r="DB12" s="537" t="s">
        <v>64</v>
      </c>
      <c r="DC12" s="538"/>
      <c r="DD12" s="538"/>
      <c r="DE12" s="538"/>
      <c r="DF12" s="538"/>
      <c r="DG12" s="538"/>
      <c r="DH12" s="538"/>
      <c r="DI12" s="539"/>
      <c r="DJ12" s="41"/>
      <c r="DK12" s="41"/>
      <c r="DL12" s="41"/>
      <c r="DM12" s="41"/>
      <c r="DN12" s="41"/>
      <c r="DO12" s="41"/>
    </row>
    <row r="13" spans="1:119" ht="18.75" customHeight="1" x14ac:dyDescent="0.15">
      <c r="A13" s="42"/>
      <c r="B13" s="543"/>
      <c r="C13" s="544"/>
      <c r="D13" s="544"/>
      <c r="E13" s="544"/>
      <c r="F13" s="544"/>
      <c r="G13" s="544"/>
      <c r="H13" s="544"/>
      <c r="I13" s="544"/>
      <c r="J13" s="544"/>
      <c r="K13" s="545"/>
      <c r="L13" s="52"/>
      <c r="M13" s="524" t="s">
        <v>72</v>
      </c>
      <c r="N13" s="525"/>
      <c r="O13" s="525"/>
      <c r="P13" s="525"/>
      <c r="Q13" s="526"/>
      <c r="R13" s="527">
        <v>230517</v>
      </c>
      <c r="S13" s="528"/>
      <c r="T13" s="528"/>
      <c r="U13" s="528"/>
      <c r="V13" s="529"/>
      <c r="W13" s="515" t="s">
        <v>73</v>
      </c>
      <c r="X13" s="437"/>
      <c r="Y13" s="437"/>
      <c r="Z13" s="437"/>
      <c r="AA13" s="437"/>
      <c r="AB13" s="438"/>
      <c r="AC13" s="400">
        <v>6668</v>
      </c>
      <c r="AD13" s="401"/>
      <c r="AE13" s="401"/>
      <c r="AF13" s="401"/>
      <c r="AG13" s="402"/>
      <c r="AH13" s="400">
        <v>7542</v>
      </c>
      <c r="AI13" s="401"/>
      <c r="AJ13" s="401"/>
      <c r="AK13" s="401"/>
      <c r="AL13" s="403"/>
      <c r="AM13" s="493" t="s">
        <v>74</v>
      </c>
      <c r="AN13" s="398"/>
      <c r="AO13" s="398"/>
      <c r="AP13" s="398"/>
      <c r="AQ13" s="398"/>
      <c r="AR13" s="398"/>
      <c r="AS13" s="398"/>
      <c r="AT13" s="399"/>
      <c r="AU13" s="481" t="s">
        <v>56</v>
      </c>
      <c r="AV13" s="482"/>
      <c r="AW13" s="482"/>
      <c r="AX13" s="482"/>
      <c r="AY13" s="404" t="s">
        <v>75</v>
      </c>
      <c r="AZ13" s="405"/>
      <c r="BA13" s="405"/>
      <c r="BB13" s="405"/>
      <c r="BC13" s="405"/>
      <c r="BD13" s="405"/>
      <c r="BE13" s="405"/>
      <c r="BF13" s="405"/>
      <c r="BG13" s="405"/>
      <c r="BH13" s="405"/>
      <c r="BI13" s="405"/>
      <c r="BJ13" s="405"/>
      <c r="BK13" s="405"/>
      <c r="BL13" s="405"/>
      <c r="BM13" s="406"/>
      <c r="BN13" s="424">
        <v>-3365490</v>
      </c>
      <c r="BO13" s="425"/>
      <c r="BP13" s="425"/>
      <c r="BQ13" s="425"/>
      <c r="BR13" s="425"/>
      <c r="BS13" s="425"/>
      <c r="BT13" s="425"/>
      <c r="BU13" s="426"/>
      <c r="BV13" s="424">
        <v>-1902644</v>
      </c>
      <c r="BW13" s="425"/>
      <c r="BX13" s="425"/>
      <c r="BY13" s="425"/>
      <c r="BZ13" s="425"/>
      <c r="CA13" s="425"/>
      <c r="CB13" s="425"/>
      <c r="CC13" s="426"/>
      <c r="CD13" s="433" t="s">
        <v>76</v>
      </c>
      <c r="CE13" s="434"/>
      <c r="CF13" s="434"/>
      <c r="CG13" s="434"/>
      <c r="CH13" s="434"/>
      <c r="CI13" s="434"/>
      <c r="CJ13" s="434"/>
      <c r="CK13" s="434"/>
      <c r="CL13" s="434"/>
      <c r="CM13" s="434"/>
      <c r="CN13" s="434"/>
      <c r="CO13" s="434"/>
      <c r="CP13" s="434"/>
      <c r="CQ13" s="434"/>
      <c r="CR13" s="434"/>
      <c r="CS13" s="435"/>
      <c r="CT13" s="394">
        <v>2.2999999999999998</v>
      </c>
      <c r="CU13" s="395"/>
      <c r="CV13" s="395"/>
      <c r="CW13" s="395"/>
      <c r="CX13" s="395"/>
      <c r="CY13" s="395"/>
      <c r="CZ13" s="395"/>
      <c r="DA13" s="396"/>
      <c r="DB13" s="394">
        <v>2.6</v>
      </c>
      <c r="DC13" s="395"/>
      <c r="DD13" s="395"/>
      <c r="DE13" s="395"/>
      <c r="DF13" s="395"/>
      <c r="DG13" s="395"/>
      <c r="DH13" s="395"/>
      <c r="DI13" s="396"/>
      <c r="DJ13" s="41"/>
      <c r="DK13" s="41"/>
      <c r="DL13" s="41"/>
      <c r="DM13" s="41"/>
      <c r="DN13" s="41"/>
      <c r="DO13" s="41"/>
    </row>
    <row r="14" spans="1:119" ht="18.75" customHeight="1" thickBot="1" x14ac:dyDescent="0.2">
      <c r="A14" s="42"/>
      <c r="B14" s="543"/>
      <c r="C14" s="544"/>
      <c r="D14" s="544"/>
      <c r="E14" s="544"/>
      <c r="F14" s="544"/>
      <c r="G14" s="544"/>
      <c r="H14" s="544"/>
      <c r="I14" s="544"/>
      <c r="J14" s="544"/>
      <c r="K14" s="545"/>
      <c r="L14" s="517" t="s">
        <v>77</v>
      </c>
      <c r="M14" s="561"/>
      <c r="N14" s="561"/>
      <c r="O14" s="561"/>
      <c r="P14" s="561"/>
      <c r="Q14" s="562"/>
      <c r="R14" s="527">
        <v>233418</v>
      </c>
      <c r="S14" s="528"/>
      <c r="T14" s="528"/>
      <c r="U14" s="528"/>
      <c r="V14" s="529"/>
      <c r="W14" s="530"/>
      <c r="X14" s="440"/>
      <c r="Y14" s="440"/>
      <c r="Z14" s="440"/>
      <c r="AA14" s="440"/>
      <c r="AB14" s="441"/>
      <c r="AC14" s="520">
        <v>6.1</v>
      </c>
      <c r="AD14" s="521"/>
      <c r="AE14" s="521"/>
      <c r="AF14" s="521"/>
      <c r="AG14" s="522"/>
      <c r="AH14" s="520">
        <v>7</v>
      </c>
      <c r="AI14" s="521"/>
      <c r="AJ14" s="521"/>
      <c r="AK14" s="521"/>
      <c r="AL14" s="523"/>
      <c r="AM14" s="493"/>
      <c r="AN14" s="398"/>
      <c r="AO14" s="398"/>
      <c r="AP14" s="398"/>
      <c r="AQ14" s="398"/>
      <c r="AR14" s="398"/>
      <c r="AS14" s="398"/>
      <c r="AT14" s="399"/>
      <c r="AU14" s="481"/>
      <c r="AV14" s="482"/>
      <c r="AW14" s="482"/>
      <c r="AX14" s="482"/>
      <c r="AY14" s="404"/>
      <c r="AZ14" s="405"/>
      <c r="BA14" s="405"/>
      <c r="BB14" s="405"/>
      <c r="BC14" s="405"/>
      <c r="BD14" s="405"/>
      <c r="BE14" s="405"/>
      <c r="BF14" s="405"/>
      <c r="BG14" s="405"/>
      <c r="BH14" s="405"/>
      <c r="BI14" s="405"/>
      <c r="BJ14" s="405"/>
      <c r="BK14" s="405"/>
      <c r="BL14" s="405"/>
      <c r="BM14" s="406"/>
      <c r="BN14" s="424"/>
      <c r="BO14" s="425"/>
      <c r="BP14" s="425"/>
      <c r="BQ14" s="425"/>
      <c r="BR14" s="425"/>
      <c r="BS14" s="425"/>
      <c r="BT14" s="425"/>
      <c r="BU14" s="426"/>
      <c r="BV14" s="424"/>
      <c r="BW14" s="425"/>
      <c r="BX14" s="425"/>
      <c r="BY14" s="425"/>
      <c r="BZ14" s="425"/>
      <c r="CA14" s="425"/>
      <c r="CB14" s="425"/>
      <c r="CC14" s="426"/>
      <c r="CD14" s="430" t="s">
        <v>78</v>
      </c>
      <c r="CE14" s="431"/>
      <c r="CF14" s="431"/>
      <c r="CG14" s="431"/>
      <c r="CH14" s="431"/>
      <c r="CI14" s="431"/>
      <c r="CJ14" s="431"/>
      <c r="CK14" s="431"/>
      <c r="CL14" s="431"/>
      <c r="CM14" s="431"/>
      <c r="CN14" s="431"/>
      <c r="CO14" s="431"/>
      <c r="CP14" s="431"/>
      <c r="CQ14" s="431"/>
      <c r="CR14" s="431"/>
      <c r="CS14" s="432"/>
      <c r="CT14" s="531" t="s">
        <v>64</v>
      </c>
      <c r="CU14" s="532"/>
      <c r="CV14" s="532"/>
      <c r="CW14" s="532"/>
      <c r="CX14" s="532"/>
      <c r="CY14" s="532"/>
      <c r="CZ14" s="532"/>
      <c r="DA14" s="533"/>
      <c r="DB14" s="531" t="s">
        <v>64</v>
      </c>
      <c r="DC14" s="532"/>
      <c r="DD14" s="532"/>
      <c r="DE14" s="532"/>
      <c r="DF14" s="532"/>
      <c r="DG14" s="532"/>
      <c r="DH14" s="532"/>
      <c r="DI14" s="533"/>
      <c r="DJ14" s="41"/>
      <c r="DK14" s="41"/>
      <c r="DL14" s="41"/>
      <c r="DM14" s="41"/>
      <c r="DN14" s="41"/>
      <c r="DO14" s="41"/>
    </row>
    <row r="15" spans="1:119" ht="18.75" customHeight="1" x14ac:dyDescent="0.15">
      <c r="A15" s="42"/>
      <c r="B15" s="543"/>
      <c r="C15" s="544"/>
      <c r="D15" s="544"/>
      <c r="E15" s="544"/>
      <c r="F15" s="544"/>
      <c r="G15" s="544"/>
      <c r="H15" s="544"/>
      <c r="I15" s="544"/>
      <c r="J15" s="544"/>
      <c r="K15" s="545"/>
      <c r="L15" s="52"/>
      <c r="M15" s="524" t="s">
        <v>72</v>
      </c>
      <c r="N15" s="525"/>
      <c r="O15" s="525"/>
      <c r="P15" s="525"/>
      <c r="Q15" s="526"/>
      <c r="R15" s="527">
        <v>231613</v>
      </c>
      <c r="S15" s="528"/>
      <c r="T15" s="528"/>
      <c r="U15" s="528"/>
      <c r="V15" s="529"/>
      <c r="W15" s="515" t="s">
        <v>79</v>
      </c>
      <c r="X15" s="437"/>
      <c r="Y15" s="437"/>
      <c r="Z15" s="437"/>
      <c r="AA15" s="437"/>
      <c r="AB15" s="438"/>
      <c r="AC15" s="400">
        <v>21156</v>
      </c>
      <c r="AD15" s="401"/>
      <c r="AE15" s="401"/>
      <c r="AF15" s="401"/>
      <c r="AG15" s="402"/>
      <c r="AH15" s="400">
        <v>20729</v>
      </c>
      <c r="AI15" s="401"/>
      <c r="AJ15" s="401"/>
      <c r="AK15" s="401"/>
      <c r="AL15" s="403"/>
      <c r="AM15" s="493"/>
      <c r="AN15" s="398"/>
      <c r="AO15" s="398"/>
      <c r="AP15" s="398"/>
      <c r="AQ15" s="398"/>
      <c r="AR15" s="398"/>
      <c r="AS15" s="398"/>
      <c r="AT15" s="399"/>
      <c r="AU15" s="481"/>
      <c r="AV15" s="482"/>
      <c r="AW15" s="482"/>
      <c r="AX15" s="482"/>
      <c r="AY15" s="416" t="s">
        <v>80</v>
      </c>
      <c r="AZ15" s="417"/>
      <c r="BA15" s="417"/>
      <c r="BB15" s="417"/>
      <c r="BC15" s="417"/>
      <c r="BD15" s="417"/>
      <c r="BE15" s="417"/>
      <c r="BF15" s="417"/>
      <c r="BG15" s="417"/>
      <c r="BH15" s="417"/>
      <c r="BI15" s="417"/>
      <c r="BJ15" s="417"/>
      <c r="BK15" s="417"/>
      <c r="BL15" s="417"/>
      <c r="BM15" s="418"/>
      <c r="BN15" s="419">
        <v>26906068</v>
      </c>
      <c r="BO15" s="420"/>
      <c r="BP15" s="420"/>
      <c r="BQ15" s="420"/>
      <c r="BR15" s="420"/>
      <c r="BS15" s="420"/>
      <c r="BT15" s="420"/>
      <c r="BU15" s="421"/>
      <c r="BV15" s="419">
        <v>26785256</v>
      </c>
      <c r="BW15" s="420"/>
      <c r="BX15" s="420"/>
      <c r="BY15" s="420"/>
      <c r="BZ15" s="420"/>
      <c r="CA15" s="420"/>
      <c r="CB15" s="420"/>
      <c r="CC15" s="421"/>
      <c r="CD15" s="534" t="s">
        <v>81</v>
      </c>
      <c r="CE15" s="535"/>
      <c r="CF15" s="535"/>
      <c r="CG15" s="535"/>
      <c r="CH15" s="535"/>
      <c r="CI15" s="535"/>
      <c r="CJ15" s="535"/>
      <c r="CK15" s="535"/>
      <c r="CL15" s="535"/>
      <c r="CM15" s="535"/>
      <c r="CN15" s="535"/>
      <c r="CO15" s="535"/>
      <c r="CP15" s="535"/>
      <c r="CQ15" s="535"/>
      <c r="CR15" s="535"/>
      <c r="CS15" s="536"/>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3"/>
      <c r="C16" s="544"/>
      <c r="D16" s="544"/>
      <c r="E16" s="544"/>
      <c r="F16" s="544"/>
      <c r="G16" s="544"/>
      <c r="H16" s="544"/>
      <c r="I16" s="544"/>
      <c r="J16" s="544"/>
      <c r="K16" s="545"/>
      <c r="L16" s="517" t="s">
        <v>82</v>
      </c>
      <c r="M16" s="518"/>
      <c r="N16" s="518"/>
      <c r="O16" s="518"/>
      <c r="P16" s="518"/>
      <c r="Q16" s="519"/>
      <c r="R16" s="512" t="s">
        <v>83</v>
      </c>
      <c r="S16" s="513"/>
      <c r="T16" s="513"/>
      <c r="U16" s="513"/>
      <c r="V16" s="514"/>
      <c r="W16" s="530"/>
      <c r="X16" s="440"/>
      <c r="Y16" s="440"/>
      <c r="Z16" s="440"/>
      <c r="AA16" s="440"/>
      <c r="AB16" s="441"/>
      <c r="AC16" s="520">
        <v>19.3</v>
      </c>
      <c r="AD16" s="521"/>
      <c r="AE16" s="521"/>
      <c r="AF16" s="521"/>
      <c r="AG16" s="522"/>
      <c r="AH16" s="520">
        <v>19.2</v>
      </c>
      <c r="AI16" s="521"/>
      <c r="AJ16" s="521"/>
      <c r="AK16" s="521"/>
      <c r="AL16" s="523"/>
      <c r="AM16" s="493"/>
      <c r="AN16" s="398"/>
      <c r="AO16" s="398"/>
      <c r="AP16" s="398"/>
      <c r="AQ16" s="398"/>
      <c r="AR16" s="398"/>
      <c r="AS16" s="398"/>
      <c r="AT16" s="399"/>
      <c r="AU16" s="481"/>
      <c r="AV16" s="482"/>
      <c r="AW16" s="482"/>
      <c r="AX16" s="482"/>
      <c r="AY16" s="404" t="s">
        <v>84</v>
      </c>
      <c r="AZ16" s="405"/>
      <c r="BA16" s="405"/>
      <c r="BB16" s="405"/>
      <c r="BC16" s="405"/>
      <c r="BD16" s="405"/>
      <c r="BE16" s="405"/>
      <c r="BF16" s="405"/>
      <c r="BG16" s="405"/>
      <c r="BH16" s="405"/>
      <c r="BI16" s="405"/>
      <c r="BJ16" s="405"/>
      <c r="BK16" s="405"/>
      <c r="BL16" s="405"/>
      <c r="BM16" s="406"/>
      <c r="BN16" s="424">
        <v>41783817</v>
      </c>
      <c r="BO16" s="425"/>
      <c r="BP16" s="425"/>
      <c r="BQ16" s="425"/>
      <c r="BR16" s="425"/>
      <c r="BS16" s="425"/>
      <c r="BT16" s="425"/>
      <c r="BU16" s="426"/>
      <c r="BV16" s="424">
        <v>40748050</v>
      </c>
      <c r="BW16" s="425"/>
      <c r="BX16" s="425"/>
      <c r="BY16" s="425"/>
      <c r="BZ16" s="425"/>
      <c r="CA16" s="425"/>
      <c r="CB16" s="425"/>
      <c r="CC16" s="426"/>
      <c r="CD16" s="56"/>
      <c r="CE16" s="422"/>
      <c r="CF16" s="422"/>
      <c r="CG16" s="422"/>
      <c r="CH16" s="422"/>
      <c r="CI16" s="422"/>
      <c r="CJ16" s="422"/>
      <c r="CK16" s="422"/>
      <c r="CL16" s="422"/>
      <c r="CM16" s="422"/>
      <c r="CN16" s="422"/>
      <c r="CO16" s="422"/>
      <c r="CP16" s="422"/>
      <c r="CQ16" s="422"/>
      <c r="CR16" s="422"/>
      <c r="CS16" s="423"/>
      <c r="CT16" s="394"/>
      <c r="CU16" s="395"/>
      <c r="CV16" s="395"/>
      <c r="CW16" s="395"/>
      <c r="CX16" s="395"/>
      <c r="CY16" s="395"/>
      <c r="CZ16" s="395"/>
      <c r="DA16" s="396"/>
      <c r="DB16" s="394"/>
      <c r="DC16" s="395"/>
      <c r="DD16" s="395"/>
      <c r="DE16" s="395"/>
      <c r="DF16" s="395"/>
      <c r="DG16" s="395"/>
      <c r="DH16" s="395"/>
      <c r="DI16" s="396"/>
      <c r="DJ16" s="41"/>
      <c r="DK16" s="41"/>
      <c r="DL16" s="41"/>
      <c r="DM16" s="41"/>
      <c r="DN16" s="41"/>
      <c r="DO16" s="41"/>
    </row>
    <row r="17" spans="1:119" ht="18.75" customHeight="1" thickBot="1" x14ac:dyDescent="0.2">
      <c r="A17" s="42"/>
      <c r="B17" s="546"/>
      <c r="C17" s="547"/>
      <c r="D17" s="547"/>
      <c r="E17" s="547"/>
      <c r="F17" s="547"/>
      <c r="G17" s="547"/>
      <c r="H17" s="547"/>
      <c r="I17" s="547"/>
      <c r="J17" s="547"/>
      <c r="K17" s="548"/>
      <c r="L17" s="57"/>
      <c r="M17" s="509" t="s">
        <v>85</v>
      </c>
      <c r="N17" s="510"/>
      <c r="O17" s="510"/>
      <c r="P17" s="510"/>
      <c r="Q17" s="511"/>
      <c r="R17" s="512" t="s">
        <v>60</v>
      </c>
      <c r="S17" s="513"/>
      <c r="T17" s="513"/>
      <c r="U17" s="513"/>
      <c r="V17" s="514"/>
      <c r="W17" s="515" t="s">
        <v>86</v>
      </c>
      <c r="X17" s="437"/>
      <c r="Y17" s="437"/>
      <c r="Z17" s="437"/>
      <c r="AA17" s="437"/>
      <c r="AB17" s="438"/>
      <c r="AC17" s="400">
        <v>81520</v>
      </c>
      <c r="AD17" s="401"/>
      <c r="AE17" s="401"/>
      <c r="AF17" s="401"/>
      <c r="AG17" s="402"/>
      <c r="AH17" s="400">
        <v>79825</v>
      </c>
      <c r="AI17" s="401"/>
      <c r="AJ17" s="401"/>
      <c r="AK17" s="401"/>
      <c r="AL17" s="403"/>
      <c r="AM17" s="493"/>
      <c r="AN17" s="398"/>
      <c r="AO17" s="398"/>
      <c r="AP17" s="398"/>
      <c r="AQ17" s="398"/>
      <c r="AR17" s="398"/>
      <c r="AS17" s="398"/>
      <c r="AT17" s="399"/>
      <c r="AU17" s="481"/>
      <c r="AV17" s="482"/>
      <c r="AW17" s="482"/>
      <c r="AX17" s="482"/>
      <c r="AY17" s="404" t="s">
        <v>87</v>
      </c>
      <c r="AZ17" s="405"/>
      <c r="BA17" s="405"/>
      <c r="BB17" s="405"/>
      <c r="BC17" s="405"/>
      <c r="BD17" s="405"/>
      <c r="BE17" s="405"/>
      <c r="BF17" s="405"/>
      <c r="BG17" s="405"/>
      <c r="BH17" s="405"/>
      <c r="BI17" s="405"/>
      <c r="BJ17" s="405"/>
      <c r="BK17" s="405"/>
      <c r="BL17" s="405"/>
      <c r="BM17" s="406"/>
      <c r="BN17" s="424">
        <v>34522917</v>
      </c>
      <c r="BO17" s="425"/>
      <c r="BP17" s="425"/>
      <c r="BQ17" s="425"/>
      <c r="BR17" s="425"/>
      <c r="BS17" s="425"/>
      <c r="BT17" s="425"/>
      <c r="BU17" s="426"/>
      <c r="BV17" s="424">
        <v>34327345</v>
      </c>
      <c r="BW17" s="425"/>
      <c r="BX17" s="425"/>
      <c r="BY17" s="425"/>
      <c r="BZ17" s="425"/>
      <c r="CA17" s="425"/>
      <c r="CB17" s="425"/>
      <c r="CC17" s="426"/>
      <c r="CD17" s="56"/>
      <c r="CE17" s="422"/>
      <c r="CF17" s="422"/>
      <c r="CG17" s="422"/>
      <c r="CH17" s="422"/>
      <c r="CI17" s="422"/>
      <c r="CJ17" s="422"/>
      <c r="CK17" s="422"/>
      <c r="CL17" s="422"/>
      <c r="CM17" s="422"/>
      <c r="CN17" s="422"/>
      <c r="CO17" s="422"/>
      <c r="CP17" s="422"/>
      <c r="CQ17" s="422"/>
      <c r="CR17" s="422"/>
      <c r="CS17" s="423"/>
      <c r="CT17" s="394"/>
      <c r="CU17" s="395"/>
      <c r="CV17" s="395"/>
      <c r="CW17" s="395"/>
      <c r="CX17" s="395"/>
      <c r="CY17" s="395"/>
      <c r="CZ17" s="395"/>
      <c r="DA17" s="396"/>
      <c r="DB17" s="394"/>
      <c r="DC17" s="395"/>
      <c r="DD17" s="395"/>
      <c r="DE17" s="395"/>
      <c r="DF17" s="395"/>
      <c r="DG17" s="395"/>
      <c r="DH17" s="395"/>
      <c r="DI17" s="396"/>
      <c r="DJ17" s="41"/>
      <c r="DK17" s="41"/>
      <c r="DL17" s="41"/>
      <c r="DM17" s="41"/>
      <c r="DN17" s="41"/>
      <c r="DO17" s="41"/>
    </row>
    <row r="18" spans="1:119" ht="18.75" customHeight="1" thickBot="1" x14ac:dyDescent="0.2">
      <c r="A18" s="42"/>
      <c r="B18" s="486" t="s">
        <v>88</v>
      </c>
      <c r="C18" s="487"/>
      <c r="D18" s="487"/>
      <c r="E18" s="488"/>
      <c r="F18" s="488"/>
      <c r="G18" s="488"/>
      <c r="H18" s="488"/>
      <c r="I18" s="488"/>
      <c r="J18" s="488"/>
      <c r="K18" s="488"/>
      <c r="L18" s="489">
        <v>431.84</v>
      </c>
      <c r="M18" s="489"/>
      <c r="N18" s="489"/>
      <c r="O18" s="489"/>
      <c r="P18" s="489"/>
      <c r="Q18" s="489"/>
      <c r="R18" s="490"/>
      <c r="S18" s="490"/>
      <c r="T18" s="490"/>
      <c r="U18" s="490"/>
      <c r="V18" s="491"/>
      <c r="W18" s="505"/>
      <c r="X18" s="506"/>
      <c r="Y18" s="506"/>
      <c r="Z18" s="506"/>
      <c r="AA18" s="506"/>
      <c r="AB18" s="516"/>
      <c r="AC18" s="388">
        <v>74.599999999999994</v>
      </c>
      <c r="AD18" s="389"/>
      <c r="AE18" s="389"/>
      <c r="AF18" s="389"/>
      <c r="AG18" s="492"/>
      <c r="AH18" s="388">
        <v>73.8</v>
      </c>
      <c r="AI18" s="389"/>
      <c r="AJ18" s="389"/>
      <c r="AK18" s="389"/>
      <c r="AL18" s="390"/>
      <c r="AM18" s="493"/>
      <c r="AN18" s="398"/>
      <c r="AO18" s="398"/>
      <c r="AP18" s="398"/>
      <c r="AQ18" s="398"/>
      <c r="AR18" s="398"/>
      <c r="AS18" s="398"/>
      <c r="AT18" s="399"/>
      <c r="AU18" s="481"/>
      <c r="AV18" s="482"/>
      <c r="AW18" s="482"/>
      <c r="AX18" s="482"/>
      <c r="AY18" s="404" t="s">
        <v>89</v>
      </c>
      <c r="AZ18" s="405"/>
      <c r="BA18" s="405"/>
      <c r="BB18" s="405"/>
      <c r="BC18" s="405"/>
      <c r="BD18" s="405"/>
      <c r="BE18" s="405"/>
      <c r="BF18" s="405"/>
      <c r="BG18" s="405"/>
      <c r="BH18" s="405"/>
      <c r="BI18" s="405"/>
      <c r="BJ18" s="405"/>
      <c r="BK18" s="405"/>
      <c r="BL18" s="405"/>
      <c r="BM18" s="406"/>
      <c r="BN18" s="424">
        <v>51443660</v>
      </c>
      <c r="BO18" s="425"/>
      <c r="BP18" s="425"/>
      <c r="BQ18" s="425"/>
      <c r="BR18" s="425"/>
      <c r="BS18" s="425"/>
      <c r="BT18" s="425"/>
      <c r="BU18" s="426"/>
      <c r="BV18" s="424">
        <v>50716496</v>
      </c>
      <c r="BW18" s="425"/>
      <c r="BX18" s="425"/>
      <c r="BY18" s="425"/>
      <c r="BZ18" s="425"/>
      <c r="CA18" s="425"/>
      <c r="CB18" s="425"/>
      <c r="CC18" s="426"/>
      <c r="CD18" s="56"/>
      <c r="CE18" s="422"/>
      <c r="CF18" s="422"/>
      <c r="CG18" s="422"/>
      <c r="CH18" s="422"/>
      <c r="CI18" s="422"/>
      <c r="CJ18" s="422"/>
      <c r="CK18" s="422"/>
      <c r="CL18" s="422"/>
      <c r="CM18" s="422"/>
      <c r="CN18" s="422"/>
      <c r="CO18" s="422"/>
      <c r="CP18" s="422"/>
      <c r="CQ18" s="422"/>
      <c r="CR18" s="422"/>
      <c r="CS18" s="423"/>
      <c r="CT18" s="394"/>
      <c r="CU18" s="395"/>
      <c r="CV18" s="395"/>
      <c r="CW18" s="395"/>
      <c r="CX18" s="395"/>
      <c r="CY18" s="395"/>
      <c r="CZ18" s="395"/>
      <c r="DA18" s="396"/>
      <c r="DB18" s="394"/>
      <c r="DC18" s="395"/>
      <c r="DD18" s="395"/>
      <c r="DE18" s="395"/>
      <c r="DF18" s="395"/>
      <c r="DG18" s="395"/>
      <c r="DH18" s="395"/>
      <c r="DI18" s="396"/>
      <c r="DJ18" s="41"/>
      <c r="DK18" s="41"/>
      <c r="DL18" s="41"/>
      <c r="DM18" s="41"/>
      <c r="DN18" s="41"/>
      <c r="DO18" s="41"/>
    </row>
    <row r="19" spans="1:119" ht="18.75" customHeight="1" thickBot="1" x14ac:dyDescent="0.2">
      <c r="A19" s="42"/>
      <c r="B19" s="486" t="s">
        <v>90</v>
      </c>
      <c r="C19" s="487"/>
      <c r="D19" s="487"/>
      <c r="E19" s="488"/>
      <c r="F19" s="488"/>
      <c r="G19" s="488"/>
      <c r="H19" s="488"/>
      <c r="I19" s="488"/>
      <c r="J19" s="488"/>
      <c r="K19" s="488"/>
      <c r="L19" s="494">
        <v>547</v>
      </c>
      <c r="M19" s="494"/>
      <c r="N19" s="494"/>
      <c r="O19" s="494"/>
      <c r="P19" s="494"/>
      <c r="Q19" s="494"/>
      <c r="R19" s="495"/>
      <c r="S19" s="495"/>
      <c r="T19" s="495"/>
      <c r="U19" s="495"/>
      <c r="V19" s="496"/>
      <c r="W19" s="503"/>
      <c r="X19" s="504"/>
      <c r="Y19" s="504"/>
      <c r="Z19" s="504"/>
      <c r="AA19" s="504"/>
      <c r="AB19" s="504"/>
      <c r="AC19" s="507"/>
      <c r="AD19" s="507"/>
      <c r="AE19" s="507"/>
      <c r="AF19" s="507"/>
      <c r="AG19" s="507"/>
      <c r="AH19" s="507"/>
      <c r="AI19" s="507"/>
      <c r="AJ19" s="507"/>
      <c r="AK19" s="507"/>
      <c r="AL19" s="508"/>
      <c r="AM19" s="493"/>
      <c r="AN19" s="398"/>
      <c r="AO19" s="398"/>
      <c r="AP19" s="398"/>
      <c r="AQ19" s="398"/>
      <c r="AR19" s="398"/>
      <c r="AS19" s="398"/>
      <c r="AT19" s="399"/>
      <c r="AU19" s="481"/>
      <c r="AV19" s="482"/>
      <c r="AW19" s="482"/>
      <c r="AX19" s="482"/>
      <c r="AY19" s="404" t="s">
        <v>91</v>
      </c>
      <c r="AZ19" s="405"/>
      <c r="BA19" s="405"/>
      <c r="BB19" s="405"/>
      <c r="BC19" s="405"/>
      <c r="BD19" s="405"/>
      <c r="BE19" s="405"/>
      <c r="BF19" s="405"/>
      <c r="BG19" s="405"/>
      <c r="BH19" s="405"/>
      <c r="BI19" s="405"/>
      <c r="BJ19" s="405"/>
      <c r="BK19" s="405"/>
      <c r="BL19" s="405"/>
      <c r="BM19" s="406"/>
      <c r="BN19" s="424">
        <v>62968763</v>
      </c>
      <c r="BO19" s="425"/>
      <c r="BP19" s="425"/>
      <c r="BQ19" s="425"/>
      <c r="BR19" s="425"/>
      <c r="BS19" s="425"/>
      <c r="BT19" s="425"/>
      <c r="BU19" s="426"/>
      <c r="BV19" s="424">
        <v>63122014</v>
      </c>
      <c r="BW19" s="425"/>
      <c r="BX19" s="425"/>
      <c r="BY19" s="425"/>
      <c r="BZ19" s="425"/>
      <c r="CA19" s="425"/>
      <c r="CB19" s="425"/>
      <c r="CC19" s="426"/>
      <c r="CD19" s="56"/>
      <c r="CE19" s="422"/>
      <c r="CF19" s="422"/>
      <c r="CG19" s="422"/>
      <c r="CH19" s="422"/>
      <c r="CI19" s="422"/>
      <c r="CJ19" s="422"/>
      <c r="CK19" s="422"/>
      <c r="CL19" s="422"/>
      <c r="CM19" s="422"/>
      <c r="CN19" s="422"/>
      <c r="CO19" s="422"/>
      <c r="CP19" s="422"/>
      <c r="CQ19" s="422"/>
      <c r="CR19" s="422"/>
      <c r="CS19" s="423"/>
      <c r="CT19" s="394"/>
      <c r="CU19" s="395"/>
      <c r="CV19" s="395"/>
      <c r="CW19" s="395"/>
      <c r="CX19" s="395"/>
      <c r="CY19" s="395"/>
      <c r="CZ19" s="395"/>
      <c r="DA19" s="396"/>
      <c r="DB19" s="394"/>
      <c r="DC19" s="395"/>
      <c r="DD19" s="395"/>
      <c r="DE19" s="395"/>
      <c r="DF19" s="395"/>
      <c r="DG19" s="395"/>
      <c r="DH19" s="395"/>
      <c r="DI19" s="396"/>
      <c r="DJ19" s="41"/>
      <c r="DK19" s="41"/>
      <c r="DL19" s="41"/>
      <c r="DM19" s="41"/>
      <c r="DN19" s="41"/>
      <c r="DO19" s="41"/>
    </row>
    <row r="20" spans="1:119" ht="18.75" customHeight="1" thickBot="1" x14ac:dyDescent="0.2">
      <c r="A20" s="42"/>
      <c r="B20" s="486" t="s">
        <v>92</v>
      </c>
      <c r="C20" s="487"/>
      <c r="D20" s="487"/>
      <c r="E20" s="488"/>
      <c r="F20" s="488"/>
      <c r="G20" s="488"/>
      <c r="H20" s="488"/>
      <c r="I20" s="488"/>
      <c r="J20" s="488"/>
      <c r="K20" s="488"/>
      <c r="L20" s="494">
        <v>93306</v>
      </c>
      <c r="M20" s="494"/>
      <c r="N20" s="494"/>
      <c r="O20" s="494"/>
      <c r="P20" s="494"/>
      <c r="Q20" s="494"/>
      <c r="R20" s="495"/>
      <c r="S20" s="495"/>
      <c r="T20" s="495"/>
      <c r="U20" s="495"/>
      <c r="V20" s="496"/>
      <c r="W20" s="505"/>
      <c r="X20" s="506"/>
      <c r="Y20" s="506"/>
      <c r="Z20" s="506"/>
      <c r="AA20" s="506"/>
      <c r="AB20" s="506"/>
      <c r="AC20" s="497"/>
      <c r="AD20" s="497"/>
      <c r="AE20" s="497"/>
      <c r="AF20" s="497"/>
      <c r="AG20" s="497"/>
      <c r="AH20" s="497"/>
      <c r="AI20" s="497"/>
      <c r="AJ20" s="497"/>
      <c r="AK20" s="497"/>
      <c r="AL20" s="498"/>
      <c r="AM20" s="499"/>
      <c r="AN20" s="471"/>
      <c r="AO20" s="471"/>
      <c r="AP20" s="471"/>
      <c r="AQ20" s="471"/>
      <c r="AR20" s="471"/>
      <c r="AS20" s="471"/>
      <c r="AT20" s="472"/>
      <c r="AU20" s="500"/>
      <c r="AV20" s="501"/>
      <c r="AW20" s="501"/>
      <c r="AX20" s="502"/>
      <c r="AY20" s="404"/>
      <c r="AZ20" s="405"/>
      <c r="BA20" s="405"/>
      <c r="BB20" s="405"/>
      <c r="BC20" s="405"/>
      <c r="BD20" s="405"/>
      <c r="BE20" s="405"/>
      <c r="BF20" s="405"/>
      <c r="BG20" s="405"/>
      <c r="BH20" s="405"/>
      <c r="BI20" s="405"/>
      <c r="BJ20" s="405"/>
      <c r="BK20" s="405"/>
      <c r="BL20" s="405"/>
      <c r="BM20" s="406"/>
      <c r="BN20" s="424"/>
      <c r="BO20" s="425"/>
      <c r="BP20" s="425"/>
      <c r="BQ20" s="425"/>
      <c r="BR20" s="425"/>
      <c r="BS20" s="425"/>
      <c r="BT20" s="425"/>
      <c r="BU20" s="426"/>
      <c r="BV20" s="424"/>
      <c r="BW20" s="425"/>
      <c r="BX20" s="425"/>
      <c r="BY20" s="425"/>
      <c r="BZ20" s="425"/>
      <c r="CA20" s="425"/>
      <c r="CB20" s="425"/>
      <c r="CC20" s="426"/>
      <c r="CD20" s="56"/>
      <c r="CE20" s="422"/>
      <c r="CF20" s="422"/>
      <c r="CG20" s="422"/>
      <c r="CH20" s="422"/>
      <c r="CI20" s="422"/>
      <c r="CJ20" s="422"/>
      <c r="CK20" s="422"/>
      <c r="CL20" s="422"/>
      <c r="CM20" s="422"/>
      <c r="CN20" s="422"/>
      <c r="CO20" s="422"/>
      <c r="CP20" s="422"/>
      <c r="CQ20" s="422"/>
      <c r="CR20" s="422"/>
      <c r="CS20" s="423"/>
      <c r="CT20" s="394"/>
      <c r="CU20" s="395"/>
      <c r="CV20" s="395"/>
      <c r="CW20" s="395"/>
      <c r="CX20" s="395"/>
      <c r="CY20" s="395"/>
      <c r="CZ20" s="395"/>
      <c r="DA20" s="396"/>
      <c r="DB20" s="394"/>
      <c r="DC20" s="395"/>
      <c r="DD20" s="395"/>
      <c r="DE20" s="395"/>
      <c r="DF20" s="395"/>
      <c r="DG20" s="395"/>
      <c r="DH20" s="395"/>
      <c r="DI20" s="396"/>
      <c r="DJ20" s="41"/>
      <c r="DK20" s="41"/>
      <c r="DL20" s="41"/>
      <c r="DM20" s="41"/>
      <c r="DN20" s="41"/>
      <c r="DO20" s="41"/>
    </row>
    <row r="21" spans="1:119" ht="18.75" customHeight="1" x14ac:dyDescent="0.15">
      <c r="A21" s="42"/>
      <c r="B21" s="483" t="s">
        <v>93</v>
      </c>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4"/>
      <c r="AX21" s="485"/>
      <c r="AY21" s="404"/>
      <c r="AZ21" s="405"/>
      <c r="BA21" s="405"/>
      <c r="BB21" s="405"/>
      <c r="BC21" s="405"/>
      <c r="BD21" s="405"/>
      <c r="BE21" s="405"/>
      <c r="BF21" s="405"/>
      <c r="BG21" s="405"/>
      <c r="BH21" s="405"/>
      <c r="BI21" s="405"/>
      <c r="BJ21" s="405"/>
      <c r="BK21" s="405"/>
      <c r="BL21" s="405"/>
      <c r="BM21" s="406"/>
      <c r="BN21" s="424"/>
      <c r="BO21" s="425"/>
      <c r="BP21" s="425"/>
      <c r="BQ21" s="425"/>
      <c r="BR21" s="425"/>
      <c r="BS21" s="425"/>
      <c r="BT21" s="425"/>
      <c r="BU21" s="426"/>
      <c r="BV21" s="424"/>
      <c r="BW21" s="425"/>
      <c r="BX21" s="425"/>
      <c r="BY21" s="425"/>
      <c r="BZ21" s="425"/>
      <c r="CA21" s="425"/>
      <c r="CB21" s="425"/>
      <c r="CC21" s="426"/>
      <c r="CD21" s="56"/>
      <c r="CE21" s="422"/>
      <c r="CF21" s="422"/>
      <c r="CG21" s="422"/>
      <c r="CH21" s="422"/>
      <c r="CI21" s="422"/>
      <c r="CJ21" s="422"/>
      <c r="CK21" s="422"/>
      <c r="CL21" s="422"/>
      <c r="CM21" s="422"/>
      <c r="CN21" s="422"/>
      <c r="CO21" s="422"/>
      <c r="CP21" s="422"/>
      <c r="CQ21" s="422"/>
      <c r="CR21" s="422"/>
      <c r="CS21" s="423"/>
      <c r="CT21" s="394"/>
      <c r="CU21" s="395"/>
      <c r="CV21" s="395"/>
      <c r="CW21" s="395"/>
      <c r="CX21" s="395"/>
      <c r="CY21" s="395"/>
      <c r="CZ21" s="395"/>
      <c r="DA21" s="396"/>
      <c r="DB21" s="394"/>
      <c r="DC21" s="395"/>
      <c r="DD21" s="395"/>
      <c r="DE21" s="395"/>
      <c r="DF21" s="395"/>
      <c r="DG21" s="395"/>
      <c r="DH21" s="395"/>
      <c r="DI21" s="396"/>
      <c r="DJ21" s="41"/>
      <c r="DK21" s="41"/>
      <c r="DL21" s="41"/>
      <c r="DM21" s="41"/>
      <c r="DN21" s="41"/>
      <c r="DO21" s="41"/>
    </row>
    <row r="22" spans="1:119" ht="18.75" customHeight="1" thickBot="1" x14ac:dyDescent="0.2">
      <c r="A22" s="42"/>
      <c r="B22" s="453" t="s">
        <v>94</v>
      </c>
      <c r="C22" s="454"/>
      <c r="D22" s="455"/>
      <c r="E22" s="462" t="s">
        <v>24</v>
      </c>
      <c r="F22" s="437"/>
      <c r="G22" s="437"/>
      <c r="H22" s="437"/>
      <c r="I22" s="437"/>
      <c r="J22" s="437"/>
      <c r="K22" s="438"/>
      <c r="L22" s="462" t="s">
        <v>95</v>
      </c>
      <c r="M22" s="437"/>
      <c r="N22" s="437"/>
      <c r="O22" s="437"/>
      <c r="P22" s="438"/>
      <c r="Q22" s="447" t="s">
        <v>96</v>
      </c>
      <c r="R22" s="448"/>
      <c r="S22" s="448"/>
      <c r="T22" s="448"/>
      <c r="U22" s="448"/>
      <c r="V22" s="463"/>
      <c r="W22" s="465" t="s">
        <v>97</v>
      </c>
      <c r="X22" s="454"/>
      <c r="Y22" s="455"/>
      <c r="Z22" s="462" t="s">
        <v>24</v>
      </c>
      <c r="AA22" s="437"/>
      <c r="AB22" s="437"/>
      <c r="AC22" s="437"/>
      <c r="AD22" s="437"/>
      <c r="AE22" s="437"/>
      <c r="AF22" s="437"/>
      <c r="AG22" s="438"/>
      <c r="AH22" s="436" t="s">
        <v>98</v>
      </c>
      <c r="AI22" s="437"/>
      <c r="AJ22" s="437"/>
      <c r="AK22" s="437"/>
      <c r="AL22" s="438"/>
      <c r="AM22" s="436" t="s">
        <v>99</v>
      </c>
      <c r="AN22" s="442"/>
      <c r="AO22" s="442"/>
      <c r="AP22" s="442"/>
      <c r="AQ22" s="442"/>
      <c r="AR22" s="443"/>
      <c r="AS22" s="447" t="s">
        <v>96</v>
      </c>
      <c r="AT22" s="448"/>
      <c r="AU22" s="448"/>
      <c r="AV22" s="448"/>
      <c r="AW22" s="448"/>
      <c r="AX22" s="449"/>
      <c r="AY22" s="391"/>
      <c r="AZ22" s="392"/>
      <c r="BA22" s="392"/>
      <c r="BB22" s="392"/>
      <c r="BC22" s="392"/>
      <c r="BD22" s="392"/>
      <c r="BE22" s="392"/>
      <c r="BF22" s="392"/>
      <c r="BG22" s="392"/>
      <c r="BH22" s="392"/>
      <c r="BI22" s="392"/>
      <c r="BJ22" s="392"/>
      <c r="BK22" s="392"/>
      <c r="BL22" s="392"/>
      <c r="BM22" s="393"/>
      <c r="BN22" s="427"/>
      <c r="BO22" s="428"/>
      <c r="BP22" s="428"/>
      <c r="BQ22" s="428"/>
      <c r="BR22" s="428"/>
      <c r="BS22" s="428"/>
      <c r="BT22" s="428"/>
      <c r="BU22" s="429"/>
      <c r="BV22" s="427"/>
      <c r="BW22" s="428"/>
      <c r="BX22" s="428"/>
      <c r="BY22" s="428"/>
      <c r="BZ22" s="428"/>
      <c r="CA22" s="428"/>
      <c r="CB22" s="428"/>
      <c r="CC22" s="429"/>
      <c r="CD22" s="56"/>
      <c r="CE22" s="422"/>
      <c r="CF22" s="422"/>
      <c r="CG22" s="422"/>
      <c r="CH22" s="422"/>
      <c r="CI22" s="422"/>
      <c r="CJ22" s="422"/>
      <c r="CK22" s="422"/>
      <c r="CL22" s="422"/>
      <c r="CM22" s="422"/>
      <c r="CN22" s="422"/>
      <c r="CO22" s="422"/>
      <c r="CP22" s="422"/>
      <c r="CQ22" s="422"/>
      <c r="CR22" s="422"/>
      <c r="CS22" s="423"/>
      <c r="CT22" s="394"/>
      <c r="CU22" s="395"/>
      <c r="CV22" s="395"/>
      <c r="CW22" s="395"/>
      <c r="CX22" s="395"/>
      <c r="CY22" s="395"/>
      <c r="CZ22" s="395"/>
      <c r="DA22" s="396"/>
      <c r="DB22" s="394"/>
      <c r="DC22" s="395"/>
      <c r="DD22" s="395"/>
      <c r="DE22" s="395"/>
      <c r="DF22" s="395"/>
      <c r="DG22" s="395"/>
      <c r="DH22" s="395"/>
      <c r="DI22" s="396"/>
      <c r="DJ22" s="41"/>
      <c r="DK22" s="41"/>
      <c r="DL22" s="41"/>
      <c r="DM22" s="41"/>
      <c r="DN22" s="41"/>
      <c r="DO22" s="41"/>
    </row>
    <row r="23" spans="1:119" ht="18.75" customHeight="1" x14ac:dyDescent="0.15">
      <c r="A23" s="42"/>
      <c r="B23" s="456"/>
      <c r="C23" s="457"/>
      <c r="D23" s="458"/>
      <c r="E23" s="439"/>
      <c r="F23" s="440"/>
      <c r="G23" s="440"/>
      <c r="H23" s="440"/>
      <c r="I23" s="440"/>
      <c r="J23" s="440"/>
      <c r="K23" s="441"/>
      <c r="L23" s="439"/>
      <c r="M23" s="440"/>
      <c r="N23" s="440"/>
      <c r="O23" s="440"/>
      <c r="P23" s="441"/>
      <c r="Q23" s="450"/>
      <c r="R23" s="451"/>
      <c r="S23" s="451"/>
      <c r="T23" s="451"/>
      <c r="U23" s="451"/>
      <c r="V23" s="464"/>
      <c r="W23" s="466"/>
      <c r="X23" s="457"/>
      <c r="Y23" s="458"/>
      <c r="Z23" s="439"/>
      <c r="AA23" s="440"/>
      <c r="AB23" s="440"/>
      <c r="AC23" s="440"/>
      <c r="AD23" s="440"/>
      <c r="AE23" s="440"/>
      <c r="AF23" s="440"/>
      <c r="AG23" s="441"/>
      <c r="AH23" s="439"/>
      <c r="AI23" s="440"/>
      <c r="AJ23" s="440"/>
      <c r="AK23" s="440"/>
      <c r="AL23" s="441"/>
      <c r="AM23" s="444"/>
      <c r="AN23" s="445"/>
      <c r="AO23" s="445"/>
      <c r="AP23" s="445"/>
      <c r="AQ23" s="445"/>
      <c r="AR23" s="446"/>
      <c r="AS23" s="450"/>
      <c r="AT23" s="451"/>
      <c r="AU23" s="451"/>
      <c r="AV23" s="451"/>
      <c r="AW23" s="451"/>
      <c r="AX23" s="452"/>
      <c r="AY23" s="416" t="s">
        <v>100</v>
      </c>
      <c r="AZ23" s="417"/>
      <c r="BA23" s="417"/>
      <c r="BB23" s="417"/>
      <c r="BC23" s="417"/>
      <c r="BD23" s="417"/>
      <c r="BE23" s="417"/>
      <c r="BF23" s="417"/>
      <c r="BG23" s="417"/>
      <c r="BH23" s="417"/>
      <c r="BI23" s="417"/>
      <c r="BJ23" s="417"/>
      <c r="BK23" s="417"/>
      <c r="BL23" s="417"/>
      <c r="BM23" s="418"/>
      <c r="BN23" s="424">
        <v>93789705</v>
      </c>
      <c r="BO23" s="425"/>
      <c r="BP23" s="425"/>
      <c r="BQ23" s="425"/>
      <c r="BR23" s="425"/>
      <c r="BS23" s="425"/>
      <c r="BT23" s="425"/>
      <c r="BU23" s="426"/>
      <c r="BV23" s="424">
        <v>95554440</v>
      </c>
      <c r="BW23" s="425"/>
      <c r="BX23" s="425"/>
      <c r="BY23" s="425"/>
      <c r="BZ23" s="425"/>
      <c r="CA23" s="425"/>
      <c r="CB23" s="425"/>
      <c r="CC23" s="426"/>
      <c r="CD23" s="56"/>
      <c r="CE23" s="422"/>
      <c r="CF23" s="422"/>
      <c r="CG23" s="422"/>
      <c r="CH23" s="422"/>
      <c r="CI23" s="422"/>
      <c r="CJ23" s="422"/>
      <c r="CK23" s="422"/>
      <c r="CL23" s="422"/>
      <c r="CM23" s="422"/>
      <c r="CN23" s="422"/>
      <c r="CO23" s="422"/>
      <c r="CP23" s="422"/>
      <c r="CQ23" s="422"/>
      <c r="CR23" s="422"/>
      <c r="CS23" s="423"/>
      <c r="CT23" s="394"/>
      <c r="CU23" s="395"/>
      <c r="CV23" s="395"/>
      <c r="CW23" s="395"/>
      <c r="CX23" s="395"/>
      <c r="CY23" s="395"/>
      <c r="CZ23" s="395"/>
      <c r="DA23" s="396"/>
      <c r="DB23" s="394"/>
      <c r="DC23" s="395"/>
      <c r="DD23" s="395"/>
      <c r="DE23" s="395"/>
      <c r="DF23" s="395"/>
      <c r="DG23" s="395"/>
      <c r="DH23" s="395"/>
      <c r="DI23" s="396"/>
      <c r="DJ23" s="41"/>
      <c r="DK23" s="41"/>
      <c r="DL23" s="41"/>
      <c r="DM23" s="41"/>
      <c r="DN23" s="41"/>
      <c r="DO23" s="41"/>
    </row>
    <row r="24" spans="1:119" ht="18.75" customHeight="1" thickBot="1" x14ac:dyDescent="0.2">
      <c r="A24" s="42"/>
      <c r="B24" s="456"/>
      <c r="C24" s="457"/>
      <c r="D24" s="458"/>
      <c r="E24" s="397" t="s">
        <v>101</v>
      </c>
      <c r="F24" s="398"/>
      <c r="G24" s="398"/>
      <c r="H24" s="398"/>
      <c r="I24" s="398"/>
      <c r="J24" s="398"/>
      <c r="K24" s="399"/>
      <c r="L24" s="400">
        <v>1</v>
      </c>
      <c r="M24" s="401"/>
      <c r="N24" s="401"/>
      <c r="O24" s="401"/>
      <c r="P24" s="402"/>
      <c r="Q24" s="400">
        <v>9351</v>
      </c>
      <c r="R24" s="401"/>
      <c r="S24" s="401"/>
      <c r="T24" s="401"/>
      <c r="U24" s="401"/>
      <c r="V24" s="402"/>
      <c r="W24" s="466"/>
      <c r="X24" s="457"/>
      <c r="Y24" s="458"/>
      <c r="Z24" s="397" t="s">
        <v>102</v>
      </c>
      <c r="AA24" s="398"/>
      <c r="AB24" s="398"/>
      <c r="AC24" s="398"/>
      <c r="AD24" s="398"/>
      <c r="AE24" s="398"/>
      <c r="AF24" s="398"/>
      <c r="AG24" s="399"/>
      <c r="AH24" s="400">
        <v>1410</v>
      </c>
      <c r="AI24" s="401"/>
      <c r="AJ24" s="401"/>
      <c r="AK24" s="401"/>
      <c r="AL24" s="402"/>
      <c r="AM24" s="400">
        <v>4662870</v>
      </c>
      <c r="AN24" s="401"/>
      <c r="AO24" s="401"/>
      <c r="AP24" s="401"/>
      <c r="AQ24" s="401"/>
      <c r="AR24" s="402"/>
      <c r="AS24" s="400">
        <v>3307</v>
      </c>
      <c r="AT24" s="401"/>
      <c r="AU24" s="401"/>
      <c r="AV24" s="401"/>
      <c r="AW24" s="401"/>
      <c r="AX24" s="403"/>
      <c r="AY24" s="391" t="s">
        <v>103</v>
      </c>
      <c r="AZ24" s="392"/>
      <c r="BA24" s="392"/>
      <c r="BB24" s="392"/>
      <c r="BC24" s="392"/>
      <c r="BD24" s="392"/>
      <c r="BE24" s="392"/>
      <c r="BF24" s="392"/>
      <c r="BG24" s="392"/>
      <c r="BH24" s="392"/>
      <c r="BI24" s="392"/>
      <c r="BJ24" s="392"/>
      <c r="BK24" s="392"/>
      <c r="BL24" s="392"/>
      <c r="BM24" s="393"/>
      <c r="BN24" s="424">
        <v>71387895</v>
      </c>
      <c r="BO24" s="425"/>
      <c r="BP24" s="425"/>
      <c r="BQ24" s="425"/>
      <c r="BR24" s="425"/>
      <c r="BS24" s="425"/>
      <c r="BT24" s="425"/>
      <c r="BU24" s="426"/>
      <c r="BV24" s="424">
        <v>73604988</v>
      </c>
      <c r="BW24" s="425"/>
      <c r="BX24" s="425"/>
      <c r="BY24" s="425"/>
      <c r="BZ24" s="425"/>
      <c r="CA24" s="425"/>
      <c r="CB24" s="425"/>
      <c r="CC24" s="426"/>
      <c r="CD24" s="56"/>
      <c r="CE24" s="422"/>
      <c r="CF24" s="422"/>
      <c r="CG24" s="422"/>
      <c r="CH24" s="422"/>
      <c r="CI24" s="422"/>
      <c r="CJ24" s="422"/>
      <c r="CK24" s="422"/>
      <c r="CL24" s="422"/>
      <c r="CM24" s="422"/>
      <c r="CN24" s="422"/>
      <c r="CO24" s="422"/>
      <c r="CP24" s="422"/>
      <c r="CQ24" s="422"/>
      <c r="CR24" s="422"/>
      <c r="CS24" s="423"/>
      <c r="CT24" s="394"/>
      <c r="CU24" s="395"/>
      <c r="CV24" s="395"/>
      <c r="CW24" s="395"/>
      <c r="CX24" s="395"/>
      <c r="CY24" s="395"/>
      <c r="CZ24" s="395"/>
      <c r="DA24" s="396"/>
      <c r="DB24" s="394"/>
      <c r="DC24" s="395"/>
      <c r="DD24" s="395"/>
      <c r="DE24" s="395"/>
      <c r="DF24" s="395"/>
      <c r="DG24" s="395"/>
      <c r="DH24" s="395"/>
      <c r="DI24" s="396"/>
      <c r="DJ24" s="41"/>
      <c r="DK24" s="41"/>
      <c r="DL24" s="41"/>
      <c r="DM24" s="41"/>
      <c r="DN24" s="41"/>
      <c r="DO24" s="41"/>
    </row>
    <row r="25" spans="1:119" s="41" customFormat="1" ht="18.75" customHeight="1" x14ac:dyDescent="0.15">
      <c r="A25" s="42"/>
      <c r="B25" s="456"/>
      <c r="C25" s="457"/>
      <c r="D25" s="458"/>
      <c r="E25" s="397" t="s">
        <v>104</v>
      </c>
      <c r="F25" s="398"/>
      <c r="G25" s="398"/>
      <c r="H25" s="398"/>
      <c r="I25" s="398"/>
      <c r="J25" s="398"/>
      <c r="K25" s="399"/>
      <c r="L25" s="400">
        <v>2</v>
      </c>
      <c r="M25" s="401"/>
      <c r="N25" s="401"/>
      <c r="O25" s="401"/>
      <c r="P25" s="402"/>
      <c r="Q25" s="400">
        <v>7380</v>
      </c>
      <c r="R25" s="401"/>
      <c r="S25" s="401"/>
      <c r="T25" s="401"/>
      <c r="U25" s="401"/>
      <c r="V25" s="402"/>
      <c r="W25" s="466"/>
      <c r="X25" s="457"/>
      <c r="Y25" s="458"/>
      <c r="Z25" s="397" t="s">
        <v>105</v>
      </c>
      <c r="AA25" s="398"/>
      <c r="AB25" s="398"/>
      <c r="AC25" s="398"/>
      <c r="AD25" s="398"/>
      <c r="AE25" s="398"/>
      <c r="AF25" s="398"/>
      <c r="AG25" s="399"/>
      <c r="AH25" s="400" t="s">
        <v>64</v>
      </c>
      <c r="AI25" s="401"/>
      <c r="AJ25" s="401"/>
      <c r="AK25" s="401"/>
      <c r="AL25" s="402"/>
      <c r="AM25" s="400" t="s">
        <v>64</v>
      </c>
      <c r="AN25" s="401"/>
      <c r="AO25" s="401"/>
      <c r="AP25" s="401"/>
      <c r="AQ25" s="401"/>
      <c r="AR25" s="402"/>
      <c r="AS25" s="400" t="s">
        <v>64</v>
      </c>
      <c r="AT25" s="401"/>
      <c r="AU25" s="401"/>
      <c r="AV25" s="401"/>
      <c r="AW25" s="401"/>
      <c r="AX25" s="403"/>
      <c r="AY25" s="416" t="s">
        <v>106</v>
      </c>
      <c r="AZ25" s="417"/>
      <c r="BA25" s="417"/>
      <c r="BB25" s="417"/>
      <c r="BC25" s="417"/>
      <c r="BD25" s="417"/>
      <c r="BE25" s="417"/>
      <c r="BF25" s="417"/>
      <c r="BG25" s="417"/>
      <c r="BH25" s="417"/>
      <c r="BI25" s="417"/>
      <c r="BJ25" s="417"/>
      <c r="BK25" s="417"/>
      <c r="BL25" s="417"/>
      <c r="BM25" s="418"/>
      <c r="BN25" s="419">
        <v>13606570</v>
      </c>
      <c r="BO25" s="420"/>
      <c r="BP25" s="420"/>
      <c r="BQ25" s="420"/>
      <c r="BR25" s="420"/>
      <c r="BS25" s="420"/>
      <c r="BT25" s="420"/>
      <c r="BU25" s="421"/>
      <c r="BV25" s="419">
        <v>9996502</v>
      </c>
      <c r="BW25" s="420"/>
      <c r="BX25" s="420"/>
      <c r="BY25" s="420"/>
      <c r="BZ25" s="420"/>
      <c r="CA25" s="420"/>
      <c r="CB25" s="420"/>
      <c r="CC25" s="421"/>
      <c r="CD25" s="56"/>
      <c r="CE25" s="422"/>
      <c r="CF25" s="422"/>
      <c r="CG25" s="422"/>
      <c r="CH25" s="422"/>
      <c r="CI25" s="422"/>
      <c r="CJ25" s="422"/>
      <c r="CK25" s="422"/>
      <c r="CL25" s="422"/>
      <c r="CM25" s="422"/>
      <c r="CN25" s="422"/>
      <c r="CO25" s="422"/>
      <c r="CP25" s="422"/>
      <c r="CQ25" s="422"/>
      <c r="CR25" s="422"/>
      <c r="CS25" s="423"/>
      <c r="CT25" s="394"/>
      <c r="CU25" s="395"/>
      <c r="CV25" s="395"/>
      <c r="CW25" s="395"/>
      <c r="CX25" s="395"/>
      <c r="CY25" s="395"/>
      <c r="CZ25" s="395"/>
      <c r="DA25" s="396"/>
      <c r="DB25" s="394"/>
      <c r="DC25" s="395"/>
      <c r="DD25" s="395"/>
      <c r="DE25" s="395"/>
      <c r="DF25" s="395"/>
      <c r="DG25" s="395"/>
      <c r="DH25" s="395"/>
      <c r="DI25" s="396"/>
    </row>
    <row r="26" spans="1:119" s="41" customFormat="1" ht="18.75" customHeight="1" x14ac:dyDescent="0.15">
      <c r="A26" s="42"/>
      <c r="B26" s="456"/>
      <c r="C26" s="457"/>
      <c r="D26" s="458"/>
      <c r="E26" s="397" t="s">
        <v>107</v>
      </c>
      <c r="F26" s="398"/>
      <c r="G26" s="398"/>
      <c r="H26" s="398"/>
      <c r="I26" s="398"/>
      <c r="J26" s="398"/>
      <c r="K26" s="399"/>
      <c r="L26" s="400">
        <v>1</v>
      </c>
      <c r="M26" s="401"/>
      <c r="N26" s="401"/>
      <c r="O26" s="401"/>
      <c r="P26" s="402"/>
      <c r="Q26" s="400">
        <v>6111</v>
      </c>
      <c r="R26" s="401"/>
      <c r="S26" s="401"/>
      <c r="T26" s="401"/>
      <c r="U26" s="401"/>
      <c r="V26" s="402"/>
      <c r="W26" s="466"/>
      <c r="X26" s="457"/>
      <c r="Y26" s="458"/>
      <c r="Z26" s="397" t="s">
        <v>108</v>
      </c>
      <c r="AA26" s="479"/>
      <c r="AB26" s="479"/>
      <c r="AC26" s="479"/>
      <c r="AD26" s="479"/>
      <c r="AE26" s="479"/>
      <c r="AF26" s="479"/>
      <c r="AG26" s="480"/>
      <c r="AH26" s="400">
        <v>132</v>
      </c>
      <c r="AI26" s="401"/>
      <c r="AJ26" s="401"/>
      <c r="AK26" s="401"/>
      <c r="AL26" s="402"/>
      <c r="AM26" s="400">
        <v>472560</v>
      </c>
      <c r="AN26" s="401"/>
      <c r="AO26" s="401"/>
      <c r="AP26" s="401"/>
      <c r="AQ26" s="401"/>
      <c r="AR26" s="402"/>
      <c r="AS26" s="400">
        <v>3580</v>
      </c>
      <c r="AT26" s="401"/>
      <c r="AU26" s="401"/>
      <c r="AV26" s="401"/>
      <c r="AW26" s="401"/>
      <c r="AX26" s="403"/>
      <c r="AY26" s="433" t="s">
        <v>109</v>
      </c>
      <c r="AZ26" s="434"/>
      <c r="BA26" s="434"/>
      <c r="BB26" s="434"/>
      <c r="BC26" s="434"/>
      <c r="BD26" s="434"/>
      <c r="BE26" s="434"/>
      <c r="BF26" s="434"/>
      <c r="BG26" s="434"/>
      <c r="BH26" s="434"/>
      <c r="BI26" s="434"/>
      <c r="BJ26" s="434"/>
      <c r="BK26" s="434"/>
      <c r="BL26" s="434"/>
      <c r="BM26" s="435"/>
      <c r="BN26" s="424" t="s">
        <v>64</v>
      </c>
      <c r="BO26" s="425"/>
      <c r="BP26" s="425"/>
      <c r="BQ26" s="425"/>
      <c r="BR26" s="425"/>
      <c r="BS26" s="425"/>
      <c r="BT26" s="425"/>
      <c r="BU26" s="426"/>
      <c r="BV26" s="424" t="s">
        <v>64</v>
      </c>
      <c r="BW26" s="425"/>
      <c r="BX26" s="425"/>
      <c r="BY26" s="425"/>
      <c r="BZ26" s="425"/>
      <c r="CA26" s="425"/>
      <c r="CB26" s="425"/>
      <c r="CC26" s="426"/>
      <c r="CD26" s="56"/>
      <c r="CE26" s="422"/>
      <c r="CF26" s="422"/>
      <c r="CG26" s="422"/>
      <c r="CH26" s="422"/>
      <c r="CI26" s="422"/>
      <c r="CJ26" s="422"/>
      <c r="CK26" s="422"/>
      <c r="CL26" s="422"/>
      <c r="CM26" s="422"/>
      <c r="CN26" s="422"/>
      <c r="CO26" s="422"/>
      <c r="CP26" s="422"/>
      <c r="CQ26" s="422"/>
      <c r="CR26" s="422"/>
      <c r="CS26" s="423"/>
      <c r="CT26" s="394"/>
      <c r="CU26" s="395"/>
      <c r="CV26" s="395"/>
      <c r="CW26" s="395"/>
      <c r="CX26" s="395"/>
      <c r="CY26" s="395"/>
      <c r="CZ26" s="395"/>
      <c r="DA26" s="396"/>
      <c r="DB26" s="394"/>
      <c r="DC26" s="395"/>
      <c r="DD26" s="395"/>
      <c r="DE26" s="395"/>
      <c r="DF26" s="395"/>
      <c r="DG26" s="395"/>
      <c r="DH26" s="395"/>
      <c r="DI26" s="396"/>
    </row>
    <row r="27" spans="1:119" ht="18.75" customHeight="1" thickBot="1" x14ac:dyDescent="0.2">
      <c r="A27" s="42"/>
      <c r="B27" s="456"/>
      <c r="C27" s="457"/>
      <c r="D27" s="458"/>
      <c r="E27" s="397" t="s">
        <v>110</v>
      </c>
      <c r="F27" s="398"/>
      <c r="G27" s="398"/>
      <c r="H27" s="398"/>
      <c r="I27" s="398"/>
      <c r="J27" s="398"/>
      <c r="K27" s="399"/>
      <c r="L27" s="400">
        <v>1</v>
      </c>
      <c r="M27" s="401"/>
      <c r="N27" s="401"/>
      <c r="O27" s="401"/>
      <c r="P27" s="402"/>
      <c r="Q27" s="400">
        <v>6920</v>
      </c>
      <c r="R27" s="401"/>
      <c r="S27" s="401"/>
      <c r="T27" s="401"/>
      <c r="U27" s="401"/>
      <c r="V27" s="402"/>
      <c r="W27" s="466"/>
      <c r="X27" s="457"/>
      <c r="Y27" s="458"/>
      <c r="Z27" s="397" t="s">
        <v>111</v>
      </c>
      <c r="AA27" s="398"/>
      <c r="AB27" s="398"/>
      <c r="AC27" s="398"/>
      <c r="AD27" s="398"/>
      <c r="AE27" s="398"/>
      <c r="AF27" s="398"/>
      <c r="AG27" s="399"/>
      <c r="AH27" s="400">
        <v>16</v>
      </c>
      <c r="AI27" s="401"/>
      <c r="AJ27" s="401"/>
      <c r="AK27" s="401"/>
      <c r="AL27" s="402"/>
      <c r="AM27" s="400">
        <v>55097</v>
      </c>
      <c r="AN27" s="401"/>
      <c r="AO27" s="401"/>
      <c r="AP27" s="401"/>
      <c r="AQ27" s="401"/>
      <c r="AR27" s="402"/>
      <c r="AS27" s="400">
        <v>3444</v>
      </c>
      <c r="AT27" s="401"/>
      <c r="AU27" s="401"/>
      <c r="AV27" s="401"/>
      <c r="AW27" s="401"/>
      <c r="AX27" s="403"/>
      <c r="AY27" s="430" t="s">
        <v>112</v>
      </c>
      <c r="AZ27" s="431"/>
      <c r="BA27" s="431"/>
      <c r="BB27" s="431"/>
      <c r="BC27" s="431"/>
      <c r="BD27" s="431"/>
      <c r="BE27" s="431"/>
      <c r="BF27" s="431"/>
      <c r="BG27" s="431"/>
      <c r="BH27" s="431"/>
      <c r="BI27" s="431"/>
      <c r="BJ27" s="431"/>
      <c r="BK27" s="431"/>
      <c r="BL27" s="431"/>
      <c r="BM27" s="432"/>
      <c r="BN27" s="427">
        <v>3093632</v>
      </c>
      <c r="BO27" s="428"/>
      <c r="BP27" s="428"/>
      <c r="BQ27" s="428"/>
      <c r="BR27" s="428"/>
      <c r="BS27" s="428"/>
      <c r="BT27" s="428"/>
      <c r="BU27" s="429"/>
      <c r="BV27" s="427">
        <v>3090771</v>
      </c>
      <c r="BW27" s="428"/>
      <c r="BX27" s="428"/>
      <c r="BY27" s="428"/>
      <c r="BZ27" s="428"/>
      <c r="CA27" s="428"/>
      <c r="CB27" s="428"/>
      <c r="CC27" s="429"/>
      <c r="CD27" s="58"/>
      <c r="CE27" s="422"/>
      <c r="CF27" s="422"/>
      <c r="CG27" s="422"/>
      <c r="CH27" s="422"/>
      <c r="CI27" s="422"/>
      <c r="CJ27" s="422"/>
      <c r="CK27" s="422"/>
      <c r="CL27" s="422"/>
      <c r="CM27" s="422"/>
      <c r="CN27" s="422"/>
      <c r="CO27" s="422"/>
      <c r="CP27" s="422"/>
      <c r="CQ27" s="422"/>
      <c r="CR27" s="422"/>
      <c r="CS27" s="423"/>
      <c r="CT27" s="394"/>
      <c r="CU27" s="395"/>
      <c r="CV27" s="395"/>
      <c r="CW27" s="395"/>
      <c r="CX27" s="395"/>
      <c r="CY27" s="395"/>
      <c r="CZ27" s="395"/>
      <c r="DA27" s="396"/>
      <c r="DB27" s="394"/>
      <c r="DC27" s="395"/>
      <c r="DD27" s="395"/>
      <c r="DE27" s="395"/>
      <c r="DF27" s="395"/>
      <c r="DG27" s="395"/>
      <c r="DH27" s="395"/>
      <c r="DI27" s="396"/>
      <c r="DJ27" s="41"/>
      <c r="DK27" s="41"/>
      <c r="DL27" s="41"/>
      <c r="DM27" s="41"/>
      <c r="DN27" s="41"/>
      <c r="DO27" s="41"/>
    </row>
    <row r="28" spans="1:119" ht="18.75" customHeight="1" x14ac:dyDescent="0.15">
      <c r="A28" s="42"/>
      <c r="B28" s="456"/>
      <c r="C28" s="457"/>
      <c r="D28" s="458"/>
      <c r="E28" s="397" t="s">
        <v>113</v>
      </c>
      <c r="F28" s="398"/>
      <c r="G28" s="398"/>
      <c r="H28" s="398"/>
      <c r="I28" s="398"/>
      <c r="J28" s="398"/>
      <c r="K28" s="399"/>
      <c r="L28" s="400">
        <v>1</v>
      </c>
      <c r="M28" s="401"/>
      <c r="N28" s="401"/>
      <c r="O28" s="401"/>
      <c r="P28" s="402"/>
      <c r="Q28" s="400">
        <v>6070</v>
      </c>
      <c r="R28" s="401"/>
      <c r="S28" s="401"/>
      <c r="T28" s="401"/>
      <c r="U28" s="401"/>
      <c r="V28" s="402"/>
      <c r="W28" s="466"/>
      <c r="X28" s="457"/>
      <c r="Y28" s="458"/>
      <c r="Z28" s="397" t="s">
        <v>114</v>
      </c>
      <c r="AA28" s="398"/>
      <c r="AB28" s="398"/>
      <c r="AC28" s="398"/>
      <c r="AD28" s="398"/>
      <c r="AE28" s="398"/>
      <c r="AF28" s="398"/>
      <c r="AG28" s="399"/>
      <c r="AH28" s="400" t="s">
        <v>64</v>
      </c>
      <c r="AI28" s="401"/>
      <c r="AJ28" s="401"/>
      <c r="AK28" s="401"/>
      <c r="AL28" s="402"/>
      <c r="AM28" s="400" t="s">
        <v>64</v>
      </c>
      <c r="AN28" s="401"/>
      <c r="AO28" s="401"/>
      <c r="AP28" s="401"/>
      <c r="AQ28" s="401"/>
      <c r="AR28" s="402"/>
      <c r="AS28" s="400" t="s">
        <v>64</v>
      </c>
      <c r="AT28" s="401"/>
      <c r="AU28" s="401"/>
      <c r="AV28" s="401"/>
      <c r="AW28" s="401"/>
      <c r="AX28" s="403"/>
      <c r="AY28" s="407" t="s">
        <v>115</v>
      </c>
      <c r="AZ28" s="408"/>
      <c r="BA28" s="408"/>
      <c r="BB28" s="409"/>
      <c r="BC28" s="416" t="s">
        <v>116</v>
      </c>
      <c r="BD28" s="417"/>
      <c r="BE28" s="417"/>
      <c r="BF28" s="417"/>
      <c r="BG28" s="417"/>
      <c r="BH28" s="417"/>
      <c r="BI28" s="417"/>
      <c r="BJ28" s="417"/>
      <c r="BK28" s="417"/>
      <c r="BL28" s="417"/>
      <c r="BM28" s="418"/>
      <c r="BN28" s="419">
        <v>6811819</v>
      </c>
      <c r="BO28" s="420"/>
      <c r="BP28" s="420"/>
      <c r="BQ28" s="420"/>
      <c r="BR28" s="420"/>
      <c r="BS28" s="420"/>
      <c r="BT28" s="420"/>
      <c r="BU28" s="421"/>
      <c r="BV28" s="419">
        <v>10267314</v>
      </c>
      <c r="BW28" s="420"/>
      <c r="BX28" s="420"/>
      <c r="BY28" s="420"/>
      <c r="BZ28" s="420"/>
      <c r="CA28" s="420"/>
      <c r="CB28" s="420"/>
      <c r="CC28" s="421"/>
      <c r="CD28" s="56"/>
      <c r="CE28" s="422"/>
      <c r="CF28" s="422"/>
      <c r="CG28" s="422"/>
      <c r="CH28" s="422"/>
      <c r="CI28" s="422"/>
      <c r="CJ28" s="422"/>
      <c r="CK28" s="422"/>
      <c r="CL28" s="422"/>
      <c r="CM28" s="422"/>
      <c r="CN28" s="422"/>
      <c r="CO28" s="422"/>
      <c r="CP28" s="422"/>
      <c r="CQ28" s="422"/>
      <c r="CR28" s="422"/>
      <c r="CS28" s="423"/>
      <c r="CT28" s="394"/>
      <c r="CU28" s="395"/>
      <c r="CV28" s="395"/>
      <c r="CW28" s="395"/>
      <c r="CX28" s="395"/>
      <c r="CY28" s="395"/>
      <c r="CZ28" s="395"/>
      <c r="DA28" s="396"/>
      <c r="DB28" s="394"/>
      <c r="DC28" s="395"/>
      <c r="DD28" s="395"/>
      <c r="DE28" s="395"/>
      <c r="DF28" s="395"/>
      <c r="DG28" s="395"/>
      <c r="DH28" s="395"/>
      <c r="DI28" s="396"/>
      <c r="DJ28" s="41"/>
      <c r="DK28" s="41"/>
      <c r="DL28" s="41"/>
      <c r="DM28" s="41"/>
      <c r="DN28" s="41"/>
      <c r="DO28" s="41"/>
    </row>
    <row r="29" spans="1:119" ht="18.75" customHeight="1" x14ac:dyDescent="0.15">
      <c r="A29" s="42"/>
      <c r="B29" s="456"/>
      <c r="C29" s="457"/>
      <c r="D29" s="458"/>
      <c r="E29" s="397" t="s">
        <v>117</v>
      </c>
      <c r="F29" s="398"/>
      <c r="G29" s="398"/>
      <c r="H29" s="398"/>
      <c r="I29" s="398"/>
      <c r="J29" s="398"/>
      <c r="K29" s="399"/>
      <c r="L29" s="400">
        <v>34</v>
      </c>
      <c r="M29" s="401"/>
      <c r="N29" s="401"/>
      <c r="O29" s="401"/>
      <c r="P29" s="402"/>
      <c r="Q29" s="400">
        <v>5530</v>
      </c>
      <c r="R29" s="401"/>
      <c r="S29" s="401"/>
      <c r="T29" s="401"/>
      <c r="U29" s="401"/>
      <c r="V29" s="402"/>
      <c r="W29" s="467"/>
      <c r="X29" s="468"/>
      <c r="Y29" s="469"/>
      <c r="Z29" s="397" t="s">
        <v>118</v>
      </c>
      <c r="AA29" s="398"/>
      <c r="AB29" s="398"/>
      <c r="AC29" s="398"/>
      <c r="AD29" s="398"/>
      <c r="AE29" s="398"/>
      <c r="AF29" s="398"/>
      <c r="AG29" s="399"/>
      <c r="AH29" s="400">
        <v>1426</v>
      </c>
      <c r="AI29" s="401"/>
      <c r="AJ29" s="401"/>
      <c r="AK29" s="401"/>
      <c r="AL29" s="402"/>
      <c r="AM29" s="400">
        <v>4717967</v>
      </c>
      <c r="AN29" s="401"/>
      <c r="AO29" s="401"/>
      <c r="AP29" s="401"/>
      <c r="AQ29" s="401"/>
      <c r="AR29" s="402"/>
      <c r="AS29" s="400">
        <v>3309</v>
      </c>
      <c r="AT29" s="401"/>
      <c r="AU29" s="401"/>
      <c r="AV29" s="401"/>
      <c r="AW29" s="401"/>
      <c r="AX29" s="403"/>
      <c r="AY29" s="410"/>
      <c r="AZ29" s="411"/>
      <c r="BA29" s="411"/>
      <c r="BB29" s="412"/>
      <c r="BC29" s="404" t="s">
        <v>119</v>
      </c>
      <c r="BD29" s="405"/>
      <c r="BE29" s="405"/>
      <c r="BF29" s="405"/>
      <c r="BG29" s="405"/>
      <c r="BH29" s="405"/>
      <c r="BI29" s="405"/>
      <c r="BJ29" s="405"/>
      <c r="BK29" s="405"/>
      <c r="BL29" s="405"/>
      <c r="BM29" s="406"/>
      <c r="BN29" s="424">
        <v>6539945</v>
      </c>
      <c r="BO29" s="425"/>
      <c r="BP29" s="425"/>
      <c r="BQ29" s="425"/>
      <c r="BR29" s="425"/>
      <c r="BS29" s="425"/>
      <c r="BT29" s="425"/>
      <c r="BU29" s="426"/>
      <c r="BV29" s="424">
        <v>6646258</v>
      </c>
      <c r="BW29" s="425"/>
      <c r="BX29" s="425"/>
      <c r="BY29" s="425"/>
      <c r="BZ29" s="425"/>
      <c r="CA29" s="425"/>
      <c r="CB29" s="425"/>
      <c r="CC29" s="426"/>
      <c r="CD29" s="58"/>
      <c r="CE29" s="422"/>
      <c r="CF29" s="422"/>
      <c r="CG29" s="422"/>
      <c r="CH29" s="422"/>
      <c r="CI29" s="422"/>
      <c r="CJ29" s="422"/>
      <c r="CK29" s="422"/>
      <c r="CL29" s="422"/>
      <c r="CM29" s="422"/>
      <c r="CN29" s="422"/>
      <c r="CO29" s="422"/>
      <c r="CP29" s="422"/>
      <c r="CQ29" s="422"/>
      <c r="CR29" s="422"/>
      <c r="CS29" s="423"/>
      <c r="CT29" s="394"/>
      <c r="CU29" s="395"/>
      <c r="CV29" s="395"/>
      <c r="CW29" s="395"/>
      <c r="CX29" s="395"/>
      <c r="CY29" s="395"/>
      <c r="CZ29" s="395"/>
      <c r="DA29" s="396"/>
      <c r="DB29" s="394"/>
      <c r="DC29" s="395"/>
      <c r="DD29" s="395"/>
      <c r="DE29" s="395"/>
      <c r="DF29" s="395"/>
      <c r="DG29" s="395"/>
      <c r="DH29" s="395"/>
      <c r="DI29" s="396"/>
      <c r="DJ29" s="41"/>
      <c r="DK29" s="41"/>
      <c r="DL29" s="41"/>
      <c r="DM29" s="41"/>
      <c r="DN29" s="41"/>
      <c r="DO29" s="41"/>
    </row>
    <row r="30" spans="1:119" ht="18.75" customHeight="1" thickBot="1" x14ac:dyDescent="0.2">
      <c r="A30" s="42"/>
      <c r="B30" s="459"/>
      <c r="C30" s="460"/>
      <c r="D30" s="461"/>
      <c r="E30" s="470"/>
      <c r="F30" s="471"/>
      <c r="G30" s="471"/>
      <c r="H30" s="471"/>
      <c r="I30" s="471"/>
      <c r="J30" s="471"/>
      <c r="K30" s="472"/>
      <c r="L30" s="473"/>
      <c r="M30" s="474"/>
      <c r="N30" s="474"/>
      <c r="O30" s="474"/>
      <c r="P30" s="475"/>
      <c r="Q30" s="473"/>
      <c r="R30" s="474"/>
      <c r="S30" s="474"/>
      <c r="T30" s="474"/>
      <c r="U30" s="474"/>
      <c r="V30" s="475"/>
      <c r="W30" s="476" t="s">
        <v>120</v>
      </c>
      <c r="X30" s="477"/>
      <c r="Y30" s="477"/>
      <c r="Z30" s="477"/>
      <c r="AA30" s="477"/>
      <c r="AB30" s="477"/>
      <c r="AC30" s="477"/>
      <c r="AD30" s="477"/>
      <c r="AE30" s="477"/>
      <c r="AF30" s="477"/>
      <c r="AG30" s="478"/>
      <c r="AH30" s="388">
        <v>99.8</v>
      </c>
      <c r="AI30" s="389"/>
      <c r="AJ30" s="389"/>
      <c r="AK30" s="389"/>
      <c r="AL30" s="389"/>
      <c r="AM30" s="389"/>
      <c r="AN30" s="389"/>
      <c r="AO30" s="389"/>
      <c r="AP30" s="389"/>
      <c r="AQ30" s="389"/>
      <c r="AR30" s="389"/>
      <c r="AS30" s="389"/>
      <c r="AT30" s="389"/>
      <c r="AU30" s="389"/>
      <c r="AV30" s="389"/>
      <c r="AW30" s="389"/>
      <c r="AX30" s="390"/>
      <c r="AY30" s="413"/>
      <c r="AZ30" s="414"/>
      <c r="BA30" s="414"/>
      <c r="BB30" s="415"/>
      <c r="BC30" s="391" t="s">
        <v>121</v>
      </c>
      <c r="BD30" s="392"/>
      <c r="BE30" s="392"/>
      <c r="BF30" s="392"/>
      <c r="BG30" s="392"/>
      <c r="BH30" s="392"/>
      <c r="BI30" s="392"/>
      <c r="BJ30" s="392"/>
      <c r="BK30" s="392"/>
      <c r="BL30" s="392"/>
      <c r="BM30" s="393"/>
      <c r="BN30" s="427">
        <v>9234510</v>
      </c>
      <c r="BO30" s="428"/>
      <c r="BP30" s="428"/>
      <c r="BQ30" s="428"/>
      <c r="BR30" s="428"/>
      <c r="BS30" s="428"/>
      <c r="BT30" s="428"/>
      <c r="BU30" s="429"/>
      <c r="BV30" s="427">
        <v>9273466</v>
      </c>
      <c r="BW30" s="428"/>
      <c r="BX30" s="428"/>
      <c r="BY30" s="428"/>
      <c r="BZ30" s="428"/>
      <c r="CA30" s="428"/>
      <c r="CB30" s="428"/>
      <c r="CC30" s="429"/>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122</v>
      </c>
      <c r="D32" s="69"/>
      <c r="E32" s="69"/>
      <c r="F32" s="66"/>
      <c r="G32" s="66"/>
      <c r="H32" s="66"/>
      <c r="I32" s="66"/>
      <c r="J32" s="66"/>
      <c r="K32" s="66"/>
      <c r="L32" s="66"/>
      <c r="M32" s="66"/>
      <c r="N32" s="66"/>
      <c r="O32" s="66"/>
      <c r="P32" s="66"/>
      <c r="Q32" s="66"/>
      <c r="R32" s="66"/>
      <c r="S32" s="66"/>
      <c r="T32" s="66"/>
      <c r="U32" s="66" t="s">
        <v>123</v>
      </c>
      <c r="V32" s="66"/>
      <c r="W32" s="66"/>
      <c r="X32" s="66"/>
      <c r="Y32" s="66"/>
      <c r="Z32" s="66"/>
      <c r="AA32" s="66"/>
      <c r="AB32" s="66"/>
      <c r="AC32" s="66"/>
      <c r="AD32" s="66"/>
      <c r="AE32" s="66"/>
      <c r="AF32" s="66"/>
      <c r="AG32" s="66"/>
      <c r="AH32" s="66"/>
      <c r="AI32" s="66"/>
      <c r="AJ32" s="66"/>
      <c r="AK32" s="66"/>
      <c r="AL32" s="66"/>
      <c r="AM32" s="70" t="s">
        <v>124</v>
      </c>
      <c r="AN32" s="66"/>
      <c r="AO32" s="66"/>
      <c r="AP32" s="66"/>
      <c r="AQ32" s="66"/>
      <c r="AR32" s="66"/>
      <c r="AS32" s="70"/>
      <c r="AT32" s="70"/>
      <c r="AU32" s="70"/>
      <c r="AV32" s="70"/>
      <c r="AW32" s="70"/>
      <c r="AX32" s="70"/>
      <c r="AY32" s="70"/>
      <c r="AZ32" s="70"/>
      <c r="BA32" s="70"/>
      <c r="BB32" s="66"/>
      <c r="BC32" s="70"/>
      <c r="BD32" s="66"/>
      <c r="BE32" s="70" t="s">
        <v>125</v>
      </c>
      <c r="BF32" s="66"/>
      <c r="BG32" s="66"/>
      <c r="BH32" s="66"/>
      <c r="BI32" s="66"/>
      <c r="BJ32" s="70"/>
      <c r="BK32" s="70"/>
      <c r="BL32" s="70"/>
      <c r="BM32" s="70"/>
      <c r="BN32" s="70"/>
      <c r="BO32" s="70"/>
      <c r="BP32" s="70"/>
      <c r="BQ32" s="70"/>
      <c r="BR32" s="66"/>
      <c r="BS32" s="66"/>
      <c r="BT32" s="66"/>
      <c r="BU32" s="66"/>
      <c r="BV32" s="66"/>
      <c r="BW32" s="66" t="s">
        <v>126</v>
      </c>
      <c r="BX32" s="66"/>
      <c r="BY32" s="66"/>
      <c r="BZ32" s="66"/>
      <c r="CA32" s="66"/>
      <c r="CB32" s="70"/>
      <c r="CC32" s="70"/>
      <c r="CD32" s="70"/>
      <c r="CE32" s="70"/>
      <c r="CF32" s="70"/>
      <c r="CG32" s="70"/>
      <c r="CH32" s="70"/>
      <c r="CI32" s="70"/>
      <c r="CJ32" s="70"/>
      <c r="CK32" s="70"/>
      <c r="CL32" s="70"/>
      <c r="CM32" s="70"/>
      <c r="CN32" s="70"/>
      <c r="CO32" s="70" t="s">
        <v>127</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7" t="s">
        <v>128</v>
      </c>
      <c r="D33" s="387"/>
      <c r="E33" s="386" t="s">
        <v>129</v>
      </c>
      <c r="F33" s="386"/>
      <c r="G33" s="386"/>
      <c r="H33" s="386"/>
      <c r="I33" s="386"/>
      <c r="J33" s="386"/>
      <c r="K33" s="386"/>
      <c r="L33" s="386"/>
      <c r="M33" s="386"/>
      <c r="N33" s="386"/>
      <c r="O33" s="386"/>
      <c r="P33" s="386"/>
      <c r="Q33" s="386"/>
      <c r="R33" s="386"/>
      <c r="S33" s="386"/>
      <c r="T33" s="71"/>
      <c r="U33" s="387" t="s">
        <v>128</v>
      </c>
      <c r="V33" s="387"/>
      <c r="W33" s="386" t="s">
        <v>129</v>
      </c>
      <c r="X33" s="386"/>
      <c r="Y33" s="386"/>
      <c r="Z33" s="386"/>
      <c r="AA33" s="386"/>
      <c r="AB33" s="386"/>
      <c r="AC33" s="386"/>
      <c r="AD33" s="386"/>
      <c r="AE33" s="386"/>
      <c r="AF33" s="386"/>
      <c r="AG33" s="386"/>
      <c r="AH33" s="386"/>
      <c r="AI33" s="386"/>
      <c r="AJ33" s="386"/>
      <c r="AK33" s="386"/>
      <c r="AL33" s="71"/>
      <c r="AM33" s="387" t="s">
        <v>128</v>
      </c>
      <c r="AN33" s="387"/>
      <c r="AO33" s="386" t="s">
        <v>129</v>
      </c>
      <c r="AP33" s="386"/>
      <c r="AQ33" s="386"/>
      <c r="AR33" s="386"/>
      <c r="AS33" s="386"/>
      <c r="AT33" s="386"/>
      <c r="AU33" s="386"/>
      <c r="AV33" s="386"/>
      <c r="AW33" s="386"/>
      <c r="AX33" s="386"/>
      <c r="AY33" s="386"/>
      <c r="AZ33" s="386"/>
      <c r="BA33" s="386"/>
      <c r="BB33" s="386"/>
      <c r="BC33" s="386"/>
      <c r="BD33" s="72"/>
      <c r="BE33" s="386" t="s">
        <v>130</v>
      </c>
      <c r="BF33" s="386"/>
      <c r="BG33" s="386" t="s">
        <v>131</v>
      </c>
      <c r="BH33" s="386"/>
      <c r="BI33" s="386"/>
      <c r="BJ33" s="386"/>
      <c r="BK33" s="386"/>
      <c r="BL33" s="386"/>
      <c r="BM33" s="386"/>
      <c r="BN33" s="386"/>
      <c r="BO33" s="386"/>
      <c r="BP33" s="386"/>
      <c r="BQ33" s="386"/>
      <c r="BR33" s="386"/>
      <c r="BS33" s="386"/>
      <c r="BT33" s="386"/>
      <c r="BU33" s="386"/>
      <c r="BV33" s="72"/>
      <c r="BW33" s="387" t="s">
        <v>130</v>
      </c>
      <c r="BX33" s="387"/>
      <c r="BY33" s="386" t="s">
        <v>132</v>
      </c>
      <c r="BZ33" s="386"/>
      <c r="CA33" s="386"/>
      <c r="CB33" s="386"/>
      <c r="CC33" s="386"/>
      <c r="CD33" s="386"/>
      <c r="CE33" s="386"/>
      <c r="CF33" s="386"/>
      <c r="CG33" s="386"/>
      <c r="CH33" s="386"/>
      <c r="CI33" s="386"/>
      <c r="CJ33" s="386"/>
      <c r="CK33" s="386"/>
      <c r="CL33" s="386"/>
      <c r="CM33" s="386"/>
      <c r="CN33" s="71"/>
      <c r="CO33" s="387" t="s">
        <v>128</v>
      </c>
      <c r="CP33" s="387"/>
      <c r="CQ33" s="386" t="s">
        <v>133</v>
      </c>
      <c r="CR33" s="386"/>
      <c r="CS33" s="386"/>
      <c r="CT33" s="386"/>
      <c r="CU33" s="386"/>
      <c r="CV33" s="386"/>
      <c r="CW33" s="386"/>
      <c r="CX33" s="386"/>
      <c r="CY33" s="386"/>
      <c r="CZ33" s="386"/>
      <c r="DA33" s="386"/>
      <c r="DB33" s="386"/>
      <c r="DC33" s="386"/>
      <c r="DD33" s="386"/>
      <c r="DE33" s="386"/>
      <c r="DF33" s="71"/>
      <c r="DG33" s="385" t="s">
        <v>134</v>
      </c>
      <c r="DH33" s="385"/>
      <c r="DI33" s="73"/>
      <c r="DJ33" s="41"/>
      <c r="DK33" s="41"/>
      <c r="DL33" s="41"/>
      <c r="DM33" s="41"/>
      <c r="DN33" s="41"/>
      <c r="DO33" s="41"/>
    </row>
    <row r="34" spans="1:119" ht="32.25" customHeight="1" x14ac:dyDescent="0.15">
      <c r="A34" s="42"/>
      <c r="B34" s="68"/>
      <c r="C34" s="383">
        <f>IF(E34="","",1)</f>
        <v>1</v>
      </c>
      <c r="D34" s="383"/>
      <c r="E34" s="382" t="str">
        <f>IF('各会計、関係団体の財政状況及び健全化判断比率'!B7="","",'各会計、関係団体の財政状況及び健全化判断比率'!B7)</f>
        <v>一般会計</v>
      </c>
      <c r="F34" s="382"/>
      <c r="G34" s="382"/>
      <c r="H34" s="382"/>
      <c r="I34" s="382"/>
      <c r="J34" s="382"/>
      <c r="K34" s="382"/>
      <c r="L34" s="382"/>
      <c r="M34" s="382"/>
      <c r="N34" s="382"/>
      <c r="O34" s="382"/>
      <c r="P34" s="382"/>
      <c r="Q34" s="382"/>
      <c r="R34" s="382"/>
      <c r="S34" s="382"/>
      <c r="T34" s="69"/>
      <c r="U34" s="383">
        <f>IF(W34="","",MAX(C34:D43)+1)</f>
        <v>2</v>
      </c>
      <c r="V34" s="383"/>
      <c r="W34" s="382" t="str">
        <f>IF('各会計、関係団体の財政状況及び健全化判断比率'!B28="","",'各会計、関係団体の財政状況及び健全化判断比率'!B28)</f>
        <v>国民健康保険特別会計</v>
      </c>
      <c r="X34" s="382"/>
      <c r="Y34" s="382"/>
      <c r="Z34" s="382"/>
      <c r="AA34" s="382"/>
      <c r="AB34" s="382"/>
      <c r="AC34" s="382"/>
      <c r="AD34" s="382"/>
      <c r="AE34" s="382"/>
      <c r="AF34" s="382"/>
      <c r="AG34" s="382"/>
      <c r="AH34" s="382"/>
      <c r="AI34" s="382"/>
      <c r="AJ34" s="382"/>
      <c r="AK34" s="382"/>
      <c r="AL34" s="69"/>
      <c r="AM34" s="383">
        <f>IF(AO34="","",MAX(C34:D43,U34:V43)+1)</f>
        <v>5</v>
      </c>
      <c r="AN34" s="383"/>
      <c r="AO34" s="382" t="str">
        <f>IF('各会計、関係団体の財政状況及び健全化判断比率'!B31="","",'各会計、関係団体の財政状況及び健全化判断比率'!B31)</f>
        <v>自動車運送事業会計</v>
      </c>
      <c r="AP34" s="382"/>
      <c r="AQ34" s="382"/>
      <c r="AR34" s="382"/>
      <c r="AS34" s="382"/>
      <c r="AT34" s="382"/>
      <c r="AU34" s="382"/>
      <c r="AV34" s="382"/>
      <c r="AW34" s="382"/>
      <c r="AX34" s="382"/>
      <c r="AY34" s="382"/>
      <c r="AZ34" s="382"/>
      <c r="BA34" s="382"/>
      <c r="BB34" s="382"/>
      <c r="BC34" s="382"/>
      <c r="BD34" s="69"/>
      <c r="BE34" s="383" t="str">
        <f>IF(BG34="","",MAX(C34:D43,U34:V43,AM34:AN43)+1)</f>
        <v/>
      </c>
      <c r="BF34" s="383"/>
      <c r="BG34" s="382"/>
      <c r="BH34" s="382"/>
      <c r="BI34" s="382"/>
      <c r="BJ34" s="382"/>
      <c r="BK34" s="382"/>
      <c r="BL34" s="382"/>
      <c r="BM34" s="382"/>
      <c r="BN34" s="382"/>
      <c r="BO34" s="382"/>
      <c r="BP34" s="382"/>
      <c r="BQ34" s="382"/>
      <c r="BR34" s="382"/>
      <c r="BS34" s="382"/>
      <c r="BT34" s="382"/>
      <c r="BU34" s="382"/>
      <c r="BV34" s="69"/>
      <c r="BW34" s="383">
        <f>IF(BY34="","",MAX(C34:D43,U34:V43,AM34:AN43,BE34:BF43)+1)</f>
        <v>10</v>
      </c>
      <c r="BX34" s="383"/>
      <c r="BY34" s="382" t="str">
        <f>IF('各会計、関係団体の財政状況及び健全化判断比率'!B68="","",'各会計、関係団体の財政状況及び健全化判断比率'!B68)</f>
        <v>西佐賀水道企業団</v>
      </c>
      <c r="BZ34" s="382"/>
      <c r="CA34" s="382"/>
      <c r="CB34" s="382"/>
      <c r="CC34" s="382"/>
      <c r="CD34" s="382"/>
      <c r="CE34" s="382"/>
      <c r="CF34" s="382"/>
      <c r="CG34" s="382"/>
      <c r="CH34" s="382"/>
      <c r="CI34" s="382"/>
      <c r="CJ34" s="382"/>
      <c r="CK34" s="382"/>
      <c r="CL34" s="382"/>
      <c r="CM34" s="382"/>
      <c r="CN34" s="69"/>
      <c r="CO34" s="383">
        <f>IF(CQ34="","",MAX(C34:D43,U34:V43,AM34:AN43,BE34:BF43,BW34:BX43)+1)</f>
        <v>20</v>
      </c>
      <c r="CP34" s="383"/>
      <c r="CQ34" s="382" t="str">
        <f>IF('各会計、関係団体の財政状況及び健全化判断比率'!BS7="","",'各会計、関係団体の財政状況及び健全化判断比率'!BS7)</f>
        <v>佐賀市文化振興財団</v>
      </c>
      <c r="CR34" s="382"/>
      <c r="CS34" s="382"/>
      <c r="CT34" s="382"/>
      <c r="CU34" s="382"/>
      <c r="CV34" s="382"/>
      <c r="CW34" s="382"/>
      <c r="CX34" s="382"/>
      <c r="CY34" s="382"/>
      <c r="CZ34" s="382"/>
      <c r="DA34" s="382"/>
      <c r="DB34" s="382"/>
      <c r="DC34" s="382"/>
      <c r="DD34" s="382"/>
      <c r="DE34" s="382"/>
      <c r="DF34" s="66"/>
      <c r="DG34" s="384" t="str">
        <f>IF('各会計、関係団体の財政状況及び健全化判断比率'!BR7="","",'各会計、関係団体の財政状況及び健全化判断比率'!BR7)</f>
        <v/>
      </c>
      <c r="DH34" s="384"/>
      <c r="DI34" s="73"/>
      <c r="DJ34" s="41"/>
      <c r="DK34" s="41"/>
      <c r="DL34" s="41"/>
      <c r="DM34" s="41"/>
      <c r="DN34" s="41"/>
      <c r="DO34" s="41"/>
    </row>
    <row r="35" spans="1:119" ht="32.25" customHeight="1" x14ac:dyDescent="0.15">
      <c r="A35" s="42"/>
      <c r="B35" s="68"/>
      <c r="C35" s="383" t="str">
        <f>IF(E35="","",C34+1)</f>
        <v/>
      </c>
      <c r="D35" s="383"/>
      <c r="E35" s="382" t="str">
        <f>IF('各会計、関係団体の財政状況及び健全化判断比率'!B8="","",'各会計、関係団体の財政状況及び健全化判断比率'!B8)</f>
        <v/>
      </c>
      <c r="F35" s="382"/>
      <c r="G35" s="382"/>
      <c r="H35" s="382"/>
      <c r="I35" s="382"/>
      <c r="J35" s="382"/>
      <c r="K35" s="382"/>
      <c r="L35" s="382"/>
      <c r="M35" s="382"/>
      <c r="N35" s="382"/>
      <c r="O35" s="382"/>
      <c r="P35" s="382"/>
      <c r="Q35" s="382"/>
      <c r="R35" s="382"/>
      <c r="S35" s="382"/>
      <c r="T35" s="69"/>
      <c r="U35" s="383">
        <f>IF(W35="","",U34+1)</f>
        <v>3</v>
      </c>
      <c r="V35" s="383"/>
      <c r="W35" s="382" t="str">
        <f>IF('各会計、関係団体の財政状況及び健全化判断比率'!B29="","",'各会計、関係団体の財政状況及び健全化判断比率'!B29)</f>
        <v>国民健康保険診療所特別会計</v>
      </c>
      <c r="X35" s="382"/>
      <c r="Y35" s="382"/>
      <c r="Z35" s="382"/>
      <c r="AA35" s="382"/>
      <c r="AB35" s="382"/>
      <c r="AC35" s="382"/>
      <c r="AD35" s="382"/>
      <c r="AE35" s="382"/>
      <c r="AF35" s="382"/>
      <c r="AG35" s="382"/>
      <c r="AH35" s="382"/>
      <c r="AI35" s="382"/>
      <c r="AJ35" s="382"/>
      <c r="AK35" s="382"/>
      <c r="AL35" s="69"/>
      <c r="AM35" s="383">
        <f t="shared" ref="AM35:AM43" si="0">IF(AO35="","",AM34+1)</f>
        <v>6</v>
      </c>
      <c r="AN35" s="383"/>
      <c r="AO35" s="382" t="str">
        <f>IF('各会計、関係団体の財政状況及び健全化判断比率'!B32="","",'各会計、関係団体の財政状況及び健全化判断比率'!B32)</f>
        <v>水道事業会計</v>
      </c>
      <c r="AP35" s="382"/>
      <c r="AQ35" s="382"/>
      <c r="AR35" s="382"/>
      <c r="AS35" s="382"/>
      <c r="AT35" s="382"/>
      <c r="AU35" s="382"/>
      <c r="AV35" s="382"/>
      <c r="AW35" s="382"/>
      <c r="AX35" s="382"/>
      <c r="AY35" s="382"/>
      <c r="AZ35" s="382"/>
      <c r="BA35" s="382"/>
      <c r="BB35" s="382"/>
      <c r="BC35" s="382"/>
      <c r="BD35" s="69"/>
      <c r="BE35" s="383" t="str">
        <f t="shared" ref="BE35:BE43" si="1">IF(BG35="","",BE34+1)</f>
        <v/>
      </c>
      <c r="BF35" s="383"/>
      <c r="BG35" s="382"/>
      <c r="BH35" s="382"/>
      <c r="BI35" s="382"/>
      <c r="BJ35" s="382"/>
      <c r="BK35" s="382"/>
      <c r="BL35" s="382"/>
      <c r="BM35" s="382"/>
      <c r="BN35" s="382"/>
      <c r="BO35" s="382"/>
      <c r="BP35" s="382"/>
      <c r="BQ35" s="382"/>
      <c r="BR35" s="382"/>
      <c r="BS35" s="382"/>
      <c r="BT35" s="382"/>
      <c r="BU35" s="382"/>
      <c r="BV35" s="69"/>
      <c r="BW35" s="383">
        <f t="shared" ref="BW35:BW43" si="2">IF(BY35="","",BW34+1)</f>
        <v>11</v>
      </c>
      <c r="BX35" s="383"/>
      <c r="BY35" s="382" t="str">
        <f>IF('各会計、関係団体の財政状況及び健全化判断比率'!B69="","",'各会計、関係団体の財政状況及び健全化判断比率'!B69)</f>
        <v>佐賀東部水道企業団（用水供給事業）</v>
      </c>
      <c r="BZ35" s="382"/>
      <c r="CA35" s="382"/>
      <c r="CB35" s="382"/>
      <c r="CC35" s="382"/>
      <c r="CD35" s="382"/>
      <c r="CE35" s="382"/>
      <c r="CF35" s="382"/>
      <c r="CG35" s="382"/>
      <c r="CH35" s="382"/>
      <c r="CI35" s="382"/>
      <c r="CJ35" s="382"/>
      <c r="CK35" s="382"/>
      <c r="CL35" s="382"/>
      <c r="CM35" s="382"/>
      <c r="CN35" s="69"/>
      <c r="CO35" s="383">
        <f t="shared" ref="CO35:CO43" si="3">IF(CQ35="","",CO34+1)</f>
        <v>21</v>
      </c>
      <c r="CP35" s="383"/>
      <c r="CQ35" s="382" t="str">
        <f>IF('各会計、関係団体の財政状況及び健全化判断比率'!BS8="","",'各会計、関係団体の財政状況及び健全化判断比率'!BS8)</f>
        <v>佐賀資源化センター</v>
      </c>
      <c r="CR35" s="382"/>
      <c r="CS35" s="382"/>
      <c r="CT35" s="382"/>
      <c r="CU35" s="382"/>
      <c r="CV35" s="382"/>
      <c r="CW35" s="382"/>
      <c r="CX35" s="382"/>
      <c r="CY35" s="382"/>
      <c r="CZ35" s="382"/>
      <c r="DA35" s="382"/>
      <c r="DB35" s="382"/>
      <c r="DC35" s="382"/>
      <c r="DD35" s="382"/>
      <c r="DE35" s="382"/>
      <c r="DF35" s="66"/>
      <c r="DG35" s="384" t="str">
        <f>IF('各会計、関係団体の財政状況及び健全化判断比率'!BR8="","",'各会計、関係団体の財政状況及び健全化判断比率'!BR8)</f>
        <v/>
      </c>
      <c r="DH35" s="384"/>
      <c r="DI35" s="73"/>
      <c r="DJ35" s="41"/>
      <c r="DK35" s="41"/>
      <c r="DL35" s="41"/>
      <c r="DM35" s="41"/>
      <c r="DN35" s="41"/>
      <c r="DO35" s="41"/>
    </row>
    <row r="36" spans="1:119" ht="32.25" customHeight="1" x14ac:dyDescent="0.15">
      <c r="A36" s="42"/>
      <c r="B36" s="68"/>
      <c r="C36" s="383" t="str">
        <f>IF(E36="","",C35+1)</f>
        <v/>
      </c>
      <c r="D36" s="383"/>
      <c r="E36" s="382" t="str">
        <f>IF('各会計、関係団体の財政状況及び健全化判断比率'!B9="","",'各会計、関係団体の財政状況及び健全化判断比率'!B9)</f>
        <v/>
      </c>
      <c r="F36" s="382"/>
      <c r="G36" s="382"/>
      <c r="H36" s="382"/>
      <c r="I36" s="382"/>
      <c r="J36" s="382"/>
      <c r="K36" s="382"/>
      <c r="L36" s="382"/>
      <c r="M36" s="382"/>
      <c r="N36" s="382"/>
      <c r="O36" s="382"/>
      <c r="P36" s="382"/>
      <c r="Q36" s="382"/>
      <c r="R36" s="382"/>
      <c r="S36" s="382"/>
      <c r="T36" s="69"/>
      <c r="U36" s="383">
        <f t="shared" ref="U36:U43" si="4">IF(W36="","",U35+1)</f>
        <v>4</v>
      </c>
      <c r="V36" s="383"/>
      <c r="W36" s="382" t="str">
        <f>IF('各会計、関係団体の財政状況及び健全化判断比率'!B30="","",'各会計、関係団体の財政状況及び健全化判断比率'!B30)</f>
        <v>後期高齢者医療特別会計</v>
      </c>
      <c r="X36" s="382"/>
      <c r="Y36" s="382"/>
      <c r="Z36" s="382"/>
      <c r="AA36" s="382"/>
      <c r="AB36" s="382"/>
      <c r="AC36" s="382"/>
      <c r="AD36" s="382"/>
      <c r="AE36" s="382"/>
      <c r="AF36" s="382"/>
      <c r="AG36" s="382"/>
      <c r="AH36" s="382"/>
      <c r="AI36" s="382"/>
      <c r="AJ36" s="382"/>
      <c r="AK36" s="382"/>
      <c r="AL36" s="69"/>
      <c r="AM36" s="383">
        <f t="shared" si="0"/>
        <v>7</v>
      </c>
      <c r="AN36" s="383"/>
      <c r="AO36" s="382" t="str">
        <f>IF('各会計、関係団体の財政状況及び健全化判断比率'!B33="","",'各会計、関係団体の財政状況及び健全化判断比率'!B33)</f>
        <v>下水道事業会計</v>
      </c>
      <c r="AP36" s="382"/>
      <c r="AQ36" s="382"/>
      <c r="AR36" s="382"/>
      <c r="AS36" s="382"/>
      <c r="AT36" s="382"/>
      <c r="AU36" s="382"/>
      <c r="AV36" s="382"/>
      <c r="AW36" s="382"/>
      <c r="AX36" s="382"/>
      <c r="AY36" s="382"/>
      <c r="AZ36" s="382"/>
      <c r="BA36" s="382"/>
      <c r="BB36" s="382"/>
      <c r="BC36" s="382"/>
      <c r="BD36" s="69"/>
      <c r="BE36" s="383" t="str">
        <f t="shared" si="1"/>
        <v/>
      </c>
      <c r="BF36" s="383"/>
      <c r="BG36" s="382"/>
      <c r="BH36" s="382"/>
      <c r="BI36" s="382"/>
      <c r="BJ36" s="382"/>
      <c r="BK36" s="382"/>
      <c r="BL36" s="382"/>
      <c r="BM36" s="382"/>
      <c r="BN36" s="382"/>
      <c r="BO36" s="382"/>
      <c r="BP36" s="382"/>
      <c r="BQ36" s="382"/>
      <c r="BR36" s="382"/>
      <c r="BS36" s="382"/>
      <c r="BT36" s="382"/>
      <c r="BU36" s="382"/>
      <c r="BV36" s="69"/>
      <c r="BW36" s="383">
        <f t="shared" si="2"/>
        <v>12</v>
      </c>
      <c r="BX36" s="383"/>
      <c r="BY36" s="382" t="str">
        <f>IF('各会計、関係団体の財政状況及び健全化判断比率'!B70="","",'各会計、関係団体の財政状況及び健全化判断比率'!B70)</f>
        <v>佐賀東部水道企業団（末端給水事業）</v>
      </c>
      <c r="BZ36" s="382"/>
      <c r="CA36" s="382"/>
      <c r="CB36" s="382"/>
      <c r="CC36" s="382"/>
      <c r="CD36" s="382"/>
      <c r="CE36" s="382"/>
      <c r="CF36" s="382"/>
      <c r="CG36" s="382"/>
      <c r="CH36" s="382"/>
      <c r="CI36" s="382"/>
      <c r="CJ36" s="382"/>
      <c r="CK36" s="382"/>
      <c r="CL36" s="382"/>
      <c r="CM36" s="382"/>
      <c r="CN36" s="69"/>
      <c r="CO36" s="383">
        <f t="shared" si="3"/>
        <v>22</v>
      </c>
      <c r="CP36" s="383"/>
      <c r="CQ36" s="382" t="str">
        <f>IF('各会計、関係団体の財政状況及び健全化判断比率'!BS9="","",'各会計、関係団体の財政状況及び健全化判断比率'!BS9)</f>
        <v>熊の川温泉ちどりの湯</v>
      </c>
      <c r="CR36" s="382"/>
      <c r="CS36" s="382"/>
      <c r="CT36" s="382"/>
      <c r="CU36" s="382"/>
      <c r="CV36" s="382"/>
      <c r="CW36" s="382"/>
      <c r="CX36" s="382"/>
      <c r="CY36" s="382"/>
      <c r="CZ36" s="382"/>
      <c r="DA36" s="382"/>
      <c r="DB36" s="382"/>
      <c r="DC36" s="382"/>
      <c r="DD36" s="382"/>
      <c r="DE36" s="382"/>
      <c r="DF36" s="66"/>
      <c r="DG36" s="384" t="str">
        <f>IF('各会計、関係団体の財政状況及び健全化判断比率'!BR9="","",'各会計、関係団体の財政状況及び健全化判断比率'!BR9)</f>
        <v/>
      </c>
      <c r="DH36" s="384"/>
      <c r="DI36" s="73"/>
      <c r="DJ36" s="41"/>
      <c r="DK36" s="41"/>
      <c r="DL36" s="41"/>
      <c r="DM36" s="41"/>
      <c r="DN36" s="41"/>
      <c r="DO36" s="41"/>
    </row>
    <row r="37" spans="1:119" ht="32.25" customHeight="1" x14ac:dyDescent="0.15">
      <c r="A37" s="42"/>
      <c r="B37" s="68"/>
      <c r="C37" s="383" t="str">
        <f>IF(E37="","",C36+1)</f>
        <v/>
      </c>
      <c r="D37" s="383"/>
      <c r="E37" s="382" t="str">
        <f>IF('各会計、関係団体の財政状況及び健全化判断比率'!B10="","",'各会計、関係団体の財政状況及び健全化判断比率'!B10)</f>
        <v/>
      </c>
      <c r="F37" s="382"/>
      <c r="G37" s="382"/>
      <c r="H37" s="382"/>
      <c r="I37" s="382"/>
      <c r="J37" s="382"/>
      <c r="K37" s="382"/>
      <c r="L37" s="382"/>
      <c r="M37" s="382"/>
      <c r="N37" s="382"/>
      <c r="O37" s="382"/>
      <c r="P37" s="382"/>
      <c r="Q37" s="382"/>
      <c r="R37" s="382"/>
      <c r="S37" s="382"/>
      <c r="T37" s="69"/>
      <c r="U37" s="383" t="str">
        <f t="shared" si="4"/>
        <v/>
      </c>
      <c r="V37" s="383"/>
      <c r="W37" s="382"/>
      <c r="X37" s="382"/>
      <c r="Y37" s="382"/>
      <c r="Z37" s="382"/>
      <c r="AA37" s="382"/>
      <c r="AB37" s="382"/>
      <c r="AC37" s="382"/>
      <c r="AD37" s="382"/>
      <c r="AE37" s="382"/>
      <c r="AF37" s="382"/>
      <c r="AG37" s="382"/>
      <c r="AH37" s="382"/>
      <c r="AI37" s="382"/>
      <c r="AJ37" s="382"/>
      <c r="AK37" s="382"/>
      <c r="AL37" s="69"/>
      <c r="AM37" s="383">
        <f t="shared" si="0"/>
        <v>8</v>
      </c>
      <c r="AN37" s="383"/>
      <c r="AO37" s="382" t="str">
        <f>IF('各会計、関係団体の財政状況及び健全化判断比率'!B34="","",'各会計、関係団体の財政状況及び健全化判断比率'!B34)</f>
        <v>工業用水道事業会計</v>
      </c>
      <c r="AP37" s="382"/>
      <c r="AQ37" s="382"/>
      <c r="AR37" s="382"/>
      <c r="AS37" s="382"/>
      <c r="AT37" s="382"/>
      <c r="AU37" s="382"/>
      <c r="AV37" s="382"/>
      <c r="AW37" s="382"/>
      <c r="AX37" s="382"/>
      <c r="AY37" s="382"/>
      <c r="AZ37" s="382"/>
      <c r="BA37" s="382"/>
      <c r="BB37" s="382"/>
      <c r="BC37" s="382"/>
      <c r="BD37" s="69"/>
      <c r="BE37" s="383" t="str">
        <f t="shared" si="1"/>
        <v/>
      </c>
      <c r="BF37" s="383"/>
      <c r="BG37" s="382"/>
      <c r="BH37" s="382"/>
      <c r="BI37" s="382"/>
      <c r="BJ37" s="382"/>
      <c r="BK37" s="382"/>
      <c r="BL37" s="382"/>
      <c r="BM37" s="382"/>
      <c r="BN37" s="382"/>
      <c r="BO37" s="382"/>
      <c r="BP37" s="382"/>
      <c r="BQ37" s="382"/>
      <c r="BR37" s="382"/>
      <c r="BS37" s="382"/>
      <c r="BT37" s="382"/>
      <c r="BU37" s="382"/>
      <c r="BV37" s="69"/>
      <c r="BW37" s="383">
        <f t="shared" si="2"/>
        <v>13</v>
      </c>
      <c r="BX37" s="383"/>
      <c r="BY37" s="382" t="str">
        <f>IF('各会計、関係団体の財政状況及び健全化判断比率'!B71="","",'各会計、関係団体の財政状況及び健全化判断比率'!B71)</f>
        <v>佐賀西部広域水道企業団（用水供給事業）</v>
      </c>
      <c r="BZ37" s="382"/>
      <c r="CA37" s="382"/>
      <c r="CB37" s="382"/>
      <c r="CC37" s="382"/>
      <c r="CD37" s="382"/>
      <c r="CE37" s="382"/>
      <c r="CF37" s="382"/>
      <c r="CG37" s="382"/>
      <c r="CH37" s="382"/>
      <c r="CI37" s="382"/>
      <c r="CJ37" s="382"/>
      <c r="CK37" s="382"/>
      <c r="CL37" s="382"/>
      <c r="CM37" s="382"/>
      <c r="CN37" s="69"/>
      <c r="CO37" s="383">
        <f t="shared" si="3"/>
        <v>23</v>
      </c>
      <c r="CP37" s="383"/>
      <c r="CQ37" s="382" t="str">
        <f>IF('各会計、関係団体の財政状況及び健全化判断比率'!BS10="","",'各会計、関係団体の財政状況及び健全化判断比率'!BS10)</f>
        <v>佐賀市体育協会</v>
      </c>
      <c r="CR37" s="382"/>
      <c r="CS37" s="382"/>
      <c r="CT37" s="382"/>
      <c r="CU37" s="382"/>
      <c r="CV37" s="382"/>
      <c r="CW37" s="382"/>
      <c r="CX37" s="382"/>
      <c r="CY37" s="382"/>
      <c r="CZ37" s="382"/>
      <c r="DA37" s="382"/>
      <c r="DB37" s="382"/>
      <c r="DC37" s="382"/>
      <c r="DD37" s="382"/>
      <c r="DE37" s="382"/>
      <c r="DF37" s="66"/>
      <c r="DG37" s="384" t="str">
        <f>IF('各会計、関係団体の財政状況及び健全化判断比率'!BR10="","",'各会計、関係団体の財政状況及び健全化判断比率'!BR10)</f>
        <v/>
      </c>
      <c r="DH37" s="384"/>
      <c r="DI37" s="73"/>
      <c r="DJ37" s="41"/>
      <c r="DK37" s="41"/>
      <c r="DL37" s="41"/>
      <c r="DM37" s="41"/>
      <c r="DN37" s="41"/>
      <c r="DO37" s="41"/>
    </row>
    <row r="38" spans="1:119" ht="32.25" customHeight="1" x14ac:dyDescent="0.15">
      <c r="A38" s="42"/>
      <c r="B38" s="68"/>
      <c r="C38" s="383" t="str">
        <f t="shared" ref="C38:C43" si="5">IF(E38="","",C37+1)</f>
        <v/>
      </c>
      <c r="D38" s="383"/>
      <c r="E38" s="382" t="str">
        <f>IF('各会計、関係団体の財政状況及び健全化判断比率'!B11="","",'各会計、関係団体の財政状況及び健全化判断比率'!B11)</f>
        <v/>
      </c>
      <c r="F38" s="382"/>
      <c r="G38" s="382"/>
      <c r="H38" s="382"/>
      <c r="I38" s="382"/>
      <c r="J38" s="382"/>
      <c r="K38" s="382"/>
      <c r="L38" s="382"/>
      <c r="M38" s="382"/>
      <c r="N38" s="382"/>
      <c r="O38" s="382"/>
      <c r="P38" s="382"/>
      <c r="Q38" s="382"/>
      <c r="R38" s="382"/>
      <c r="S38" s="382"/>
      <c r="T38" s="69"/>
      <c r="U38" s="383" t="str">
        <f t="shared" si="4"/>
        <v/>
      </c>
      <c r="V38" s="383"/>
      <c r="W38" s="382"/>
      <c r="X38" s="382"/>
      <c r="Y38" s="382"/>
      <c r="Z38" s="382"/>
      <c r="AA38" s="382"/>
      <c r="AB38" s="382"/>
      <c r="AC38" s="382"/>
      <c r="AD38" s="382"/>
      <c r="AE38" s="382"/>
      <c r="AF38" s="382"/>
      <c r="AG38" s="382"/>
      <c r="AH38" s="382"/>
      <c r="AI38" s="382"/>
      <c r="AJ38" s="382"/>
      <c r="AK38" s="382"/>
      <c r="AL38" s="69"/>
      <c r="AM38" s="383">
        <f t="shared" si="0"/>
        <v>9</v>
      </c>
      <c r="AN38" s="383"/>
      <c r="AO38" s="382" t="str">
        <f>IF('各会計、関係団体の財政状況及び健全化判断比率'!B35="","",'各会計、関係団体の財政状況及び健全化判断比率'!B35)</f>
        <v>富士大和温泉病院事業会計</v>
      </c>
      <c r="AP38" s="382"/>
      <c r="AQ38" s="382"/>
      <c r="AR38" s="382"/>
      <c r="AS38" s="382"/>
      <c r="AT38" s="382"/>
      <c r="AU38" s="382"/>
      <c r="AV38" s="382"/>
      <c r="AW38" s="382"/>
      <c r="AX38" s="382"/>
      <c r="AY38" s="382"/>
      <c r="AZ38" s="382"/>
      <c r="BA38" s="382"/>
      <c r="BB38" s="382"/>
      <c r="BC38" s="382"/>
      <c r="BD38" s="69"/>
      <c r="BE38" s="383" t="str">
        <f t="shared" si="1"/>
        <v/>
      </c>
      <c r="BF38" s="383"/>
      <c r="BG38" s="382"/>
      <c r="BH38" s="382"/>
      <c r="BI38" s="382"/>
      <c r="BJ38" s="382"/>
      <c r="BK38" s="382"/>
      <c r="BL38" s="382"/>
      <c r="BM38" s="382"/>
      <c r="BN38" s="382"/>
      <c r="BO38" s="382"/>
      <c r="BP38" s="382"/>
      <c r="BQ38" s="382"/>
      <c r="BR38" s="382"/>
      <c r="BS38" s="382"/>
      <c r="BT38" s="382"/>
      <c r="BU38" s="382"/>
      <c r="BV38" s="69"/>
      <c r="BW38" s="383">
        <f t="shared" si="2"/>
        <v>14</v>
      </c>
      <c r="BX38" s="383"/>
      <c r="BY38" s="382" t="str">
        <f>IF('各会計、関係団体の財政状況及び健全化判断比率'!B72="","",'各会計、関係団体の財政状況及び健全化判断比率'!B72)</f>
        <v>佐賀中部広域連合（消防特別会計）</v>
      </c>
      <c r="BZ38" s="382"/>
      <c r="CA38" s="382"/>
      <c r="CB38" s="382"/>
      <c r="CC38" s="382"/>
      <c r="CD38" s="382"/>
      <c r="CE38" s="382"/>
      <c r="CF38" s="382"/>
      <c r="CG38" s="382"/>
      <c r="CH38" s="382"/>
      <c r="CI38" s="382"/>
      <c r="CJ38" s="382"/>
      <c r="CK38" s="382"/>
      <c r="CL38" s="382"/>
      <c r="CM38" s="382"/>
      <c r="CN38" s="69"/>
      <c r="CO38" s="383">
        <f t="shared" si="3"/>
        <v>24</v>
      </c>
      <c r="CP38" s="383"/>
      <c r="CQ38" s="382" t="str">
        <f>IF('各会計、関係団体の財政状況及び健全化判断比率'!BS11="","",'各会計、関係団体の財政状況及び健全化判断比率'!BS11)</f>
        <v>佐賀市土地開発公社</v>
      </c>
      <c r="CR38" s="382"/>
      <c r="CS38" s="382"/>
      <c r="CT38" s="382"/>
      <c r="CU38" s="382"/>
      <c r="CV38" s="382"/>
      <c r="CW38" s="382"/>
      <c r="CX38" s="382"/>
      <c r="CY38" s="382"/>
      <c r="CZ38" s="382"/>
      <c r="DA38" s="382"/>
      <c r="DB38" s="382"/>
      <c r="DC38" s="382"/>
      <c r="DD38" s="382"/>
      <c r="DE38" s="382"/>
      <c r="DF38" s="66"/>
      <c r="DG38" s="384" t="str">
        <f>IF('各会計、関係団体の財政状況及び健全化判断比率'!BR11="","",'各会計、関係団体の財政状況及び健全化判断比率'!BR11)</f>
        <v/>
      </c>
      <c r="DH38" s="384"/>
      <c r="DI38" s="73"/>
      <c r="DJ38" s="41"/>
      <c r="DK38" s="41"/>
      <c r="DL38" s="41"/>
      <c r="DM38" s="41"/>
      <c r="DN38" s="41"/>
      <c r="DO38" s="41"/>
    </row>
    <row r="39" spans="1:119" ht="32.25" customHeight="1" x14ac:dyDescent="0.15">
      <c r="A39" s="42"/>
      <c r="B39" s="68"/>
      <c r="C39" s="383" t="str">
        <f t="shared" si="5"/>
        <v/>
      </c>
      <c r="D39" s="383"/>
      <c r="E39" s="382" t="str">
        <f>IF('各会計、関係団体の財政状況及び健全化判断比率'!B12="","",'各会計、関係団体の財政状況及び健全化判断比率'!B12)</f>
        <v/>
      </c>
      <c r="F39" s="382"/>
      <c r="G39" s="382"/>
      <c r="H39" s="382"/>
      <c r="I39" s="382"/>
      <c r="J39" s="382"/>
      <c r="K39" s="382"/>
      <c r="L39" s="382"/>
      <c r="M39" s="382"/>
      <c r="N39" s="382"/>
      <c r="O39" s="382"/>
      <c r="P39" s="382"/>
      <c r="Q39" s="382"/>
      <c r="R39" s="382"/>
      <c r="S39" s="382"/>
      <c r="T39" s="69"/>
      <c r="U39" s="383" t="str">
        <f t="shared" si="4"/>
        <v/>
      </c>
      <c r="V39" s="383"/>
      <c r="W39" s="382"/>
      <c r="X39" s="382"/>
      <c r="Y39" s="382"/>
      <c r="Z39" s="382"/>
      <c r="AA39" s="382"/>
      <c r="AB39" s="382"/>
      <c r="AC39" s="382"/>
      <c r="AD39" s="382"/>
      <c r="AE39" s="382"/>
      <c r="AF39" s="382"/>
      <c r="AG39" s="382"/>
      <c r="AH39" s="382"/>
      <c r="AI39" s="382"/>
      <c r="AJ39" s="382"/>
      <c r="AK39" s="382"/>
      <c r="AL39" s="69"/>
      <c r="AM39" s="383" t="str">
        <f t="shared" si="0"/>
        <v/>
      </c>
      <c r="AN39" s="383"/>
      <c r="AO39" s="382"/>
      <c r="AP39" s="382"/>
      <c r="AQ39" s="382"/>
      <c r="AR39" s="382"/>
      <c r="AS39" s="382"/>
      <c r="AT39" s="382"/>
      <c r="AU39" s="382"/>
      <c r="AV39" s="382"/>
      <c r="AW39" s="382"/>
      <c r="AX39" s="382"/>
      <c r="AY39" s="382"/>
      <c r="AZ39" s="382"/>
      <c r="BA39" s="382"/>
      <c r="BB39" s="382"/>
      <c r="BC39" s="382"/>
      <c r="BD39" s="69"/>
      <c r="BE39" s="383" t="str">
        <f t="shared" si="1"/>
        <v/>
      </c>
      <c r="BF39" s="383"/>
      <c r="BG39" s="382"/>
      <c r="BH39" s="382"/>
      <c r="BI39" s="382"/>
      <c r="BJ39" s="382"/>
      <c r="BK39" s="382"/>
      <c r="BL39" s="382"/>
      <c r="BM39" s="382"/>
      <c r="BN39" s="382"/>
      <c r="BO39" s="382"/>
      <c r="BP39" s="382"/>
      <c r="BQ39" s="382"/>
      <c r="BR39" s="382"/>
      <c r="BS39" s="382"/>
      <c r="BT39" s="382"/>
      <c r="BU39" s="382"/>
      <c r="BV39" s="69"/>
      <c r="BW39" s="383">
        <f t="shared" si="2"/>
        <v>15</v>
      </c>
      <c r="BX39" s="383"/>
      <c r="BY39" s="382" t="str">
        <f>IF('各会計、関係団体の財政状況及び健全化判断比率'!B73="","",'各会計、関係団体の財政状況及び健全化判断比率'!B73)</f>
        <v>佐賀中部広域連合（介護保険特別会計）</v>
      </c>
      <c r="BZ39" s="382"/>
      <c r="CA39" s="382"/>
      <c r="CB39" s="382"/>
      <c r="CC39" s="382"/>
      <c r="CD39" s="382"/>
      <c r="CE39" s="382"/>
      <c r="CF39" s="382"/>
      <c r="CG39" s="382"/>
      <c r="CH39" s="382"/>
      <c r="CI39" s="382"/>
      <c r="CJ39" s="382"/>
      <c r="CK39" s="382"/>
      <c r="CL39" s="382"/>
      <c r="CM39" s="382"/>
      <c r="CN39" s="69"/>
      <c r="CO39" s="383">
        <f t="shared" si="3"/>
        <v>25</v>
      </c>
      <c r="CP39" s="383"/>
      <c r="CQ39" s="382" t="str">
        <f>IF('各会計、関係団体の財政状況及び健全化判断比率'!BS12="","",'各会計、関係団体の財政状況及び健全化判断比率'!BS12)</f>
        <v>嘉瀬川水辺環境整備センター</v>
      </c>
      <c r="CR39" s="382"/>
      <c r="CS39" s="382"/>
      <c r="CT39" s="382"/>
      <c r="CU39" s="382"/>
      <c r="CV39" s="382"/>
      <c r="CW39" s="382"/>
      <c r="CX39" s="382"/>
      <c r="CY39" s="382"/>
      <c r="CZ39" s="382"/>
      <c r="DA39" s="382"/>
      <c r="DB39" s="382"/>
      <c r="DC39" s="382"/>
      <c r="DD39" s="382"/>
      <c r="DE39" s="382"/>
      <c r="DF39" s="66"/>
      <c r="DG39" s="384" t="str">
        <f>IF('各会計、関係団体の財政状況及び健全化判断比率'!BR12="","",'各会計、関係団体の財政状況及び健全化判断比率'!BR12)</f>
        <v>〇</v>
      </c>
      <c r="DH39" s="384"/>
      <c r="DI39" s="73"/>
      <c r="DJ39" s="41"/>
      <c r="DK39" s="41"/>
      <c r="DL39" s="41"/>
      <c r="DM39" s="41"/>
      <c r="DN39" s="41"/>
      <c r="DO39" s="41"/>
    </row>
    <row r="40" spans="1:119" ht="32.25" customHeight="1" x14ac:dyDescent="0.15">
      <c r="A40" s="42"/>
      <c r="B40" s="68"/>
      <c r="C40" s="383" t="str">
        <f t="shared" si="5"/>
        <v/>
      </c>
      <c r="D40" s="383"/>
      <c r="E40" s="382" t="str">
        <f>IF('各会計、関係団体の財政状況及び健全化判断比率'!B13="","",'各会計、関係団体の財政状況及び健全化判断比率'!B13)</f>
        <v/>
      </c>
      <c r="F40" s="382"/>
      <c r="G40" s="382"/>
      <c r="H40" s="382"/>
      <c r="I40" s="382"/>
      <c r="J40" s="382"/>
      <c r="K40" s="382"/>
      <c r="L40" s="382"/>
      <c r="M40" s="382"/>
      <c r="N40" s="382"/>
      <c r="O40" s="382"/>
      <c r="P40" s="382"/>
      <c r="Q40" s="382"/>
      <c r="R40" s="382"/>
      <c r="S40" s="382"/>
      <c r="T40" s="69"/>
      <c r="U40" s="383" t="str">
        <f t="shared" si="4"/>
        <v/>
      </c>
      <c r="V40" s="383"/>
      <c r="W40" s="382"/>
      <c r="X40" s="382"/>
      <c r="Y40" s="382"/>
      <c r="Z40" s="382"/>
      <c r="AA40" s="382"/>
      <c r="AB40" s="382"/>
      <c r="AC40" s="382"/>
      <c r="AD40" s="382"/>
      <c r="AE40" s="382"/>
      <c r="AF40" s="382"/>
      <c r="AG40" s="382"/>
      <c r="AH40" s="382"/>
      <c r="AI40" s="382"/>
      <c r="AJ40" s="382"/>
      <c r="AK40" s="382"/>
      <c r="AL40" s="69"/>
      <c r="AM40" s="383" t="str">
        <f t="shared" si="0"/>
        <v/>
      </c>
      <c r="AN40" s="383"/>
      <c r="AO40" s="382"/>
      <c r="AP40" s="382"/>
      <c r="AQ40" s="382"/>
      <c r="AR40" s="382"/>
      <c r="AS40" s="382"/>
      <c r="AT40" s="382"/>
      <c r="AU40" s="382"/>
      <c r="AV40" s="382"/>
      <c r="AW40" s="382"/>
      <c r="AX40" s="382"/>
      <c r="AY40" s="382"/>
      <c r="AZ40" s="382"/>
      <c r="BA40" s="382"/>
      <c r="BB40" s="382"/>
      <c r="BC40" s="382"/>
      <c r="BD40" s="69"/>
      <c r="BE40" s="383" t="str">
        <f t="shared" si="1"/>
        <v/>
      </c>
      <c r="BF40" s="383"/>
      <c r="BG40" s="382"/>
      <c r="BH40" s="382"/>
      <c r="BI40" s="382"/>
      <c r="BJ40" s="382"/>
      <c r="BK40" s="382"/>
      <c r="BL40" s="382"/>
      <c r="BM40" s="382"/>
      <c r="BN40" s="382"/>
      <c r="BO40" s="382"/>
      <c r="BP40" s="382"/>
      <c r="BQ40" s="382"/>
      <c r="BR40" s="382"/>
      <c r="BS40" s="382"/>
      <c r="BT40" s="382"/>
      <c r="BU40" s="382"/>
      <c r="BV40" s="69"/>
      <c r="BW40" s="383">
        <f t="shared" si="2"/>
        <v>16</v>
      </c>
      <c r="BX40" s="383"/>
      <c r="BY40" s="382" t="str">
        <f>IF('各会計、関係団体の財政状況及び健全化判断比率'!B74="","",'各会計、関係団体の財政状況及び健全化判断比率'!B74)</f>
        <v>天山地区共同衛生処理場組合</v>
      </c>
      <c r="BZ40" s="382"/>
      <c r="CA40" s="382"/>
      <c r="CB40" s="382"/>
      <c r="CC40" s="382"/>
      <c r="CD40" s="382"/>
      <c r="CE40" s="382"/>
      <c r="CF40" s="382"/>
      <c r="CG40" s="382"/>
      <c r="CH40" s="382"/>
      <c r="CI40" s="382"/>
      <c r="CJ40" s="382"/>
      <c r="CK40" s="382"/>
      <c r="CL40" s="382"/>
      <c r="CM40" s="382"/>
      <c r="CN40" s="69"/>
      <c r="CO40" s="383">
        <f t="shared" si="3"/>
        <v>26</v>
      </c>
      <c r="CP40" s="383"/>
      <c r="CQ40" s="382" t="str">
        <f>IF('各会計、関係団体の財政状況及び健全化判断比率'!BS13="","",'各会計、関係団体の財政状況及び健全化判断比率'!BS13)</f>
        <v>スマイルアース</v>
      </c>
      <c r="CR40" s="382"/>
      <c r="CS40" s="382"/>
      <c r="CT40" s="382"/>
      <c r="CU40" s="382"/>
      <c r="CV40" s="382"/>
      <c r="CW40" s="382"/>
      <c r="CX40" s="382"/>
      <c r="CY40" s="382"/>
      <c r="CZ40" s="382"/>
      <c r="DA40" s="382"/>
      <c r="DB40" s="382"/>
      <c r="DC40" s="382"/>
      <c r="DD40" s="382"/>
      <c r="DE40" s="382"/>
      <c r="DF40" s="66"/>
      <c r="DG40" s="384" t="str">
        <f>IF('各会計、関係団体の財政状況及び健全化判断比率'!BR13="","",'各会計、関係団体の財政状況及び健全化判断比率'!BR13)</f>
        <v/>
      </c>
      <c r="DH40" s="384"/>
      <c r="DI40" s="73"/>
      <c r="DJ40" s="41"/>
      <c r="DK40" s="41"/>
      <c r="DL40" s="41"/>
      <c r="DM40" s="41"/>
      <c r="DN40" s="41"/>
      <c r="DO40" s="41"/>
    </row>
    <row r="41" spans="1:119" ht="32.25" customHeight="1" x14ac:dyDescent="0.15">
      <c r="A41" s="42"/>
      <c r="B41" s="68"/>
      <c r="C41" s="383" t="str">
        <f t="shared" si="5"/>
        <v/>
      </c>
      <c r="D41" s="383"/>
      <c r="E41" s="382" t="str">
        <f>IF('各会計、関係団体の財政状況及び健全化判断比率'!B14="","",'各会計、関係団体の財政状況及び健全化判断比率'!B14)</f>
        <v/>
      </c>
      <c r="F41" s="382"/>
      <c r="G41" s="382"/>
      <c r="H41" s="382"/>
      <c r="I41" s="382"/>
      <c r="J41" s="382"/>
      <c r="K41" s="382"/>
      <c r="L41" s="382"/>
      <c r="M41" s="382"/>
      <c r="N41" s="382"/>
      <c r="O41" s="382"/>
      <c r="P41" s="382"/>
      <c r="Q41" s="382"/>
      <c r="R41" s="382"/>
      <c r="S41" s="382"/>
      <c r="T41" s="69"/>
      <c r="U41" s="383" t="str">
        <f t="shared" si="4"/>
        <v/>
      </c>
      <c r="V41" s="383"/>
      <c r="W41" s="382"/>
      <c r="X41" s="382"/>
      <c r="Y41" s="382"/>
      <c r="Z41" s="382"/>
      <c r="AA41" s="382"/>
      <c r="AB41" s="382"/>
      <c r="AC41" s="382"/>
      <c r="AD41" s="382"/>
      <c r="AE41" s="382"/>
      <c r="AF41" s="382"/>
      <c r="AG41" s="382"/>
      <c r="AH41" s="382"/>
      <c r="AI41" s="382"/>
      <c r="AJ41" s="382"/>
      <c r="AK41" s="382"/>
      <c r="AL41" s="69"/>
      <c r="AM41" s="383" t="str">
        <f t="shared" si="0"/>
        <v/>
      </c>
      <c r="AN41" s="383"/>
      <c r="AO41" s="382"/>
      <c r="AP41" s="382"/>
      <c r="AQ41" s="382"/>
      <c r="AR41" s="382"/>
      <c r="AS41" s="382"/>
      <c r="AT41" s="382"/>
      <c r="AU41" s="382"/>
      <c r="AV41" s="382"/>
      <c r="AW41" s="382"/>
      <c r="AX41" s="382"/>
      <c r="AY41" s="382"/>
      <c r="AZ41" s="382"/>
      <c r="BA41" s="382"/>
      <c r="BB41" s="382"/>
      <c r="BC41" s="382"/>
      <c r="BD41" s="69"/>
      <c r="BE41" s="383" t="str">
        <f t="shared" si="1"/>
        <v/>
      </c>
      <c r="BF41" s="383"/>
      <c r="BG41" s="382"/>
      <c r="BH41" s="382"/>
      <c r="BI41" s="382"/>
      <c r="BJ41" s="382"/>
      <c r="BK41" s="382"/>
      <c r="BL41" s="382"/>
      <c r="BM41" s="382"/>
      <c r="BN41" s="382"/>
      <c r="BO41" s="382"/>
      <c r="BP41" s="382"/>
      <c r="BQ41" s="382"/>
      <c r="BR41" s="382"/>
      <c r="BS41" s="382"/>
      <c r="BT41" s="382"/>
      <c r="BU41" s="382"/>
      <c r="BV41" s="69"/>
      <c r="BW41" s="383">
        <f t="shared" si="2"/>
        <v>17</v>
      </c>
      <c r="BX41" s="383"/>
      <c r="BY41" s="382" t="str">
        <f>IF('各会計、関係団体の財政状況及び健全化判断比率'!B75="","",'各会計、関係団体の財政状況及び健全化判断比率'!B75)</f>
        <v>天山地区共同斎場組合</v>
      </c>
      <c r="BZ41" s="382"/>
      <c r="CA41" s="382"/>
      <c r="CB41" s="382"/>
      <c r="CC41" s="382"/>
      <c r="CD41" s="382"/>
      <c r="CE41" s="382"/>
      <c r="CF41" s="382"/>
      <c r="CG41" s="382"/>
      <c r="CH41" s="382"/>
      <c r="CI41" s="382"/>
      <c r="CJ41" s="382"/>
      <c r="CK41" s="382"/>
      <c r="CL41" s="382"/>
      <c r="CM41" s="382"/>
      <c r="CN41" s="69"/>
      <c r="CO41" s="383" t="str">
        <f t="shared" si="3"/>
        <v/>
      </c>
      <c r="CP41" s="383"/>
      <c r="CQ41" s="382" t="str">
        <f>IF('各会計、関係団体の財政状況及び健全化判断比率'!BS14="","",'各会計、関係団体の財政状況及び健全化判断比率'!BS14)</f>
        <v/>
      </c>
      <c r="CR41" s="382"/>
      <c r="CS41" s="382"/>
      <c r="CT41" s="382"/>
      <c r="CU41" s="382"/>
      <c r="CV41" s="382"/>
      <c r="CW41" s="382"/>
      <c r="CX41" s="382"/>
      <c r="CY41" s="382"/>
      <c r="CZ41" s="382"/>
      <c r="DA41" s="382"/>
      <c r="DB41" s="382"/>
      <c r="DC41" s="382"/>
      <c r="DD41" s="382"/>
      <c r="DE41" s="382"/>
      <c r="DF41" s="66"/>
      <c r="DG41" s="384" t="str">
        <f>IF('各会計、関係団体の財政状況及び健全化判断比率'!BR14="","",'各会計、関係団体の財政状況及び健全化判断比率'!BR14)</f>
        <v/>
      </c>
      <c r="DH41" s="384"/>
      <c r="DI41" s="73"/>
      <c r="DJ41" s="41"/>
      <c r="DK41" s="41"/>
      <c r="DL41" s="41"/>
      <c r="DM41" s="41"/>
      <c r="DN41" s="41"/>
      <c r="DO41" s="41"/>
    </row>
    <row r="42" spans="1:119" ht="32.25" customHeight="1" x14ac:dyDescent="0.15">
      <c r="A42" s="41"/>
      <c r="B42" s="68"/>
      <c r="C42" s="383" t="str">
        <f t="shared" si="5"/>
        <v/>
      </c>
      <c r="D42" s="383"/>
      <c r="E42" s="382" t="str">
        <f>IF('各会計、関係団体の財政状況及び健全化判断比率'!B15="","",'各会計、関係団体の財政状況及び健全化判断比率'!B15)</f>
        <v/>
      </c>
      <c r="F42" s="382"/>
      <c r="G42" s="382"/>
      <c r="H42" s="382"/>
      <c r="I42" s="382"/>
      <c r="J42" s="382"/>
      <c r="K42" s="382"/>
      <c r="L42" s="382"/>
      <c r="M42" s="382"/>
      <c r="N42" s="382"/>
      <c r="O42" s="382"/>
      <c r="P42" s="382"/>
      <c r="Q42" s="382"/>
      <c r="R42" s="382"/>
      <c r="S42" s="382"/>
      <c r="T42" s="69"/>
      <c r="U42" s="383" t="str">
        <f t="shared" si="4"/>
        <v/>
      </c>
      <c r="V42" s="383"/>
      <c r="W42" s="382"/>
      <c r="X42" s="382"/>
      <c r="Y42" s="382"/>
      <c r="Z42" s="382"/>
      <c r="AA42" s="382"/>
      <c r="AB42" s="382"/>
      <c r="AC42" s="382"/>
      <c r="AD42" s="382"/>
      <c r="AE42" s="382"/>
      <c r="AF42" s="382"/>
      <c r="AG42" s="382"/>
      <c r="AH42" s="382"/>
      <c r="AI42" s="382"/>
      <c r="AJ42" s="382"/>
      <c r="AK42" s="382"/>
      <c r="AL42" s="69"/>
      <c r="AM42" s="383" t="str">
        <f t="shared" si="0"/>
        <v/>
      </c>
      <c r="AN42" s="383"/>
      <c r="AO42" s="382"/>
      <c r="AP42" s="382"/>
      <c r="AQ42" s="382"/>
      <c r="AR42" s="382"/>
      <c r="AS42" s="382"/>
      <c r="AT42" s="382"/>
      <c r="AU42" s="382"/>
      <c r="AV42" s="382"/>
      <c r="AW42" s="382"/>
      <c r="AX42" s="382"/>
      <c r="AY42" s="382"/>
      <c r="AZ42" s="382"/>
      <c r="BA42" s="382"/>
      <c r="BB42" s="382"/>
      <c r="BC42" s="382"/>
      <c r="BD42" s="69"/>
      <c r="BE42" s="383" t="str">
        <f t="shared" si="1"/>
        <v/>
      </c>
      <c r="BF42" s="383"/>
      <c r="BG42" s="382"/>
      <c r="BH42" s="382"/>
      <c r="BI42" s="382"/>
      <c r="BJ42" s="382"/>
      <c r="BK42" s="382"/>
      <c r="BL42" s="382"/>
      <c r="BM42" s="382"/>
      <c r="BN42" s="382"/>
      <c r="BO42" s="382"/>
      <c r="BP42" s="382"/>
      <c r="BQ42" s="382"/>
      <c r="BR42" s="382"/>
      <c r="BS42" s="382"/>
      <c r="BT42" s="382"/>
      <c r="BU42" s="382"/>
      <c r="BV42" s="69"/>
      <c r="BW42" s="383">
        <f t="shared" si="2"/>
        <v>18</v>
      </c>
      <c r="BX42" s="383"/>
      <c r="BY42" s="382" t="str">
        <f>IF('各会計、関係団体の財政状況及び健全化判断比率'!B76="","",'各会計、関係団体の財政状況及び健全化判断比率'!B76)</f>
        <v>脊振共同塵芥処理組合</v>
      </c>
      <c r="BZ42" s="382"/>
      <c r="CA42" s="382"/>
      <c r="CB42" s="382"/>
      <c r="CC42" s="382"/>
      <c r="CD42" s="382"/>
      <c r="CE42" s="382"/>
      <c r="CF42" s="382"/>
      <c r="CG42" s="382"/>
      <c r="CH42" s="382"/>
      <c r="CI42" s="382"/>
      <c r="CJ42" s="382"/>
      <c r="CK42" s="382"/>
      <c r="CL42" s="382"/>
      <c r="CM42" s="382"/>
      <c r="CN42" s="69"/>
      <c r="CO42" s="383" t="str">
        <f t="shared" si="3"/>
        <v/>
      </c>
      <c r="CP42" s="383"/>
      <c r="CQ42" s="382" t="str">
        <f>IF('各会計、関係団体の財政状況及び健全化判断比率'!BS15="","",'各会計、関係団体の財政状況及び健全化判断比率'!BS15)</f>
        <v/>
      </c>
      <c r="CR42" s="382"/>
      <c r="CS42" s="382"/>
      <c r="CT42" s="382"/>
      <c r="CU42" s="382"/>
      <c r="CV42" s="382"/>
      <c r="CW42" s="382"/>
      <c r="CX42" s="382"/>
      <c r="CY42" s="382"/>
      <c r="CZ42" s="382"/>
      <c r="DA42" s="382"/>
      <c r="DB42" s="382"/>
      <c r="DC42" s="382"/>
      <c r="DD42" s="382"/>
      <c r="DE42" s="382"/>
      <c r="DF42" s="66"/>
      <c r="DG42" s="384" t="str">
        <f>IF('各会計、関係団体の財政状況及び健全化判断比率'!BR15="","",'各会計、関係団体の財政状況及び健全化判断比率'!BR15)</f>
        <v/>
      </c>
      <c r="DH42" s="384"/>
      <c r="DI42" s="73"/>
      <c r="DJ42" s="41"/>
      <c r="DK42" s="41"/>
      <c r="DL42" s="41"/>
      <c r="DM42" s="41"/>
      <c r="DN42" s="41"/>
      <c r="DO42" s="41"/>
    </row>
    <row r="43" spans="1:119" ht="32.25" customHeight="1" x14ac:dyDescent="0.15">
      <c r="A43" s="41"/>
      <c r="B43" s="68"/>
      <c r="C43" s="383" t="str">
        <f t="shared" si="5"/>
        <v/>
      </c>
      <c r="D43" s="383"/>
      <c r="E43" s="382" t="str">
        <f>IF('各会計、関係団体の財政状況及び健全化判断比率'!B16="","",'各会計、関係団体の財政状況及び健全化判断比率'!B16)</f>
        <v/>
      </c>
      <c r="F43" s="382"/>
      <c r="G43" s="382"/>
      <c r="H43" s="382"/>
      <c r="I43" s="382"/>
      <c r="J43" s="382"/>
      <c r="K43" s="382"/>
      <c r="L43" s="382"/>
      <c r="M43" s="382"/>
      <c r="N43" s="382"/>
      <c r="O43" s="382"/>
      <c r="P43" s="382"/>
      <c r="Q43" s="382"/>
      <c r="R43" s="382"/>
      <c r="S43" s="382"/>
      <c r="T43" s="69"/>
      <c r="U43" s="383" t="str">
        <f t="shared" si="4"/>
        <v/>
      </c>
      <c r="V43" s="383"/>
      <c r="W43" s="382"/>
      <c r="X43" s="382"/>
      <c r="Y43" s="382"/>
      <c r="Z43" s="382"/>
      <c r="AA43" s="382"/>
      <c r="AB43" s="382"/>
      <c r="AC43" s="382"/>
      <c r="AD43" s="382"/>
      <c r="AE43" s="382"/>
      <c r="AF43" s="382"/>
      <c r="AG43" s="382"/>
      <c r="AH43" s="382"/>
      <c r="AI43" s="382"/>
      <c r="AJ43" s="382"/>
      <c r="AK43" s="382"/>
      <c r="AL43" s="69"/>
      <c r="AM43" s="383" t="str">
        <f t="shared" si="0"/>
        <v/>
      </c>
      <c r="AN43" s="383"/>
      <c r="AO43" s="382"/>
      <c r="AP43" s="382"/>
      <c r="AQ43" s="382"/>
      <c r="AR43" s="382"/>
      <c r="AS43" s="382"/>
      <c r="AT43" s="382"/>
      <c r="AU43" s="382"/>
      <c r="AV43" s="382"/>
      <c r="AW43" s="382"/>
      <c r="AX43" s="382"/>
      <c r="AY43" s="382"/>
      <c r="AZ43" s="382"/>
      <c r="BA43" s="382"/>
      <c r="BB43" s="382"/>
      <c r="BC43" s="382"/>
      <c r="BD43" s="69"/>
      <c r="BE43" s="383" t="str">
        <f t="shared" si="1"/>
        <v/>
      </c>
      <c r="BF43" s="383"/>
      <c r="BG43" s="382"/>
      <c r="BH43" s="382"/>
      <c r="BI43" s="382"/>
      <c r="BJ43" s="382"/>
      <c r="BK43" s="382"/>
      <c r="BL43" s="382"/>
      <c r="BM43" s="382"/>
      <c r="BN43" s="382"/>
      <c r="BO43" s="382"/>
      <c r="BP43" s="382"/>
      <c r="BQ43" s="382"/>
      <c r="BR43" s="382"/>
      <c r="BS43" s="382"/>
      <c r="BT43" s="382"/>
      <c r="BU43" s="382"/>
      <c r="BV43" s="69"/>
      <c r="BW43" s="383">
        <f t="shared" si="2"/>
        <v>19</v>
      </c>
      <c r="BX43" s="383"/>
      <c r="BY43" s="382" t="str">
        <f>IF('各会計、関係団体の財政状況及び健全化判断比率'!B77="","",'各会計、関係団体の財政状況及び健全化判断比率'!B77)</f>
        <v>三神地区環境事務組合</v>
      </c>
      <c r="BZ43" s="382"/>
      <c r="CA43" s="382"/>
      <c r="CB43" s="382"/>
      <c r="CC43" s="382"/>
      <c r="CD43" s="382"/>
      <c r="CE43" s="382"/>
      <c r="CF43" s="382"/>
      <c r="CG43" s="382"/>
      <c r="CH43" s="382"/>
      <c r="CI43" s="382"/>
      <c r="CJ43" s="382"/>
      <c r="CK43" s="382"/>
      <c r="CL43" s="382"/>
      <c r="CM43" s="382"/>
      <c r="CN43" s="69"/>
      <c r="CO43" s="383" t="str">
        <f t="shared" si="3"/>
        <v/>
      </c>
      <c r="CP43" s="383"/>
      <c r="CQ43" s="382" t="str">
        <f>IF('各会計、関係団体の財政状況及び健全化判断比率'!BS16="","",'各会計、関係団体の財政状況及び健全化判断比率'!BS16)</f>
        <v/>
      </c>
      <c r="CR43" s="382"/>
      <c r="CS43" s="382"/>
      <c r="CT43" s="382"/>
      <c r="CU43" s="382"/>
      <c r="CV43" s="382"/>
      <c r="CW43" s="382"/>
      <c r="CX43" s="382"/>
      <c r="CY43" s="382"/>
      <c r="CZ43" s="382"/>
      <c r="DA43" s="382"/>
      <c r="DB43" s="382"/>
      <c r="DC43" s="382"/>
      <c r="DD43" s="382"/>
      <c r="DE43" s="382"/>
      <c r="DF43" s="66"/>
      <c r="DG43" s="384" t="str">
        <f>IF('各会計、関係団体の財政状況及び健全化判断比率'!BR16="","",'各会計、関係団体の財政状況及び健全化判断比率'!BR16)</f>
        <v/>
      </c>
      <c r="DH43" s="384"/>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135</v>
      </c>
      <c r="C46" s="41"/>
      <c r="D46" s="41"/>
      <c r="E46" s="41" t="s">
        <v>136</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137</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138</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139</v>
      </c>
    </row>
    <row r="50" spans="5:5" x14ac:dyDescent="0.15">
      <c r="E50" s="43" t="s">
        <v>140</v>
      </c>
    </row>
    <row r="51" spans="5:5" x14ac:dyDescent="0.15">
      <c r="E51" s="43" t="s">
        <v>141</v>
      </c>
    </row>
    <row r="52" spans="5:5" x14ac:dyDescent="0.15">
      <c r="E52" s="43" t="s">
        <v>142</v>
      </c>
    </row>
    <row r="53" spans="5:5" x14ac:dyDescent="0.15"/>
    <row r="54" spans="5:5" x14ac:dyDescent="0.15"/>
    <row r="55" spans="5:5" x14ac:dyDescent="0.15"/>
    <row r="56" spans="5:5" x14ac:dyDescent="0.15"/>
  </sheetData>
  <sheetProtection algorithmName="SHA-512" hashValue="qpaqYLmqrnmAyaBpJORtjJzqf36cHcmVqi4qc9EfmP0HsmHwUllBRF9FDs9vSiBe01vve6i+4pLY71V74md4Sw==" saltValue="aZ6AMazM9DZa2vS9eboP1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topLeftCell="A28" zoomScale="55" zoomScaleNormal="55"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494</v>
      </c>
      <c r="K32" s="260"/>
      <c r="L32" s="260"/>
      <c r="M32" s="260"/>
      <c r="N32" s="260"/>
      <c r="O32" s="260"/>
      <c r="P32" s="260"/>
    </row>
    <row r="33" spans="1:16" ht="39" customHeight="1" thickBot="1" x14ac:dyDescent="0.25">
      <c r="A33" s="260"/>
      <c r="B33" s="263" t="s">
        <v>502</v>
      </c>
      <c r="C33" s="264"/>
      <c r="D33" s="264"/>
      <c r="E33" s="265" t="s">
        <v>495</v>
      </c>
      <c r="F33" s="266" t="s">
        <v>4</v>
      </c>
      <c r="G33" s="267" t="s">
        <v>5</v>
      </c>
      <c r="H33" s="267" t="s">
        <v>6</v>
      </c>
      <c r="I33" s="267" t="s">
        <v>7</v>
      </c>
      <c r="J33" s="268" t="s">
        <v>8</v>
      </c>
      <c r="K33" s="260"/>
      <c r="L33" s="260"/>
      <c r="M33" s="260"/>
      <c r="N33" s="260"/>
      <c r="O33" s="260"/>
      <c r="P33" s="260"/>
    </row>
    <row r="34" spans="1:16" ht="39" customHeight="1" x14ac:dyDescent="0.15">
      <c r="A34" s="260"/>
      <c r="B34" s="269"/>
      <c r="C34" s="1206" t="s">
        <v>503</v>
      </c>
      <c r="D34" s="1206"/>
      <c r="E34" s="1207"/>
      <c r="F34" s="270">
        <v>9.9</v>
      </c>
      <c r="G34" s="271">
        <v>10.56</v>
      </c>
      <c r="H34" s="271">
        <v>10.66</v>
      </c>
      <c r="I34" s="271">
        <v>10.36</v>
      </c>
      <c r="J34" s="272">
        <v>10.37</v>
      </c>
      <c r="K34" s="260"/>
      <c r="L34" s="260"/>
      <c r="M34" s="260"/>
      <c r="N34" s="260"/>
      <c r="O34" s="260"/>
      <c r="P34" s="260"/>
    </row>
    <row r="35" spans="1:16" ht="39" customHeight="1" x14ac:dyDescent="0.15">
      <c r="A35" s="260"/>
      <c r="B35" s="273"/>
      <c r="C35" s="1200" t="s">
        <v>504</v>
      </c>
      <c r="D35" s="1201"/>
      <c r="E35" s="1202"/>
      <c r="F35" s="274">
        <v>1.59</v>
      </c>
      <c r="G35" s="275">
        <v>1.71</v>
      </c>
      <c r="H35" s="275">
        <v>2.06</v>
      </c>
      <c r="I35" s="275">
        <v>2.4900000000000002</v>
      </c>
      <c r="J35" s="276">
        <v>2.95</v>
      </c>
      <c r="K35" s="260"/>
      <c r="L35" s="260"/>
      <c r="M35" s="260"/>
      <c r="N35" s="260"/>
      <c r="O35" s="260"/>
      <c r="P35" s="260"/>
    </row>
    <row r="36" spans="1:16" ht="39" customHeight="1" x14ac:dyDescent="0.15">
      <c r="A36" s="260"/>
      <c r="B36" s="273"/>
      <c r="C36" s="1200" t="s">
        <v>505</v>
      </c>
      <c r="D36" s="1201"/>
      <c r="E36" s="1202"/>
      <c r="F36" s="274">
        <v>2.82</v>
      </c>
      <c r="G36" s="275">
        <v>2.54</v>
      </c>
      <c r="H36" s="275">
        <v>3.84</v>
      </c>
      <c r="I36" s="275">
        <v>2.2200000000000002</v>
      </c>
      <c r="J36" s="276">
        <v>2.4300000000000002</v>
      </c>
      <c r="K36" s="260"/>
      <c r="L36" s="260"/>
      <c r="M36" s="260"/>
      <c r="N36" s="260"/>
      <c r="O36" s="260"/>
      <c r="P36" s="260"/>
    </row>
    <row r="37" spans="1:16" ht="39" customHeight="1" x14ac:dyDescent="0.15">
      <c r="A37" s="260"/>
      <c r="B37" s="273"/>
      <c r="C37" s="1200" t="s">
        <v>506</v>
      </c>
      <c r="D37" s="1201"/>
      <c r="E37" s="1202"/>
      <c r="F37" s="274">
        <v>2.0499999999999998</v>
      </c>
      <c r="G37" s="275">
        <v>2.0299999999999998</v>
      </c>
      <c r="H37" s="275">
        <v>2.09</v>
      </c>
      <c r="I37" s="275">
        <v>2.08</v>
      </c>
      <c r="J37" s="276">
        <v>2.14</v>
      </c>
      <c r="K37" s="260"/>
      <c r="L37" s="260"/>
      <c r="M37" s="260"/>
      <c r="N37" s="260"/>
      <c r="O37" s="260"/>
      <c r="P37" s="260"/>
    </row>
    <row r="38" spans="1:16" ht="39" customHeight="1" x14ac:dyDescent="0.15">
      <c r="A38" s="260"/>
      <c r="B38" s="273"/>
      <c r="C38" s="1200" t="s">
        <v>507</v>
      </c>
      <c r="D38" s="1201"/>
      <c r="E38" s="1202"/>
      <c r="F38" s="274">
        <v>0.5</v>
      </c>
      <c r="G38" s="275">
        <v>0.61</v>
      </c>
      <c r="H38" s="275">
        <v>0.56999999999999995</v>
      </c>
      <c r="I38" s="275">
        <v>0.71</v>
      </c>
      <c r="J38" s="276">
        <v>0.77</v>
      </c>
      <c r="K38" s="260"/>
      <c r="L38" s="260"/>
      <c r="M38" s="260"/>
      <c r="N38" s="260"/>
      <c r="O38" s="260"/>
      <c r="P38" s="260"/>
    </row>
    <row r="39" spans="1:16" ht="39" customHeight="1" x14ac:dyDescent="0.15">
      <c r="A39" s="260"/>
      <c r="B39" s="273"/>
      <c r="C39" s="1200" t="s">
        <v>508</v>
      </c>
      <c r="D39" s="1201"/>
      <c r="E39" s="1202"/>
      <c r="F39" s="274" t="s">
        <v>509</v>
      </c>
      <c r="G39" s="275" t="s">
        <v>510</v>
      </c>
      <c r="H39" s="275">
        <v>0</v>
      </c>
      <c r="I39" s="275">
        <v>0.41</v>
      </c>
      <c r="J39" s="276">
        <v>0.32</v>
      </c>
      <c r="K39" s="260"/>
      <c r="L39" s="260"/>
      <c r="M39" s="260"/>
      <c r="N39" s="260"/>
      <c r="O39" s="260"/>
      <c r="P39" s="260"/>
    </row>
    <row r="40" spans="1:16" ht="39" customHeight="1" x14ac:dyDescent="0.15">
      <c r="A40" s="260"/>
      <c r="B40" s="273"/>
      <c r="C40" s="1200" t="s">
        <v>511</v>
      </c>
      <c r="D40" s="1201"/>
      <c r="E40" s="1202"/>
      <c r="F40" s="274">
        <v>0.12</v>
      </c>
      <c r="G40" s="275">
        <v>0.13</v>
      </c>
      <c r="H40" s="275">
        <v>0.13</v>
      </c>
      <c r="I40" s="275">
        <v>0.15</v>
      </c>
      <c r="J40" s="276">
        <v>0.14000000000000001</v>
      </c>
      <c r="K40" s="260"/>
      <c r="L40" s="260"/>
      <c r="M40" s="260"/>
      <c r="N40" s="260"/>
      <c r="O40" s="260"/>
      <c r="P40" s="260"/>
    </row>
    <row r="41" spans="1:16" ht="39" customHeight="1" x14ac:dyDescent="0.15">
      <c r="A41" s="260"/>
      <c r="B41" s="273"/>
      <c r="C41" s="1200" t="s">
        <v>512</v>
      </c>
      <c r="D41" s="1201"/>
      <c r="E41" s="1202"/>
      <c r="F41" s="274">
        <v>7.0000000000000007E-2</v>
      </c>
      <c r="G41" s="275">
        <v>0.08</v>
      </c>
      <c r="H41" s="275">
        <v>0.09</v>
      </c>
      <c r="I41" s="275">
        <v>0.05</v>
      </c>
      <c r="J41" s="276">
        <v>0.06</v>
      </c>
      <c r="K41" s="260"/>
      <c r="L41" s="260"/>
      <c r="M41" s="260"/>
      <c r="N41" s="260"/>
      <c r="O41" s="260"/>
      <c r="P41" s="260"/>
    </row>
    <row r="42" spans="1:16" ht="39" customHeight="1" x14ac:dyDescent="0.15">
      <c r="A42" s="260"/>
      <c r="B42" s="277"/>
      <c r="C42" s="1200" t="s">
        <v>513</v>
      </c>
      <c r="D42" s="1201"/>
      <c r="E42" s="1202"/>
      <c r="F42" s="274" t="s">
        <v>456</v>
      </c>
      <c r="G42" s="275" t="s">
        <v>456</v>
      </c>
      <c r="H42" s="275" t="s">
        <v>456</v>
      </c>
      <c r="I42" s="275" t="s">
        <v>456</v>
      </c>
      <c r="J42" s="276" t="s">
        <v>456</v>
      </c>
      <c r="K42" s="260"/>
      <c r="L42" s="260"/>
      <c r="M42" s="260"/>
      <c r="N42" s="260"/>
      <c r="O42" s="260"/>
      <c r="P42" s="260"/>
    </row>
    <row r="43" spans="1:16" ht="39" customHeight="1" thickBot="1" x14ac:dyDescent="0.2">
      <c r="A43" s="260"/>
      <c r="B43" s="278"/>
      <c r="C43" s="1203" t="s">
        <v>514</v>
      </c>
      <c r="D43" s="1204"/>
      <c r="E43" s="1205"/>
      <c r="F43" s="279">
        <v>0</v>
      </c>
      <c r="G43" s="280">
        <v>0</v>
      </c>
      <c r="H43" s="280">
        <v>0</v>
      </c>
      <c r="I43" s="280">
        <v>0</v>
      </c>
      <c r="J43" s="281">
        <v>0</v>
      </c>
      <c r="K43" s="260"/>
      <c r="L43" s="260"/>
      <c r="M43" s="260"/>
      <c r="N43" s="260"/>
      <c r="O43" s="260"/>
      <c r="P43" s="260"/>
    </row>
    <row r="44" spans="1:16" ht="39" customHeight="1" x14ac:dyDescent="0.15">
      <c r="A44" s="260"/>
      <c r="B44" s="282" t="s">
        <v>515</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BVwMI4kOqxh+UKRv6y4ASocw2Zc9e1vb8CoFPkWsP8fYTzzG2YC7dzBZkW6VIWQv4JUyNVs4FG8tkmH1FaOUew==" saltValue="FCMLibd875ryyACgIR9N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topLeftCell="J39" zoomScale="70" zoomScaleNormal="7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516</v>
      </c>
      <c r="P43" s="286"/>
      <c r="Q43" s="286"/>
      <c r="R43" s="286"/>
      <c r="S43" s="286"/>
      <c r="T43" s="286"/>
      <c r="U43" s="286"/>
    </row>
    <row r="44" spans="1:21" ht="30.75" customHeight="1" thickBot="1" x14ac:dyDescent="0.2">
      <c r="A44" s="286"/>
      <c r="B44" s="289" t="s">
        <v>517</v>
      </c>
      <c r="C44" s="290"/>
      <c r="D44" s="290"/>
      <c r="E44" s="291"/>
      <c r="F44" s="291"/>
      <c r="G44" s="291"/>
      <c r="H44" s="291"/>
      <c r="I44" s="291"/>
      <c r="J44" s="292" t="s">
        <v>495</v>
      </c>
      <c r="K44" s="293" t="s">
        <v>4</v>
      </c>
      <c r="L44" s="294" t="s">
        <v>5</v>
      </c>
      <c r="M44" s="294" t="s">
        <v>6</v>
      </c>
      <c r="N44" s="294" t="s">
        <v>7</v>
      </c>
      <c r="O44" s="295" t="s">
        <v>8</v>
      </c>
      <c r="P44" s="286"/>
      <c r="Q44" s="286"/>
      <c r="R44" s="286"/>
      <c r="S44" s="286"/>
      <c r="T44" s="286"/>
      <c r="U44" s="286"/>
    </row>
    <row r="45" spans="1:21" ht="30.75" customHeight="1" x14ac:dyDescent="0.15">
      <c r="A45" s="286"/>
      <c r="B45" s="1226" t="s">
        <v>518</v>
      </c>
      <c r="C45" s="1227"/>
      <c r="D45" s="296"/>
      <c r="E45" s="1232" t="s">
        <v>519</v>
      </c>
      <c r="F45" s="1232"/>
      <c r="G45" s="1232"/>
      <c r="H45" s="1232"/>
      <c r="I45" s="1232"/>
      <c r="J45" s="1233"/>
      <c r="K45" s="297">
        <v>9918</v>
      </c>
      <c r="L45" s="298">
        <v>9943</v>
      </c>
      <c r="M45" s="298">
        <v>9799</v>
      </c>
      <c r="N45" s="298">
        <v>9334</v>
      </c>
      <c r="O45" s="299">
        <v>9301</v>
      </c>
      <c r="P45" s="286"/>
      <c r="Q45" s="286"/>
      <c r="R45" s="286"/>
      <c r="S45" s="286"/>
      <c r="T45" s="286"/>
      <c r="U45" s="286"/>
    </row>
    <row r="46" spans="1:21" ht="30.75" customHeight="1" x14ac:dyDescent="0.15">
      <c r="A46" s="286"/>
      <c r="B46" s="1228"/>
      <c r="C46" s="1229"/>
      <c r="D46" s="300"/>
      <c r="E46" s="1210" t="s">
        <v>520</v>
      </c>
      <c r="F46" s="1210"/>
      <c r="G46" s="1210"/>
      <c r="H46" s="1210"/>
      <c r="I46" s="1210"/>
      <c r="J46" s="1211"/>
      <c r="K46" s="301" t="s">
        <v>456</v>
      </c>
      <c r="L46" s="302" t="s">
        <v>456</v>
      </c>
      <c r="M46" s="302" t="s">
        <v>456</v>
      </c>
      <c r="N46" s="302" t="s">
        <v>456</v>
      </c>
      <c r="O46" s="303" t="s">
        <v>456</v>
      </c>
      <c r="P46" s="286"/>
      <c r="Q46" s="286"/>
      <c r="R46" s="286"/>
      <c r="S46" s="286"/>
      <c r="T46" s="286"/>
      <c r="U46" s="286"/>
    </row>
    <row r="47" spans="1:21" ht="30.75" customHeight="1" x14ac:dyDescent="0.15">
      <c r="A47" s="286"/>
      <c r="B47" s="1228"/>
      <c r="C47" s="1229"/>
      <c r="D47" s="300"/>
      <c r="E47" s="1210" t="s">
        <v>521</v>
      </c>
      <c r="F47" s="1210"/>
      <c r="G47" s="1210"/>
      <c r="H47" s="1210"/>
      <c r="I47" s="1210"/>
      <c r="J47" s="1211"/>
      <c r="K47" s="301" t="s">
        <v>456</v>
      </c>
      <c r="L47" s="302" t="s">
        <v>456</v>
      </c>
      <c r="M47" s="302" t="s">
        <v>456</v>
      </c>
      <c r="N47" s="302" t="s">
        <v>456</v>
      </c>
      <c r="O47" s="303" t="s">
        <v>456</v>
      </c>
      <c r="P47" s="286"/>
      <c r="Q47" s="286"/>
      <c r="R47" s="286"/>
      <c r="S47" s="286"/>
      <c r="T47" s="286"/>
      <c r="U47" s="286"/>
    </row>
    <row r="48" spans="1:21" ht="30.75" customHeight="1" x14ac:dyDescent="0.15">
      <c r="A48" s="286"/>
      <c r="B48" s="1228"/>
      <c r="C48" s="1229"/>
      <c r="D48" s="300"/>
      <c r="E48" s="1210" t="s">
        <v>522</v>
      </c>
      <c r="F48" s="1210"/>
      <c r="G48" s="1210"/>
      <c r="H48" s="1210"/>
      <c r="I48" s="1210"/>
      <c r="J48" s="1211"/>
      <c r="K48" s="301">
        <v>1430</v>
      </c>
      <c r="L48" s="302">
        <v>1473</v>
      </c>
      <c r="M48" s="302">
        <v>1334</v>
      </c>
      <c r="N48" s="302">
        <v>1334</v>
      </c>
      <c r="O48" s="303">
        <v>1216</v>
      </c>
      <c r="P48" s="286"/>
      <c r="Q48" s="286"/>
      <c r="R48" s="286"/>
      <c r="S48" s="286"/>
      <c r="T48" s="286"/>
      <c r="U48" s="286"/>
    </row>
    <row r="49" spans="1:21" ht="30.75" customHeight="1" x14ac:dyDescent="0.15">
      <c r="A49" s="286"/>
      <c r="B49" s="1228"/>
      <c r="C49" s="1229"/>
      <c r="D49" s="300"/>
      <c r="E49" s="1210" t="s">
        <v>523</v>
      </c>
      <c r="F49" s="1210"/>
      <c r="G49" s="1210"/>
      <c r="H49" s="1210"/>
      <c r="I49" s="1210"/>
      <c r="J49" s="1211"/>
      <c r="K49" s="301">
        <v>250</v>
      </c>
      <c r="L49" s="302">
        <v>285</v>
      </c>
      <c r="M49" s="302">
        <v>307</v>
      </c>
      <c r="N49" s="302">
        <v>320</v>
      </c>
      <c r="O49" s="303">
        <v>343</v>
      </c>
      <c r="P49" s="286"/>
      <c r="Q49" s="286"/>
      <c r="R49" s="286"/>
      <c r="S49" s="286"/>
      <c r="T49" s="286"/>
      <c r="U49" s="286"/>
    </row>
    <row r="50" spans="1:21" ht="30.75" customHeight="1" x14ac:dyDescent="0.15">
      <c r="A50" s="286"/>
      <c r="B50" s="1228"/>
      <c r="C50" s="1229"/>
      <c r="D50" s="300"/>
      <c r="E50" s="1210" t="s">
        <v>524</v>
      </c>
      <c r="F50" s="1210"/>
      <c r="G50" s="1210"/>
      <c r="H50" s="1210"/>
      <c r="I50" s="1210"/>
      <c r="J50" s="1211"/>
      <c r="K50" s="301">
        <v>124</v>
      </c>
      <c r="L50" s="302">
        <v>95</v>
      </c>
      <c r="M50" s="302">
        <v>76</v>
      </c>
      <c r="N50" s="302">
        <v>67</v>
      </c>
      <c r="O50" s="303">
        <v>63</v>
      </c>
      <c r="P50" s="286"/>
      <c r="Q50" s="286"/>
      <c r="R50" s="286"/>
      <c r="S50" s="286"/>
      <c r="T50" s="286"/>
      <c r="U50" s="286"/>
    </row>
    <row r="51" spans="1:21" ht="30.75" customHeight="1" x14ac:dyDescent="0.15">
      <c r="A51" s="286"/>
      <c r="B51" s="1230"/>
      <c r="C51" s="1231"/>
      <c r="D51" s="304"/>
      <c r="E51" s="1210" t="s">
        <v>525</v>
      </c>
      <c r="F51" s="1210"/>
      <c r="G51" s="1210"/>
      <c r="H51" s="1210"/>
      <c r="I51" s="1210"/>
      <c r="J51" s="1211"/>
      <c r="K51" s="301" t="s">
        <v>456</v>
      </c>
      <c r="L51" s="302" t="s">
        <v>456</v>
      </c>
      <c r="M51" s="302" t="s">
        <v>456</v>
      </c>
      <c r="N51" s="302" t="s">
        <v>456</v>
      </c>
      <c r="O51" s="303" t="s">
        <v>456</v>
      </c>
      <c r="P51" s="286"/>
      <c r="Q51" s="286"/>
      <c r="R51" s="286"/>
      <c r="S51" s="286"/>
      <c r="T51" s="286"/>
      <c r="U51" s="286"/>
    </row>
    <row r="52" spans="1:21" ht="30.75" customHeight="1" x14ac:dyDescent="0.15">
      <c r="A52" s="286"/>
      <c r="B52" s="1208" t="s">
        <v>526</v>
      </c>
      <c r="C52" s="1209"/>
      <c r="D52" s="304"/>
      <c r="E52" s="1210" t="s">
        <v>527</v>
      </c>
      <c r="F52" s="1210"/>
      <c r="G52" s="1210"/>
      <c r="H52" s="1210"/>
      <c r="I52" s="1210"/>
      <c r="J52" s="1211"/>
      <c r="K52" s="301">
        <v>10468</v>
      </c>
      <c r="L52" s="302">
        <v>10526</v>
      </c>
      <c r="M52" s="302">
        <v>10078</v>
      </c>
      <c r="N52" s="302">
        <v>10166</v>
      </c>
      <c r="O52" s="303">
        <v>10171</v>
      </c>
      <c r="P52" s="286"/>
      <c r="Q52" s="286"/>
      <c r="R52" s="286"/>
      <c r="S52" s="286"/>
      <c r="T52" s="286"/>
      <c r="U52" s="286"/>
    </row>
    <row r="53" spans="1:21" ht="30.75" customHeight="1" thickBot="1" x14ac:dyDescent="0.2">
      <c r="A53" s="286"/>
      <c r="B53" s="1212" t="s">
        <v>528</v>
      </c>
      <c r="C53" s="1213"/>
      <c r="D53" s="305"/>
      <c r="E53" s="1214" t="s">
        <v>529</v>
      </c>
      <c r="F53" s="1214"/>
      <c r="G53" s="1214"/>
      <c r="H53" s="1214"/>
      <c r="I53" s="1214"/>
      <c r="J53" s="1215"/>
      <c r="K53" s="306">
        <v>1254</v>
      </c>
      <c r="L53" s="307">
        <v>1270</v>
      </c>
      <c r="M53" s="307">
        <v>1438</v>
      </c>
      <c r="N53" s="307">
        <v>889</v>
      </c>
      <c r="O53" s="308">
        <v>752</v>
      </c>
      <c r="P53" s="286"/>
      <c r="Q53" s="286"/>
      <c r="R53" s="286"/>
      <c r="S53" s="286"/>
      <c r="T53" s="286"/>
      <c r="U53" s="286"/>
    </row>
    <row r="54" spans="1:21" ht="24" customHeight="1" x14ac:dyDescent="0.15">
      <c r="A54" s="286"/>
      <c r="B54" s="309" t="s">
        <v>530</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531</v>
      </c>
      <c r="C55" s="311"/>
      <c r="D55" s="311"/>
      <c r="E55" s="311"/>
      <c r="F55" s="311"/>
      <c r="G55" s="311"/>
      <c r="H55" s="311"/>
      <c r="I55" s="311"/>
      <c r="J55" s="311"/>
      <c r="K55" s="312"/>
      <c r="L55" s="312"/>
      <c r="M55" s="312"/>
      <c r="N55" s="312"/>
      <c r="O55" s="313" t="s">
        <v>532</v>
      </c>
      <c r="P55" s="286"/>
      <c r="Q55" s="286"/>
      <c r="R55" s="286"/>
      <c r="S55" s="286"/>
      <c r="T55" s="286"/>
      <c r="U55" s="286"/>
    </row>
    <row r="56" spans="1:21" ht="31.5" customHeight="1" thickBot="1" x14ac:dyDescent="0.2">
      <c r="A56" s="286"/>
      <c r="B56" s="314"/>
      <c r="C56" s="315"/>
      <c r="D56" s="315"/>
      <c r="E56" s="316"/>
      <c r="F56" s="316"/>
      <c r="G56" s="316"/>
      <c r="H56" s="316"/>
      <c r="I56" s="316"/>
      <c r="J56" s="317" t="s">
        <v>495</v>
      </c>
      <c r="K56" s="318" t="s">
        <v>533</v>
      </c>
      <c r="L56" s="319" t="s">
        <v>534</v>
      </c>
      <c r="M56" s="319" t="s">
        <v>535</v>
      </c>
      <c r="N56" s="319" t="s">
        <v>536</v>
      </c>
      <c r="O56" s="320" t="s">
        <v>537</v>
      </c>
      <c r="P56" s="286"/>
      <c r="Q56" s="286"/>
      <c r="R56" s="286"/>
      <c r="S56" s="286"/>
      <c r="T56" s="286"/>
      <c r="U56" s="286"/>
    </row>
    <row r="57" spans="1:21" ht="31.5" customHeight="1" x14ac:dyDescent="0.15">
      <c r="B57" s="1216" t="s">
        <v>538</v>
      </c>
      <c r="C57" s="1217"/>
      <c r="D57" s="1220" t="s">
        <v>539</v>
      </c>
      <c r="E57" s="1221"/>
      <c r="F57" s="1221"/>
      <c r="G57" s="1221"/>
      <c r="H57" s="1221"/>
      <c r="I57" s="1221"/>
      <c r="J57" s="1222"/>
      <c r="K57" s="321"/>
      <c r="L57" s="322"/>
      <c r="M57" s="322"/>
      <c r="N57" s="322"/>
      <c r="O57" s="323"/>
    </row>
    <row r="58" spans="1:21" ht="31.5" customHeight="1" thickBot="1" x14ac:dyDescent="0.2">
      <c r="B58" s="1218"/>
      <c r="C58" s="1219"/>
      <c r="D58" s="1223" t="s">
        <v>540</v>
      </c>
      <c r="E58" s="1224"/>
      <c r="F58" s="1224"/>
      <c r="G58" s="1224"/>
      <c r="H58" s="1224"/>
      <c r="I58" s="1224"/>
      <c r="J58" s="1225"/>
      <c r="K58" s="324"/>
      <c r="L58" s="325"/>
      <c r="M58" s="325"/>
      <c r="N58" s="325"/>
      <c r="O58" s="326"/>
    </row>
    <row r="59" spans="1:21" ht="24" customHeight="1" x14ac:dyDescent="0.15">
      <c r="B59" s="327"/>
      <c r="C59" s="327"/>
      <c r="D59" s="328" t="s">
        <v>541</v>
      </c>
      <c r="E59" s="329"/>
      <c r="F59" s="329"/>
      <c r="G59" s="329"/>
      <c r="H59" s="329"/>
      <c r="I59" s="329"/>
      <c r="J59" s="329"/>
      <c r="K59" s="329"/>
      <c r="L59" s="329"/>
      <c r="M59" s="329"/>
      <c r="N59" s="329"/>
      <c r="O59" s="329"/>
    </row>
    <row r="60" spans="1:21" ht="24" customHeight="1" x14ac:dyDescent="0.15">
      <c r="B60" s="330"/>
      <c r="C60" s="330"/>
      <c r="D60" s="328" t="s">
        <v>542</v>
      </c>
      <c r="E60" s="329"/>
      <c r="F60" s="329"/>
      <c r="G60" s="329"/>
      <c r="H60" s="329"/>
      <c r="I60" s="329"/>
      <c r="J60" s="329"/>
      <c r="K60" s="329"/>
      <c r="L60" s="329"/>
      <c r="M60" s="329"/>
      <c r="N60" s="329"/>
      <c r="O60" s="329"/>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LRyQgiDEs2EKqZeGbp8Rku/d0gM0obY66uP7aEMUeUN5GL+5+rfKDR1oo26uaVPNvrXulaTKeAqdZOZ1nYbHYQ==" saltValue="QT0jz1AqEzg1RK5ppU8bZ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86"/>
  <sheetViews>
    <sheetView showGridLines="0" topLeftCell="A37" zoomScale="55" zoomScaleNormal="55" zoomScaleSheetLayoutView="100" workbookViewId="0">
      <selection activeCell="M41" sqref="M41:M47"/>
    </sheetView>
  </sheetViews>
  <sheetFormatPr defaultColWidth="0" defaultRowHeight="13.5" customHeight="1" zeroHeight="1" x14ac:dyDescent="0.15"/>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2" t="s">
        <v>516</v>
      </c>
    </row>
    <row r="40" spans="2:13" ht="27.75" customHeight="1" thickBot="1" x14ac:dyDescent="0.2">
      <c r="B40" s="333" t="s">
        <v>517</v>
      </c>
      <c r="C40" s="334"/>
      <c r="D40" s="334"/>
      <c r="E40" s="335"/>
      <c r="F40" s="335"/>
      <c r="G40" s="335"/>
      <c r="H40" s="336" t="s">
        <v>495</v>
      </c>
      <c r="I40" s="337" t="s">
        <v>4</v>
      </c>
      <c r="J40" s="338" t="s">
        <v>5</v>
      </c>
      <c r="K40" s="338" t="s">
        <v>6</v>
      </c>
      <c r="L40" s="338" t="s">
        <v>7</v>
      </c>
      <c r="M40" s="339" t="s">
        <v>8</v>
      </c>
    </row>
    <row r="41" spans="2:13" ht="27.75" customHeight="1" x14ac:dyDescent="0.15">
      <c r="B41" s="1246" t="s">
        <v>543</v>
      </c>
      <c r="C41" s="1247"/>
      <c r="D41" s="340"/>
      <c r="E41" s="1248" t="s">
        <v>544</v>
      </c>
      <c r="F41" s="1248"/>
      <c r="G41" s="1248"/>
      <c r="H41" s="1249"/>
      <c r="I41" s="341">
        <v>89826</v>
      </c>
      <c r="J41" s="342">
        <v>91662</v>
      </c>
      <c r="K41" s="342">
        <v>94598</v>
      </c>
      <c r="L41" s="342">
        <v>95554</v>
      </c>
      <c r="M41" s="343">
        <v>93790</v>
      </c>
    </row>
    <row r="42" spans="2:13" ht="27.75" customHeight="1" x14ac:dyDescent="0.15">
      <c r="B42" s="1236"/>
      <c r="C42" s="1237"/>
      <c r="D42" s="344"/>
      <c r="E42" s="1240" t="s">
        <v>545</v>
      </c>
      <c r="F42" s="1240"/>
      <c r="G42" s="1240"/>
      <c r="H42" s="1241"/>
      <c r="I42" s="345">
        <v>1123</v>
      </c>
      <c r="J42" s="346">
        <v>716</v>
      </c>
      <c r="K42" s="346">
        <v>656</v>
      </c>
      <c r="L42" s="346">
        <v>599</v>
      </c>
      <c r="M42" s="347">
        <v>547</v>
      </c>
    </row>
    <row r="43" spans="2:13" ht="27.75" customHeight="1" x14ac:dyDescent="0.15">
      <c r="B43" s="1236"/>
      <c r="C43" s="1237"/>
      <c r="D43" s="344"/>
      <c r="E43" s="1240" t="s">
        <v>546</v>
      </c>
      <c r="F43" s="1240"/>
      <c r="G43" s="1240"/>
      <c r="H43" s="1241"/>
      <c r="I43" s="345">
        <v>24409</v>
      </c>
      <c r="J43" s="346">
        <v>20052</v>
      </c>
      <c r="K43" s="346">
        <v>18635</v>
      </c>
      <c r="L43" s="346">
        <v>17650</v>
      </c>
      <c r="M43" s="347">
        <v>16102</v>
      </c>
    </row>
    <row r="44" spans="2:13" ht="27.75" customHeight="1" x14ac:dyDescent="0.15">
      <c r="B44" s="1236"/>
      <c r="C44" s="1237"/>
      <c r="D44" s="344"/>
      <c r="E44" s="1240" t="s">
        <v>547</v>
      </c>
      <c r="F44" s="1240"/>
      <c r="G44" s="1240"/>
      <c r="H44" s="1241"/>
      <c r="I44" s="345">
        <v>1629</v>
      </c>
      <c r="J44" s="346">
        <v>1632</v>
      </c>
      <c r="K44" s="346">
        <v>1547</v>
      </c>
      <c r="L44" s="346">
        <v>1408</v>
      </c>
      <c r="M44" s="347">
        <v>2152</v>
      </c>
    </row>
    <row r="45" spans="2:13" ht="27.75" customHeight="1" x14ac:dyDescent="0.15">
      <c r="B45" s="1236"/>
      <c r="C45" s="1237"/>
      <c r="D45" s="344"/>
      <c r="E45" s="1240" t="s">
        <v>548</v>
      </c>
      <c r="F45" s="1240"/>
      <c r="G45" s="1240"/>
      <c r="H45" s="1241"/>
      <c r="I45" s="345">
        <v>12404</v>
      </c>
      <c r="J45" s="346">
        <v>12875</v>
      </c>
      <c r="K45" s="346">
        <v>13124</v>
      </c>
      <c r="L45" s="346">
        <v>13226</v>
      </c>
      <c r="M45" s="347">
        <v>12783</v>
      </c>
    </row>
    <row r="46" spans="2:13" ht="27.75" customHeight="1" x14ac:dyDescent="0.15">
      <c r="B46" s="1236"/>
      <c r="C46" s="1237"/>
      <c r="D46" s="348"/>
      <c r="E46" s="1240" t="s">
        <v>549</v>
      </c>
      <c r="F46" s="1240"/>
      <c r="G46" s="1240"/>
      <c r="H46" s="1241"/>
      <c r="I46" s="345">
        <v>2</v>
      </c>
      <c r="J46" s="346">
        <v>1</v>
      </c>
      <c r="K46" s="346">
        <v>1</v>
      </c>
      <c r="L46" s="346">
        <v>1</v>
      </c>
      <c r="M46" s="347">
        <v>1</v>
      </c>
    </row>
    <row r="47" spans="2:13" ht="27.75" customHeight="1" x14ac:dyDescent="0.15">
      <c r="B47" s="1236"/>
      <c r="C47" s="1237"/>
      <c r="D47" s="349"/>
      <c r="E47" s="1250" t="s">
        <v>550</v>
      </c>
      <c r="F47" s="1251"/>
      <c r="G47" s="1251"/>
      <c r="H47" s="1252"/>
      <c r="I47" s="345" t="s">
        <v>456</v>
      </c>
      <c r="J47" s="346" t="s">
        <v>456</v>
      </c>
      <c r="K47" s="346" t="s">
        <v>456</v>
      </c>
      <c r="L47" s="346" t="s">
        <v>456</v>
      </c>
      <c r="M47" s="347" t="s">
        <v>456</v>
      </c>
    </row>
    <row r="48" spans="2:13" ht="27.75" customHeight="1" x14ac:dyDescent="0.15">
      <c r="B48" s="1236"/>
      <c r="C48" s="1237"/>
      <c r="D48" s="344"/>
      <c r="E48" s="1240" t="s">
        <v>551</v>
      </c>
      <c r="F48" s="1240"/>
      <c r="G48" s="1240"/>
      <c r="H48" s="1241"/>
      <c r="I48" s="345" t="s">
        <v>456</v>
      </c>
      <c r="J48" s="346" t="s">
        <v>456</v>
      </c>
      <c r="K48" s="346" t="s">
        <v>456</v>
      </c>
      <c r="L48" s="346" t="s">
        <v>456</v>
      </c>
      <c r="M48" s="347" t="s">
        <v>456</v>
      </c>
    </row>
    <row r="49" spans="2:13" ht="27.75" customHeight="1" x14ac:dyDescent="0.15">
      <c r="B49" s="1238"/>
      <c r="C49" s="1239"/>
      <c r="D49" s="344"/>
      <c r="E49" s="1240" t="s">
        <v>552</v>
      </c>
      <c r="F49" s="1240"/>
      <c r="G49" s="1240"/>
      <c r="H49" s="1241"/>
      <c r="I49" s="345" t="s">
        <v>456</v>
      </c>
      <c r="J49" s="346" t="s">
        <v>456</v>
      </c>
      <c r="K49" s="346" t="s">
        <v>456</v>
      </c>
      <c r="L49" s="346" t="s">
        <v>456</v>
      </c>
      <c r="M49" s="347" t="s">
        <v>456</v>
      </c>
    </row>
    <row r="50" spans="2:13" ht="27.75" customHeight="1" x14ac:dyDescent="0.15">
      <c r="B50" s="1234" t="s">
        <v>553</v>
      </c>
      <c r="C50" s="1235"/>
      <c r="D50" s="350"/>
      <c r="E50" s="1240" t="s">
        <v>554</v>
      </c>
      <c r="F50" s="1240"/>
      <c r="G50" s="1240"/>
      <c r="H50" s="1241"/>
      <c r="I50" s="345">
        <v>26550</v>
      </c>
      <c r="J50" s="346">
        <v>27365</v>
      </c>
      <c r="K50" s="346">
        <v>25361</v>
      </c>
      <c r="L50" s="346">
        <v>24190</v>
      </c>
      <c r="M50" s="347">
        <v>20714</v>
      </c>
    </row>
    <row r="51" spans="2:13" ht="27.75" customHeight="1" x14ac:dyDescent="0.15">
      <c r="B51" s="1236"/>
      <c r="C51" s="1237"/>
      <c r="D51" s="344"/>
      <c r="E51" s="1240" t="s">
        <v>555</v>
      </c>
      <c r="F51" s="1240"/>
      <c r="G51" s="1240"/>
      <c r="H51" s="1241"/>
      <c r="I51" s="345">
        <v>12104</v>
      </c>
      <c r="J51" s="346">
        <v>10177</v>
      </c>
      <c r="K51" s="346">
        <v>9930</v>
      </c>
      <c r="L51" s="346">
        <v>9334</v>
      </c>
      <c r="M51" s="347">
        <v>9055</v>
      </c>
    </row>
    <row r="52" spans="2:13" ht="27.75" customHeight="1" x14ac:dyDescent="0.15">
      <c r="B52" s="1238"/>
      <c r="C52" s="1239"/>
      <c r="D52" s="344"/>
      <c r="E52" s="1240" t="s">
        <v>556</v>
      </c>
      <c r="F52" s="1240"/>
      <c r="G52" s="1240"/>
      <c r="H52" s="1241"/>
      <c r="I52" s="345">
        <v>106096</v>
      </c>
      <c r="J52" s="346">
        <v>107627</v>
      </c>
      <c r="K52" s="346">
        <v>108492</v>
      </c>
      <c r="L52" s="346">
        <v>107863</v>
      </c>
      <c r="M52" s="347">
        <v>106139</v>
      </c>
    </row>
    <row r="53" spans="2:13" ht="27.75" customHeight="1" thickBot="1" x14ac:dyDescent="0.2">
      <c r="B53" s="1242" t="s">
        <v>528</v>
      </c>
      <c r="C53" s="1243"/>
      <c r="D53" s="351"/>
      <c r="E53" s="1244" t="s">
        <v>557</v>
      </c>
      <c r="F53" s="1244"/>
      <c r="G53" s="1244"/>
      <c r="H53" s="1245"/>
      <c r="I53" s="352">
        <v>-15358</v>
      </c>
      <c r="J53" s="353">
        <v>-18229</v>
      </c>
      <c r="K53" s="353">
        <v>-15222</v>
      </c>
      <c r="L53" s="353">
        <v>-12949</v>
      </c>
      <c r="M53" s="354">
        <v>-10534</v>
      </c>
    </row>
    <row r="54" spans="2:13" ht="27.75" customHeight="1" x14ac:dyDescent="0.15">
      <c r="B54" s="355" t="s">
        <v>558</v>
      </c>
      <c r="C54" s="356"/>
      <c r="D54" s="356"/>
      <c r="E54" s="357"/>
      <c r="F54" s="357"/>
      <c r="G54" s="357"/>
      <c r="H54" s="357"/>
      <c r="I54" s="358"/>
      <c r="J54" s="358"/>
      <c r="K54" s="358"/>
      <c r="L54" s="358"/>
      <c r="M54" s="35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xv75va4fxYb55vgvOpT8u86HuGxPpNqCOXRZUOgl32DOTIuUxxOB6356fjFpIM36cZgJ3YxUVIarz7OaCHNlA==" saltValue="hQzBN+qu7MWswI/fhg33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9" t="s">
        <v>559</v>
      </c>
    </row>
    <row r="54" spans="2:8" ht="29.25" customHeight="1" thickBot="1" x14ac:dyDescent="0.25">
      <c r="B54" s="360" t="s">
        <v>24</v>
      </c>
      <c r="C54" s="361"/>
      <c r="D54" s="361"/>
      <c r="E54" s="362" t="s">
        <v>495</v>
      </c>
      <c r="F54" s="363" t="s">
        <v>6</v>
      </c>
      <c r="G54" s="363" t="s">
        <v>7</v>
      </c>
      <c r="H54" s="364" t="s">
        <v>8</v>
      </c>
    </row>
    <row r="55" spans="2:8" ht="52.5" customHeight="1" x14ac:dyDescent="0.15">
      <c r="B55" s="365"/>
      <c r="C55" s="1261" t="s">
        <v>116</v>
      </c>
      <c r="D55" s="1261"/>
      <c r="E55" s="1262"/>
      <c r="F55" s="366">
        <v>11285</v>
      </c>
      <c r="G55" s="366">
        <v>10267</v>
      </c>
      <c r="H55" s="367">
        <v>6812</v>
      </c>
    </row>
    <row r="56" spans="2:8" ht="52.5" customHeight="1" x14ac:dyDescent="0.15">
      <c r="B56" s="368"/>
      <c r="C56" s="1263" t="s">
        <v>560</v>
      </c>
      <c r="D56" s="1263"/>
      <c r="E56" s="1264"/>
      <c r="F56" s="369">
        <v>6767</v>
      </c>
      <c r="G56" s="369">
        <v>6646</v>
      </c>
      <c r="H56" s="370">
        <v>6540</v>
      </c>
    </row>
    <row r="57" spans="2:8" ht="53.25" customHeight="1" x14ac:dyDescent="0.15">
      <c r="B57" s="368"/>
      <c r="C57" s="1265" t="s">
        <v>121</v>
      </c>
      <c r="D57" s="1265"/>
      <c r="E57" s="1266"/>
      <c r="F57" s="371">
        <v>9188</v>
      </c>
      <c r="G57" s="371">
        <v>9273</v>
      </c>
      <c r="H57" s="372">
        <v>9235</v>
      </c>
    </row>
    <row r="58" spans="2:8" ht="45.75" customHeight="1" x14ac:dyDescent="0.15">
      <c r="B58" s="373"/>
      <c r="C58" s="1253" t="s">
        <v>561</v>
      </c>
      <c r="D58" s="1254"/>
      <c r="E58" s="1255"/>
      <c r="F58" s="374">
        <v>4000</v>
      </c>
      <c r="G58" s="374">
        <v>4000</v>
      </c>
      <c r="H58" s="375">
        <v>4000</v>
      </c>
    </row>
    <row r="59" spans="2:8" ht="45.75" customHeight="1" x14ac:dyDescent="0.15">
      <c r="B59" s="373"/>
      <c r="C59" s="1253" t="s">
        <v>562</v>
      </c>
      <c r="D59" s="1254"/>
      <c r="E59" s="1255"/>
      <c r="F59" s="374">
        <v>1868</v>
      </c>
      <c r="G59" s="374">
        <v>1868</v>
      </c>
      <c r="H59" s="375">
        <v>1868</v>
      </c>
    </row>
    <row r="60" spans="2:8" ht="45.75" customHeight="1" x14ac:dyDescent="0.15">
      <c r="B60" s="373"/>
      <c r="C60" s="1253" t="s">
        <v>563</v>
      </c>
      <c r="D60" s="1254"/>
      <c r="E60" s="1255"/>
      <c r="F60" s="374">
        <v>1545</v>
      </c>
      <c r="G60" s="374">
        <v>1207</v>
      </c>
      <c r="H60" s="375">
        <v>1209</v>
      </c>
    </row>
    <row r="61" spans="2:8" ht="45.75" customHeight="1" x14ac:dyDescent="0.15">
      <c r="B61" s="373"/>
      <c r="C61" s="1253" t="s">
        <v>564</v>
      </c>
      <c r="D61" s="1254"/>
      <c r="E61" s="1255"/>
      <c r="F61" s="374">
        <v>159</v>
      </c>
      <c r="G61" s="374">
        <v>426</v>
      </c>
      <c r="H61" s="375">
        <v>614</v>
      </c>
    </row>
    <row r="62" spans="2:8" ht="45.75" customHeight="1" thickBot="1" x14ac:dyDescent="0.2">
      <c r="B62" s="376"/>
      <c r="C62" s="1256" t="s">
        <v>565</v>
      </c>
      <c r="D62" s="1257"/>
      <c r="E62" s="1258"/>
      <c r="F62" s="377">
        <v>530</v>
      </c>
      <c r="G62" s="377">
        <v>530</v>
      </c>
      <c r="H62" s="378">
        <v>531</v>
      </c>
    </row>
    <row r="63" spans="2:8" ht="52.5" customHeight="1" thickBot="1" x14ac:dyDescent="0.2">
      <c r="B63" s="379"/>
      <c r="C63" s="1259" t="s">
        <v>566</v>
      </c>
      <c r="D63" s="1259"/>
      <c r="E63" s="1260"/>
      <c r="F63" s="380">
        <v>27240</v>
      </c>
      <c r="G63" s="380">
        <v>26187</v>
      </c>
      <c r="H63" s="381">
        <v>22586</v>
      </c>
    </row>
    <row r="64" spans="2:8" ht="15" customHeight="1" x14ac:dyDescent="0.15"/>
  </sheetData>
  <sheetProtection algorithmName="SHA-512" hashValue="gGs8WVs56btWjOVhRdHrJpEmawnhCg8r/12z27gEXT7ztUg1bb6sdWB7bbyzyjVHamC3+Tf1+NbcG3+A/fzpmg==" saltValue="K84BV4yNmiErR5l+uAy6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BE13" zoomScale="85" zoomScaleNormal="85" zoomScaleSheetLayoutView="55" workbookViewId="0">
      <selection activeCell="DD32" sqref="DD32"/>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68" t="s">
        <v>567</v>
      </c>
      <c r="AO43" s="1269"/>
      <c r="AP43" s="1269"/>
      <c r="AQ43" s="1269"/>
      <c r="AR43" s="1269"/>
      <c r="AS43" s="1269"/>
      <c r="AT43" s="1269"/>
      <c r="AU43" s="1269"/>
      <c r="AV43" s="1269"/>
      <c r="AW43" s="1269"/>
      <c r="AX43" s="1269"/>
      <c r="AY43" s="1269"/>
      <c r="AZ43" s="1269"/>
      <c r="BA43" s="1269"/>
      <c r="BB43" s="1269"/>
      <c r="BC43" s="1269"/>
      <c r="BD43" s="1269"/>
      <c r="BE43" s="1269"/>
      <c r="BF43" s="1269"/>
      <c r="BG43" s="1269"/>
      <c r="BH43" s="1269"/>
      <c r="BI43" s="1269"/>
      <c r="BJ43" s="1269"/>
      <c r="BK43" s="1269"/>
      <c r="BL43" s="1269"/>
      <c r="BM43" s="1269"/>
      <c r="BN43" s="1269"/>
      <c r="BO43" s="1269"/>
      <c r="BP43" s="1269"/>
      <c r="BQ43" s="1269"/>
      <c r="BR43" s="1269"/>
      <c r="BS43" s="1269"/>
      <c r="BT43" s="1269"/>
      <c r="BU43" s="1269"/>
      <c r="BV43" s="1269"/>
      <c r="BW43" s="1269"/>
      <c r="BX43" s="1269"/>
      <c r="BY43" s="1269"/>
      <c r="BZ43" s="1269"/>
      <c r="CA43" s="1269"/>
      <c r="CB43" s="1269"/>
      <c r="CC43" s="1269"/>
      <c r="CD43" s="1269"/>
      <c r="CE43" s="1269"/>
      <c r="CF43" s="1269"/>
      <c r="CG43" s="1269"/>
      <c r="CH43" s="1269"/>
      <c r="CI43" s="1269"/>
      <c r="CJ43" s="1269"/>
      <c r="CK43" s="1269"/>
      <c r="CL43" s="1269"/>
      <c r="CM43" s="1269"/>
      <c r="CN43" s="1269"/>
      <c r="CO43" s="1269"/>
      <c r="CP43" s="1269"/>
      <c r="CQ43" s="1269"/>
      <c r="CR43" s="1269"/>
      <c r="CS43" s="1269"/>
      <c r="CT43" s="1269"/>
      <c r="CU43" s="1269"/>
      <c r="CV43" s="1269"/>
      <c r="CW43" s="1269"/>
      <c r="CX43" s="1269"/>
      <c r="CY43" s="1269"/>
      <c r="CZ43" s="1269"/>
      <c r="DA43" s="1269"/>
      <c r="DB43" s="1269"/>
      <c r="DC43" s="1270"/>
    </row>
    <row r="44" spans="2:109" x14ac:dyDescent="0.15">
      <c r="B44" s="12"/>
      <c r="AN44" s="1271"/>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3"/>
    </row>
    <row r="45" spans="2:109" x14ac:dyDescent="0.15">
      <c r="B45" s="12"/>
      <c r="AN45" s="1271"/>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3"/>
    </row>
    <row r="46" spans="2:109" x14ac:dyDescent="0.15">
      <c r="B46" s="12"/>
      <c r="AN46" s="1271"/>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3"/>
    </row>
    <row r="47" spans="2:109" x14ac:dyDescent="0.15">
      <c r="B47" s="12"/>
      <c r="AN47" s="1274"/>
      <c r="AO47" s="1275"/>
      <c r="AP47" s="1275"/>
      <c r="AQ47" s="1275"/>
      <c r="AR47" s="1275"/>
      <c r="AS47" s="1275"/>
      <c r="AT47" s="1275"/>
      <c r="AU47" s="1275"/>
      <c r="AV47" s="1275"/>
      <c r="AW47" s="1275"/>
      <c r="AX47" s="1275"/>
      <c r="AY47" s="1275"/>
      <c r="AZ47" s="1275"/>
      <c r="BA47" s="1275"/>
      <c r="BB47" s="1275"/>
      <c r="BC47" s="1275"/>
      <c r="BD47" s="1275"/>
      <c r="BE47" s="1275"/>
      <c r="BF47" s="1275"/>
      <c r="BG47" s="1275"/>
      <c r="BH47" s="1275"/>
      <c r="BI47" s="1275"/>
      <c r="BJ47" s="1275"/>
      <c r="BK47" s="1275"/>
      <c r="BL47" s="1275"/>
      <c r="BM47" s="1275"/>
      <c r="BN47" s="1275"/>
      <c r="BO47" s="1275"/>
      <c r="BP47" s="1275"/>
      <c r="BQ47" s="1275"/>
      <c r="BR47" s="1275"/>
      <c r="BS47" s="1275"/>
      <c r="BT47" s="1275"/>
      <c r="BU47" s="1275"/>
      <c r="BV47" s="1275"/>
      <c r="BW47" s="1275"/>
      <c r="BX47" s="1275"/>
      <c r="BY47" s="1275"/>
      <c r="BZ47" s="1275"/>
      <c r="CA47" s="1275"/>
      <c r="CB47" s="1275"/>
      <c r="CC47" s="1275"/>
      <c r="CD47" s="1275"/>
      <c r="CE47" s="1275"/>
      <c r="CF47" s="1275"/>
      <c r="CG47" s="1275"/>
      <c r="CH47" s="1275"/>
      <c r="CI47" s="1275"/>
      <c r="CJ47" s="1275"/>
      <c r="CK47" s="1275"/>
      <c r="CL47" s="1275"/>
      <c r="CM47" s="1275"/>
      <c r="CN47" s="1275"/>
      <c r="CO47" s="1275"/>
      <c r="CP47" s="1275"/>
      <c r="CQ47" s="1275"/>
      <c r="CR47" s="1275"/>
      <c r="CS47" s="1275"/>
      <c r="CT47" s="1275"/>
      <c r="CU47" s="1275"/>
      <c r="CV47" s="1275"/>
      <c r="CW47" s="1275"/>
      <c r="CX47" s="1275"/>
      <c r="CY47" s="1275"/>
      <c r="CZ47" s="1275"/>
      <c r="DA47" s="1275"/>
      <c r="DB47" s="1275"/>
      <c r="DC47" s="1276"/>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7"/>
      <c r="H50" s="1277"/>
      <c r="I50" s="1277"/>
      <c r="J50" s="1277"/>
      <c r="K50" s="22"/>
      <c r="L50" s="22"/>
      <c r="M50" s="23"/>
      <c r="N50" s="23"/>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4</v>
      </c>
      <c r="BQ50" s="1281"/>
      <c r="BR50" s="1281"/>
      <c r="BS50" s="1281"/>
      <c r="BT50" s="1281"/>
      <c r="BU50" s="1281"/>
      <c r="BV50" s="1281"/>
      <c r="BW50" s="1281"/>
      <c r="BX50" s="1281" t="s">
        <v>5</v>
      </c>
      <c r="BY50" s="1281"/>
      <c r="BZ50" s="1281"/>
      <c r="CA50" s="1281"/>
      <c r="CB50" s="1281"/>
      <c r="CC50" s="1281"/>
      <c r="CD50" s="1281"/>
      <c r="CE50" s="1281"/>
      <c r="CF50" s="1281" t="s">
        <v>6</v>
      </c>
      <c r="CG50" s="1281"/>
      <c r="CH50" s="1281"/>
      <c r="CI50" s="1281"/>
      <c r="CJ50" s="1281"/>
      <c r="CK50" s="1281"/>
      <c r="CL50" s="1281"/>
      <c r="CM50" s="1281"/>
      <c r="CN50" s="1281" t="s">
        <v>7</v>
      </c>
      <c r="CO50" s="1281"/>
      <c r="CP50" s="1281"/>
      <c r="CQ50" s="1281"/>
      <c r="CR50" s="1281"/>
      <c r="CS50" s="1281"/>
      <c r="CT50" s="1281"/>
      <c r="CU50" s="1281"/>
      <c r="CV50" s="1281" t="s">
        <v>8</v>
      </c>
      <c r="CW50" s="1281"/>
      <c r="CX50" s="1281"/>
      <c r="CY50" s="1281"/>
      <c r="CZ50" s="1281"/>
      <c r="DA50" s="1281"/>
      <c r="DB50" s="1281"/>
      <c r="DC50" s="1281"/>
    </row>
    <row r="51" spans="1:109" ht="13.5" customHeight="1" x14ac:dyDescent="0.15">
      <c r="B51" s="12"/>
      <c r="G51" s="1282"/>
      <c r="H51" s="1282"/>
      <c r="I51" s="1285"/>
      <c r="J51" s="1285"/>
      <c r="K51" s="1283"/>
      <c r="L51" s="1283"/>
      <c r="M51" s="1283"/>
      <c r="N51" s="1283"/>
      <c r="AM51" s="21"/>
      <c r="AN51" s="1284" t="s">
        <v>9</v>
      </c>
      <c r="AO51" s="1284"/>
      <c r="AP51" s="1284"/>
      <c r="AQ51" s="1284"/>
      <c r="AR51" s="1284"/>
      <c r="AS51" s="1284"/>
      <c r="AT51" s="1284"/>
      <c r="AU51" s="1284"/>
      <c r="AV51" s="1284"/>
      <c r="AW51" s="1284"/>
      <c r="AX51" s="1284"/>
      <c r="AY51" s="1284"/>
      <c r="AZ51" s="1284"/>
      <c r="BA51" s="1284"/>
      <c r="BB51" s="1284" t="s">
        <v>10</v>
      </c>
      <c r="BC51" s="1284"/>
      <c r="BD51" s="1284"/>
      <c r="BE51" s="1284"/>
      <c r="BF51" s="1284"/>
      <c r="BG51" s="1284"/>
      <c r="BH51" s="1284"/>
      <c r="BI51" s="1284"/>
      <c r="BJ51" s="1284"/>
      <c r="BK51" s="1284"/>
      <c r="BL51" s="1284"/>
      <c r="BM51" s="1284"/>
      <c r="BN51" s="1284"/>
      <c r="BO51" s="1284"/>
      <c r="BP51" s="1267"/>
      <c r="BQ51" s="1267"/>
      <c r="BR51" s="1267"/>
      <c r="BS51" s="1267"/>
      <c r="BT51" s="1267"/>
      <c r="BU51" s="1267"/>
      <c r="BV51" s="1267"/>
      <c r="BW51" s="1267"/>
      <c r="BX51" s="1267"/>
      <c r="BY51" s="1267"/>
      <c r="BZ51" s="1267"/>
      <c r="CA51" s="1267"/>
      <c r="CB51" s="1267"/>
      <c r="CC51" s="1267"/>
      <c r="CD51" s="1267"/>
      <c r="CE51" s="1267"/>
      <c r="CF51" s="1267"/>
      <c r="CG51" s="1267"/>
      <c r="CH51" s="1267"/>
      <c r="CI51" s="1267"/>
      <c r="CJ51" s="1267"/>
      <c r="CK51" s="1267"/>
      <c r="CL51" s="1267"/>
      <c r="CM51" s="1267"/>
      <c r="CN51" s="1267"/>
      <c r="CO51" s="1267"/>
      <c r="CP51" s="1267"/>
      <c r="CQ51" s="1267"/>
      <c r="CR51" s="1267"/>
      <c r="CS51" s="1267"/>
      <c r="CT51" s="1267"/>
      <c r="CU51" s="1267"/>
      <c r="CV51" s="1267"/>
      <c r="CW51" s="1267"/>
      <c r="CX51" s="1267"/>
      <c r="CY51" s="1267"/>
      <c r="CZ51" s="1267"/>
      <c r="DA51" s="1267"/>
      <c r="DB51" s="1267"/>
      <c r="DC51" s="1267"/>
    </row>
    <row r="52" spans="1:109" x14ac:dyDescent="0.15">
      <c r="B52" s="12"/>
      <c r="G52" s="1282"/>
      <c r="H52" s="1282"/>
      <c r="I52" s="1285"/>
      <c r="J52" s="1285"/>
      <c r="K52" s="1283"/>
      <c r="L52" s="1283"/>
      <c r="M52" s="1283"/>
      <c r="N52" s="1283"/>
      <c r="AM52" s="21"/>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67"/>
      <c r="BQ52" s="1267"/>
      <c r="BR52" s="1267"/>
      <c r="BS52" s="1267"/>
      <c r="BT52" s="1267"/>
      <c r="BU52" s="1267"/>
      <c r="BV52" s="1267"/>
      <c r="BW52" s="1267"/>
      <c r="BX52" s="1267"/>
      <c r="BY52" s="1267"/>
      <c r="BZ52" s="1267"/>
      <c r="CA52" s="1267"/>
      <c r="CB52" s="1267"/>
      <c r="CC52" s="1267"/>
      <c r="CD52" s="1267"/>
      <c r="CE52" s="1267"/>
      <c r="CF52" s="1267"/>
      <c r="CG52" s="1267"/>
      <c r="CH52" s="1267"/>
      <c r="CI52" s="1267"/>
      <c r="CJ52" s="1267"/>
      <c r="CK52" s="1267"/>
      <c r="CL52" s="1267"/>
      <c r="CM52" s="1267"/>
      <c r="CN52" s="1267"/>
      <c r="CO52" s="1267"/>
      <c r="CP52" s="1267"/>
      <c r="CQ52" s="1267"/>
      <c r="CR52" s="1267"/>
      <c r="CS52" s="1267"/>
      <c r="CT52" s="1267"/>
      <c r="CU52" s="1267"/>
      <c r="CV52" s="1267"/>
      <c r="CW52" s="1267"/>
      <c r="CX52" s="1267"/>
      <c r="CY52" s="1267"/>
      <c r="CZ52" s="1267"/>
      <c r="DA52" s="1267"/>
      <c r="DB52" s="1267"/>
      <c r="DC52" s="1267"/>
    </row>
    <row r="53" spans="1:109" x14ac:dyDescent="0.15">
      <c r="A53" s="20"/>
      <c r="B53" s="12"/>
      <c r="G53" s="1282"/>
      <c r="H53" s="1282"/>
      <c r="I53" s="1277"/>
      <c r="J53" s="1277"/>
      <c r="K53" s="1283"/>
      <c r="L53" s="1283"/>
      <c r="M53" s="1283"/>
      <c r="N53" s="1283"/>
      <c r="AM53" s="21"/>
      <c r="AN53" s="1284"/>
      <c r="AO53" s="1284"/>
      <c r="AP53" s="1284"/>
      <c r="AQ53" s="1284"/>
      <c r="AR53" s="1284"/>
      <c r="AS53" s="1284"/>
      <c r="AT53" s="1284"/>
      <c r="AU53" s="1284"/>
      <c r="AV53" s="1284"/>
      <c r="AW53" s="1284"/>
      <c r="AX53" s="1284"/>
      <c r="AY53" s="1284"/>
      <c r="AZ53" s="1284"/>
      <c r="BA53" s="1284"/>
      <c r="BB53" s="1284" t="s">
        <v>11</v>
      </c>
      <c r="BC53" s="1284"/>
      <c r="BD53" s="1284"/>
      <c r="BE53" s="1284"/>
      <c r="BF53" s="1284"/>
      <c r="BG53" s="1284"/>
      <c r="BH53" s="1284"/>
      <c r="BI53" s="1284"/>
      <c r="BJ53" s="1284"/>
      <c r="BK53" s="1284"/>
      <c r="BL53" s="1284"/>
      <c r="BM53" s="1284"/>
      <c r="BN53" s="1284"/>
      <c r="BO53" s="1284"/>
      <c r="BP53" s="1267">
        <v>45.5</v>
      </c>
      <c r="BQ53" s="1267"/>
      <c r="BR53" s="1267"/>
      <c r="BS53" s="1267"/>
      <c r="BT53" s="1267"/>
      <c r="BU53" s="1267"/>
      <c r="BV53" s="1267"/>
      <c r="BW53" s="1267"/>
      <c r="BX53" s="1267">
        <v>59.1</v>
      </c>
      <c r="BY53" s="1267"/>
      <c r="BZ53" s="1267"/>
      <c r="CA53" s="1267"/>
      <c r="CB53" s="1267"/>
      <c r="CC53" s="1267"/>
      <c r="CD53" s="1267"/>
      <c r="CE53" s="1267"/>
      <c r="CF53" s="1267">
        <v>59.6</v>
      </c>
      <c r="CG53" s="1267"/>
      <c r="CH53" s="1267"/>
      <c r="CI53" s="1267"/>
      <c r="CJ53" s="1267"/>
      <c r="CK53" s="1267"/>
      <c r="CL53" s="1267"/>
      <c r="CM53" s="1267"/>
      <c r="CN53" s="1267">
        <v>60.7</v>
      </c>
      <c r="CO53" s="1267"/>
      <c r="CP53" s="1267"/>
      <c r="CQ53" s="1267"/>
      <c r="CR53" s="1267"/>
      <c r="CS53" s="1267"/>
      <c r="CT53" s="1267"/>
      <c r="CU53" s="1267"/>
      <c r="CV53" s="1267">
        <v>62</v>
      </c>
      <c r="CW53" s="1267"/>
      <c r="CX53" s="1267"/>
      <c r="CY53" s="1267"/>
      <c r="CZ53" s="1267"/>
      <c r="DA53" s="1267"/>
      <c r="DB53" s="1267"/>
      <c r="DC53" s="1267"/>
    </row>
    <row r="54" spans="1:109" x14ac:dyDescent="0.15">
      <c r="A54" s="20"/>
      <c r="B54" s="12"/>
      <c r="G54" s="1282"/>
      <c r="H54" s="1282"/>
      <c r="I54" s="1277"/>
      <c r="J54" s="1277"/>
      <c r="K54" s="1283"/>
      <c r="L54" s="1283"/>
      <c r="M54" s="1283"/>
      <c r="N54" s="1283"/>
      <c r="AM54" s="21"/>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67"/>
      <c r="BQ54" s="1267"/>
      <c r="BR54" s="1267"/>
      <c r="BS54" s="1267"/>
      <c r="BT54" s="1267"/>
      <c r="BU54" s="1267"/>
      <c r="BV54" s="1267"/>
      <c r="BW54" s="1267"/>
      <c r="BX54" s="1267"/>
      <c r="BY54" s="1267"/>
      <c r="BZ54" s="1267"/>
      <c r="CA54" s="1267"/>
      <c r="CB54" s="1267"/>
      <c r="CC54" s="1267"/>
      <c r="CD54" s="1267"/>
      <c r="CE54" s="1267"/>
      <c r="CF54" s="1267"/>
      <c r="CG54" s="1267"/>
      <c r="CH54" s="1267"/>
      <c r="CI54" s="1267"/>
      <c r="CJ54" s="1267"/>
      <c r="CK54" s="1267"/>
      <c r="CL54" s="1267"/>
      <c r="CM54" s="1267"/>
      <c r="CN54" s="1267"/>
      <c r="CO54" s="1267"/>
      <c r="CP54" s="1267"/>
      <c r="CQ54" s="1267"/>
      <c r="CR54" s="1267"/>
      <c r="CS54" s="1267"/>
      <c r="CT54" s="1267"/>
      <c r="CU54" s="1267"/>
      <c r="CV54" s="1267"/>
      <c r="CW54" s="1267"/>
      <c r="CX54" s="1267"/>
      <c r="CY54" s="1267"/>
      <c r="CZ54" s="1267"/>
      <c r="DA54" s="1267"/>
      <c r="DB54" s="1267"/>
      <c r="DC54" s="1267"/>
    </row>
    <row r="55" spans="1:109" x14ac:dyDescent="0.15">
      <c r="A55" s="20"/>
      <c r="B55" s="12"/>
      <c r="G55" s="1277"/>
      <c r="H55" s="1277"/>
      <c r="I55" s="1277"/>
      <c r="J55" s="1277"/>
      <c r="K55" s="1283"/>
      <c r="L55" s="1283"/>
      <c r="M55" s="1283"/>
      <c r="N55" s="1283"/>
      <c r="AN55" s="1281" t="s">
        <v>12</v>
      </c>
      <c r="AO55" s="1281"/>
      <c r="AP55" s="1281"/>
      <c r="AQ55" s="1281"/>
      <c r="AR55" s="1281"/>
      <c r="AS55" s="1281"/>
      <c r="AT55" s="1281"/>
      <c r="AU55" s="1281"/>
      <c r="AV55" s="1281"/>
      <c r="AW55" s="1281"/>
      <c r="AX55" s="1281"/>
      <c r="AY55" s="1281"/>
      <c r="AZ55" s="1281"/>
      <c r="BA55" s="1281"/>
      <c r="BB55" s="1284" t="s">
        <v>10</v>
      </c>
      <c r="BC55" s="1284"/>
      <c r="BD55" s="1284"/>
      <c r="BE55" s="1284"/>
      <c r="BF55" s="1284"/>
      <c r="BG55" s="1284"/>
      <c r="BH55" s="1284"/>
      <c r="BI55" s="1284"/>
      <c r="BJ55" s="1284"/>
      <c r="BK55" s="1284"/>
      <c r="BL55" s="1284"/>
      <c r="BM55" s="1284"/>
      <c r="BN55" s="1284"/>
      <c r="BO55" s="1284"/>
      <c r="BP55" s="1267">
        <v>37.4</v>
      </c>
      <c r="BQ55" s="1267"/>
      <c r="BR55" s="1267"/>
      <c r="BS55" s="1267"/>
      <c r="BT55" s="1267"/>
      <c r="BU55" s="1267"/>
      <c r="BV55" s="1267"/>
      <c r="BW55" s="1267"/>
      <c r="BX55" s="1267">
        <v>31</v>
      </c>
      <c r="BY55" s="1267"/>
      <c r="BZ55" s="1267"/>
      <c r="CA55" s="1267"/>
      <c r="CB55" s="1267"/>
      <c r="CC55" s="1267"/>
      <c r="CD55" s="1267"/>
      <c r="CE55" s="1267"/>
      <c r="CF55" s="1267">
        <v>30</v>
      </c>
      <c r="CG55" s="1267"/>
      <c r="CH55" s="1267"/>
      <c r="CI55" s="1267"/>
      <c r="CJ55" s="1267"/>
      <c r="CK55" s="1267"/>
      <c r="CL55" s="1267"/>
      <c r="CM55" s="1267"/>
      <c r="CN55" s="1267">
        <v>23.1</v>
      </c>
      <c r="CO55" s="1267"/>
      <c r="CP55" s="1267"/>
      <c r="CQ55" s="1267"/>
      <c r="CR55" s="1267"/>
      <c r="CS55" s="1267"/>
      <c r="CT55" s="1267"/>
      <c r="CU55" s="1267"/>
      <c r="CV55" s="1267">
        <v>19</v>
      </c>
      <c r="CW55" s="1267"/>
      <c r="CX55" s="1267"/>
      <c r="CY55" s="1267"/>
      <c r="CZ55" s="1267"/>
      <c r="DA55" s="1267"/>
      <c r="DB55" s="1267"/>
      <c r="DC55" s="1267"/>
    </row>
    <row r="56" spans="1:109" x14ac:dyDescent="0.15">
      <c r="A56" s="20"/>
      <c r="B56" s="12"/>
      <c r="G56" s="1277"/>
      <c r="H56" s="1277"/>
      <c r="I56" s="1277"/>
      <c r="J56" s="1277"/>
      <c r="K56" s="1283"/>
      <c r="L56" s="1283"/>
      <c r="M56" s="1283"/>
      <c r="N56" s="1283"/>
      <c r="AN56" s="1281"/>
      <c r="AO56" s="1281"/>
      <c r="AP56" s="1281"/>
      <c r="AQ56" s="1281"/>
      <c r="AR56" s="1281"/>
      <c r="AS56" s="1281"/>
      <c r="AT56" s="1281"/>
      <c r="AU56" s="1281"/>
      <c r="AV56" s="1281"/>
      <c r="AW56" s="1281"/>
      <c r="AX56" s="1281"/>
      <c r="AY56" s="1281"/>
      <c r="AZ56" s="1281"/>
      <c r="BA56" s="1281"/>
      <c r="BB56" s="1284"/>
      <c r="BC56" s="1284"/>
      <c r="BD56" s="1284"/>
      <c r="BE56" s="1284"/>
      <c r="BF56" s="1284"/>
      <c r="BG56" s="1284"/>
      <c r="BH56" s="1284"/>
      <c r="BI56" s="1284"/>
      <c r="BJ56" s="1284"/>
      <c r="BK56" s="1284"/>
      <c r="BL56" s="1284"/>
      <c r="BM56" s="1284"/>
      <c r="BN56" s="1284"/>
      <c r="BO56" s="1284"/>
      <c r="BP56" s="1267"/>
      <c r="BQ56" s="1267"/>
      <c r="BR56" s="1267"/>
      <c r="BS56" s="1267"/>
      <c r="BT56" s="1267"/>
      <c r="BU56" s="1267"/>
      <c r="BV56" s="1267"/>
      <c r="BW56" s="1267"/>
      <c r="BX56" s="1267"/>
      <c r="BY56" s="1267"/>
      <c r="BZ56" s="1267"/>
      <c r="CA56" s="1267"/>
      <c r="CB56" s="1267"/>
      <c r="CC56" s="1267"/>
      <c r="CD56" s="1267"/>
      <c r="CE56" s="1267"/>
      <c r="CF56" s="1267"/>
      <c r="CG56" s="1267"/>
      <c r="CH56" s="1267"/>
      <c r="CI56" s="1267"/>
      <c r="CJ56" s="1267"/>
      <c r="CK56" s="1267"/>
      <c r="CL56" s="1267"/>
      <c r="CM56" s="1267"/>
      <c r="CN56" s="1267"/>
      <c r="CO56" s="1267"/>
      <c r="CP56" s="1267"/>
      <c r="CQ56" s="1267"/>
      <c r="CR56" s="1267"/>
      <c r="CS56" s="1267"/>
      <c r="CT56" s="1267"/>
      <c r="CU56" s="1267"/>
      <c r="CV56" s="1267"/>
      <c r="CW56" s="1267"/>
      <c r="CX56" s="1267"/>
      <c r="CY56" s="1267"/>
      <c r="CZ56" s="1267"/>
      <c r="DA56" s="1267"/>
      <c r="DB56" s="1267"/>
      <c r="DC56" s="1267"/>
    </row>
    <row r="57" spans="1:109" s="20" customFormat="1" x14ac:dyDescent="0.15">
      <c r="B57" s="24"/>
      <c r="G57" s="1277"/>
      <c r="H57" s="1277"/>
      <c r="I57" s="1286"/>
      <c r="J57" s="1286"/>
      <c r="K57" s="1283"/>
      <c r="L57" s="1283"/>
      <c r="M57" s="1283"/>
      <c r="N57" s="1283"/>
      <c r="AM57" s="3"/>
      <c r="AN57" s="1281"/>
      <c r="AO57" s="1281"/>
      <c r="AP57" s="1281"/>
      <c r="AQ57" s="1281"/>
      <c r="AR57" s="1281"/>
      <c r="AS57" s="1281"/>
      <c r="AT57" s="1281"/>
      <c r="AU57" s="1281"/>
      <c r="AV57" s="1281"/>
      <c r="AW57" s="1281"/>
      <c r="AX57" s="1281"/>
      <c r="AY57" s="1281"/>
      <c r="AZ57" s="1281"/>
      <c r="BA57" s="1281"/>
      <c r="BB57" s="1284" t="s">
        <v>11</v>
      </c>
      <c r="BC57" s="1284"/>
      <c r="BD57" s="1284"/>
      <c r="BE57" s="1284"/>
      <c r="BF57" s="1284"/>
      <c r="BG57" s="1284"/>
      <c r="BH57" s="1284"/>
      <c r="BI57" s="1284"/>
      <c r="BJ57" s="1284"/>
      <c r="BK57" s="1284"/>
      <c r="BL57" s="1284"/>
      <c r="BM57" s="1284"/>
      <c r="BN57" s="1284"/>
      <c r="BO57" s="1284"/>
      <c r="BP57" s="1267">
        <v>54.4</v>
      </c>
      <c r="BQ57" s="1267"/>
      <c r="BR57" s="1267"/>
      <c r="BS57" s="1267"/>
      <c r="BT57" s="1267"/>
      <c r="BU57" s="1267"/>
      <c r="BV57" s="1267"/>
      <c r="BW57" s="1267"/>
      <c r="BX57" s="1267">
        <v>57.4</v>
      </c>
      <c r="BY57" s="1267"/>
      <c r="BZ57" s="1267"/>
      <c r="CA57" s="1267"/>
      <c r="CB57" s="1267"/>
      <c r="CC57" s="1267"/>
      <c r="CD57" s="1267"/>
      <c r="CE57" s="1267"/>
      <c r="CF57" s="1267">
        <v>58.3</v>
      </c>
      <c r="CG57" s="1267"/>
      <c r="CH57" s="1267"/>
      <c r="CI57" s="1267"/>
      <c r="CJ57" s="1267"/>
      <c r="CK57" s="1267"/>
      <c r="CL57" s="1267"/>
      <c r="CM57" s="1267"/>
      <c r="CN57" s="1267">
        <v>60.4</v>
      </c>
      <c r="CO57" s="1267"/>
      <c r="CP57" s="1267"/>
      <c r="CQ57" s="1267"/>
      <c r="CR57" s="1267"/>
      <c r="CS57" s="1267"/>
      <c r="CT57" s="1267"/>
      <c r="CU57" s="1267"/>
      <c r="CV57" s="1267">
        <v>61.3</v>
      </c>
      <c r="CW57" s="1267"/>
      <c r="CX57" s="1267"/>
      <c r="CY57" s="1267"/>
      <c r="CZ57" s="1267"/>
      <c r="DA57" s="1267"/>
      <c r="DB57" s="1267"/>
      <c r="DC57" s="1267"/>
      <c r="DD57" s="25"/>
      <c r="DE57" s="24"/>
    </row>
    <row r="58" spans="1:109" s="20" customFormat="1" x14ac:dyDescent="0.15">
      <c r="A58" s="3"/>
      <c r="B58" s="24"/>
      <c r="G58" s="1277"/>
      <c r="H58" s="1277"/>
      <c r="I58" s="1286"/>
      <c r="J58" s="1286"/>
      <c r="K58" s="1283"/>
      <c r="L58" s="1283"/>
      <c r="M58" s="1283"/>
      <c r="N58" s="1283"/>
      <c r="AM58" s="3"/>
      <c r="AN58" s="1281"/>
      <c r="AO58" s="1281"/>
      <c r="AP58" s="1281"/>
      <c r="AQ58" s="1281"/>
      <c r="AR58" s="1281"/>
      <c r="AS58" s="1281"/>
      <c r="AT58" s="1281"/>
      <c r="AU58" s="1281"/>
      <c r="AV58" s="1281"/>
      <c r="AW58" s="1281"/>
      <c r="AX58" s="1281"/>
      <c r="AY58" s="1281"/>
      <c r="AZ58" s="1281"/>
      <c r="BA58" s="1281"/>
      <c r="BB58" s="1284"/>
      <c r="BC58" s="1284"/>
      <c r="BD58" s="1284"/>
      <c r="BE58" s="1284"/>
      <c r="BF58" s="1284"/>
      <c r="BG58" s="1284"/>
      <c r="BH58" s="1284"/>
      <c r="BI58" s="1284"/>
      <c r="BJ58" s="1284"/>
      <c r="BK58" s="1284"/>
      <c r="BL58" s="1284"/>
      <c r="BM58" s="1284"/>
      <c r="BN58" s="1284"/>
      <c r="BO58" s="1284"/>
      <c r="BP58" s="1267"/>
      <c r="BQ58" s="1267"/>
      <c r="BR58" s="1267"/>
      <c r="BS58" s="1267"/>
      <c r="BT58" s="1267"/>
      <c r="BU58" s="1267"/>
      <c r="BV58" s="1267"/>
      <c r="BW58" s="1267"/>
      <c r="BX58" s="1267"/>
      <c r="BY58" s="1267"/>
      <c r="BZ58" s="1267"/>
      <c r="CA58" s="1267"/>
      <c r="CB58" s="1267"/>
      <c r="CC58" s="1267"/>
      <c r="CD58" s="1267"/>
      <c r="CE58" s="1267"/>
      <c r="CF58" s="1267"/>
      <c r="CG58" s="1267"/>
      <c r="CH58" s="1267"/>
      <c r="CI58" s="1267"/>
      <c r="CJ58" s="1267"/>
      <c r="CK58" s="1267"/>
      <c r="CL58" s="1267"/>
      <c r="CM58" s="1267"/>
      <c r="CN58" s="1267"/>
      <c r="CO58" s="1267"/>
      <c r="CP58" s="1267"/>
      <c r="CQ58" s="1267"/>
      <c r="CR58" s="1267"/>
      <c r="CS58" s="1267"/>
      <c r="CT58" s="1267"/>
      <c r="CU58" s="1267"/>
      <c r="CV58" s="1267"/>
      <c r="CW58" s="1267"/>
      <c r="CX58" s="1267"/>
      <c r="CY58" s="1267"/>
      <c r="CZ58" s="1267"/>
      <c r="DA58" s="1267"/>
      <c r="DB58" s="1267"/>
      <c r="DC58" s="1267"/>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68" t="s">
        <v>568</v>
      </c>
      <c r="AO65" s="1269"/>
      <c r="AP65" s="1269"/>
      <c r="AQ65" s="1269"/>
      <c r="AR65" s="1269"/>
      <c r="AS65" s="1269"/>
      <c r="AT65" s="1269"/>
      <c r="AU65" s="1269"/>
      <c r="AV65" s="1269"/>
      <c r="AW65" s="1269"/>
      <c r="AX65" s="1269"/>
      <c r="AY65" s="1269"/>
      <c r="AZ65" s="1269"/>
      <c r="BA65" s="1269"/>
      <c r="BB65" s="1269"/>
      <c r="BC65" s="1269"/>
      <c r="BD65" s="1269"/>
      <c r="BE65" s="1269"/>
      <c r="BF65" s="1269"/>
      <c r="BG65" s="1269"/>
      <c r="BH65" s="1269"/>
      <c r="BI65" s="1269"/>
      <c r="BJ65" s="1269"/>
      <c r="BK65" s="1269"/>
      <c r="BL65" s="1269"/>
      <c r="BM65" s="1269"/>
      <c r="BN65" s="1269"/>
      <c r="BO65" s="1269"/>
      <c r="BP65" s="1269"/>
      <c r="BQ65" s="1269"/>
      <c r="BR65" s="1269"/>
      <c r="BS65" s="1269"/>
      <c r="BT65" s="1269"/>
      <c r="BU65" s="1269"/>
      <c r="BV65" s="1269"/>
      <c r="BW65" s="1269"/>
      <c r="BX65" s="1269"/>
      <c r="BY65" s="1269"/>
      <c r="BZ65" s="1269"/>
      <c r="CA65" s="1269"/>
      <c r="CB65" s="1269"/>
      <c r="CC65" s="1269"/>
      <c r="CD65" s="1269"/>
      <c r="CE65" s="1269"/>
      <c r="CF65" s="1269"/>
      <c r="CG65" s="1269"/>
      <c r="CH65" s="1269"/>
      <c r="CI65" s="1269"/>
      <c r="CJ65" s="1269"/>
      <c r="CK65" s="1269"/>
      <c r="CL65" s="1269"/>
      <c r="CM65" s="1269"/>
      <c r="CN65" s="1269"/>
      <c r="CO65" s="1269"/>
      <c r="CP65" s="1269"/>
      <c r="CQ65" s="1269"/>
      <c r="CR65" s="1269"/>
      <c r="CS65" s="1269"/>
      <c r="CT65" s="1269"/>
      <c r="CU65" s="1269"/>
      <c r="CV65" s="1269"/>
      <c r="CW65" s="1269"/>
      <c r="CX65" s="1269"/>
      <c r="CY65" s="1269"/>
      <c r="CZ65" s="1269"/>
      <c r="DA65" s="1269"/>
      <c r="DB65" s="1269"/>
      <c r="DC65" s="1270"/>
    </row>
    <row r="66" spans="2:107" x14ac:dyDescent="0.15">
      <c r="B66" s="12"/>
      <c r="AN66" s="1271"/>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3"/>
    </row>
    <row r="67" spans="2:107" x14ac:dyDescent="0.15">
      <c r="B67" s="12"/>
      <c r="AN67" s="1271"/>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3"/>
    </row>
    <row r="68" spans="2:107" x14ac:dyDescent="0.15">
      <c r="B68" s="12"/>
      <c r="AN68" s="1271"/>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3"/>
    </row>
    <row r="69" spans="2:107" x14ac:dyDescent="0.15">
      <c r="B69" s="12"/>
      <c r="AN69" s="1274"/>
      <c r="AO69" s="1275"/>
      <c r="AP69" s="1275"/>
      <c r="AQ69" s="1275"/>
      <c r="AR69" s="1275"/>
      <c r="AS69" s="1275"/>
      <c r="AT69" s="1275"/>
      <c r="AU69" s="1275"/>
      <c r="AV69" s="1275"/>
      <c r="AW69" s="1275"/>
      <c r="AX69" s="1275"/>
      <c r="AY69" s="1275"/>
      <c r="AZ69" s="1275"/>
      <c r="BA69" s="1275"/>
      <c r="BB69" s="1275"/>
      <c r="BC69" s="1275"/>
      <c r="BD69" s="1275"/>
      <c r="BE69" s="1275"/>
      <c r="BF69" s="1275"/>
      <c r="BG69" s="1275"/>
      <c r="BH69" s="1275"/>
      <c r="BI69" s="1275"/>
      <c r="BJ69" s="1275"/>
      <c r="BK69" s="1275"/>
      <c r="BL69" s="1275"/>
      <c r="BM69" s="1275"/>
      <c r="BN69" s="1275"/>
      <c r="BO69" s="1275"/>
      <c r="BP69" s="1275"/>
      <c r="BQ69" s="1275"/>
      <c r="BR69" s="1275"/>
      <c r="BS69" s="1275"/>
      <c r="BT69" s="1275"/>
      <c r="BU69" s="1275"/>
      <c r="BV69" s="1275"/>
      <c r="BW69" s="1275"/>
      <c r="BX69" s="1275"/>
      <c r="BY69" s="1275"/>
      <c r="BZ69" s="1275"/>
      <c r="CA69" s="1275"/>
      <c r="CB69" s="1275"/>
      <c r="CC69" s="1275"/>
      <c r="CD69" s="1275"/>
      <c r="CE69" s="1275"/>
      <c r="CF69" s="1275"/>
      <c r="CG69" s="1275"/>
      <c r="CH69" s="1275"/>
      <c r="CI69" s="1275"/>
      <c r="CJ69" s="1275"/>
      <c r="CK69" s="1275"/>
      <c r="CL69" s="1275"/>
      <c r="CM69" s="1275"/>
      <c r="CN69" s="1275"/>
      <c r="CO69" s="1275"/>
      <c r="CP69" s="1275"/>
      <c r="CQ69" s="1275"/>
      <c r="CR69" s="1275"/>
      <c r="CS69" s="1275"/>
      <c r="CT69" s="1275"/>
      <c r="CU69" s="1275"/>
      <c r="CV69" s="1275"/>
      <c r="CW69" s="1275"/>
      <c r="CX69" s="1275"/>
      <c r="CY69" s="1275"/>
      <c r="CZ69" s="1275"/>
      <c r="DA69" s="1275"/>
      <c r="DB69" s="1275"/>
      <c r="DC69" s="1276"/>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7"/>
      <c r="H72" s="1277"/>
      <c r="I72" s="1277"/>
      <c r="J72" s="1277"/>
      <c r="K72" s="22"/>
      <c r="L72" s="22"/>
      <c r="M72" s="23"/>
      <c r="N72" s="23"/>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4</v>
      </c>
      <c r="BQ72" s="1281"/>
      <c r="BR72" s="1281"/>
      <c r="BS72" s="1281"/>
      <c r="BT72" s="1281"/>
      <c r="BU72" s="1281"/>
      <c r="BV72" s="1281"/>
      <c r="BW72" s="1281"/>
      <c r="BX72" s="1281" t="s">
        <v>5</v>
      </c>
      <c r="BY72" s="1281"/>
      <c r="BZ72" s="1281"/>
      <c r="CA72" s="1281"/>
      <c r="CB72" s="1281"/>
      <c r="CC72" s="1281"/>
      <c r="CD72" s="1281"/>
      <c r="CE72" s="1281"/>
      <c r="CF72" s="1281" t="s">
        <v>6</v>
      </c>
      <c r="CG72" s="1281"/>
      <c r="CH72" s="1281"/>
      <c r="CI72" s="1281"/>
      <c r="CJ72" s="1281"/>
      <c r="CK72" s="1281"/>
      <c r="CL72" s="1281"/>
      <c r="CM72" s="1281"/>
      <c r="CN72" s="1281" t="s">
        <v>7</v>
      </c>
      <c r="CO72" s="1281"/>
      <c r="CP72" s="1281"/>
      <c r="CQ72" s="1281"/>
      <c r="CR72" s="1281"/>
      <c r="CS72" s="1281"/>
      <c r="CT72" s="1281"/>
      <c r="CU72" s="1281"/>
      <c r="CV72" s="1281" t="s">
        <v>8</v>
      </c>
      <c r="CW72" s="1281"/>
      <c r="CX72" s="1281"/>
      <c r="CY72" s="1281"/>
      <c r="CZ72" s="1281"/>
      <c r="DA72" s="1281"/>
      <c r="DB72" s="1281"/>
      <c r="DC72" s="1281"/>
    </row>
    <row r="73" spans="2:107" x14ac:dyDescent="0.15">
      <c r="B73" s="12"/>
      <c r="G73" s="1282"/>
      <c r="H73" s="1282"/>
      <c r="I73" s="1282"/>
      <c r="J73" s="1282"/>
      <c r="K73" s="1287"/>
      <c r="L73" s="1287"/>
      <c r="M73" s="1287"/>
      <c r="N73" s="1287"/>
      <c r="AM73" s="21"/>
      <c r="AN73" s="1284" t="s">
        <v>9</v>
      </c>
      <c r="AO73" s="1284"/>
      <c r="AP73" s="1284"/>
      <c r="AQ73" s="1284"/>
      <c r="AR73" s="1284"/>
      <c r="AS73" s="1284"/>
      <c r="AT73" s="1284"/>
      <c r="AU73" s="1284"/>
      <c r="AV73" s="1284"/>
      <c r="AW73" s="1284"/>
      <c r="AX73" s="1284"/>
      <c r="AY73" s="1284"/>
      <c r="AZ73" s="1284"/>
      <c r="BA73" s="1284"/>
      <c r="BB73" s="1284" t="s">
        <v>10</v>
      </c>
      <c r="BC73" s="1284"/>
      <c r="BD73" s="1284"/>
      <c r="BE73" s="1284"/>
      <c r="BF73" s="1284"/>
      <c r="BG73" s="1284"/>
      <c r="BH73" s="1284"/>
      <c r="BI73" s="1284"/>
      <c r="BJ73" s="1284"/>
      <c r="BK73" s="1284"/>
      <c r="BL73" s="1284"/>
      <c r="BM73" s="1284"/>
      <c r="BN73" s="1284"/>
      <c r="BO73" s="1284"/>
      <c r="BP73" s="1267"/>
      <c r="BQ73" s="1267"/>
      <c r="BR73" s="1267"/>
      <c r="BS73" s="1267"/>
      <c r="BT73" s="1267"/>
      <c r="BU73" s="1267"/>
      <c r="BV73" s="1267"/>
      <c r="BW73" s="1267"/>
      <c r="BX73" s="1267"/>
      <c r="BY73" s="1267"/>
      <c r="BZ73" s="1267"/>
      <c r="CA73" s="1267"/>
      <c r="CB73" s="1267"/>
      <c r="CC73" s="1267"/>
      <c r="CD73" s="1267"/>
      <c r="CE73" s="1267"/>
      <c r="CF73" s="1267"/>
      <c r="CG73" s="1267"/>
      <c r="CH73" s="1267"/>
      <c r="CI73" s="1267"/>
      <c r="CJ73" s="1267"/>
      <c r="CK73" s="1267"/>
      <c r="CL73" s="1267"/>
      <c r="CM73" s="1267"/>
      <c r="CN73" s="1267"/>
      <c r="CO73" s="1267"/>
      <c r="CP73" s="1267"/>
      <c r="CQ73" s="1267"/>
      <c r="CR73" s="1267"/>
      <c r="CS73" s="1267"/>
      <c r="CT73" s="1267"/>
      <c r="CU73" s="1267"/>
      <c r="CV73" s="1267"/>
      <c r="CW73" s="1267"/>
      <c r="CX73" s="1267"/>
      <c r="CY73" s="1267"/>
      <c r="CZ73" s="1267"/>
      <c r="DA73" s="1267"/>
      <c r="DB73" s="1267"/>
      <c r="DC73" s="1267"/>
    </row>
    <row r="74" spans="2:107" x14ac:dyDescent="0.15">
      <c r="B74" s="12"/>
      <c r="G74" s="1282"/>
      <c r="H74" s="1282"/>
      <c r="I74" s="1282"/>
      <c r="J74" s="1282"/>
      <c r="K74" s="1287"/>
      <c r="L74" s="1287"/>
      <c r="M74" s="1287"/>
      <c r="N74" s="1287"/>
      <c r="AM74" s="21"/>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67"/>
      <c r="BQ74" s="1267"/>
      <c r="BR74" s="1267"/>
      <c r="BS74" s="1267"/>
      <c r="BT74" s="1267"/>
      <c r="BU74" s="1267"/>
      <c r="BV74" s="1267"/>
      <c r="BW74" s="1267"/>
      <c r="BX74" s="1267"/>
      <c r="BY74" s="1267"/>
      <c r="BZ74" s="1267"/>
      <c r="CA74" s="1267"/>
      <c r="CB74" s="1267"/>
      <c r="CC74" s="1267"/>
      <c r="CD74" s="1267"/>
      <c r="CE74" s="1267"/>
      <c r="CF74" s="1267"/>
      <c r="CG74" s="1267"/>
      <c r="CH74" s="1267"/>
      <c r="CI74" s="1267"/>
      <c r="CJ74" s="1267"/>
      <c r="CK74" s="1267"/>
      <c r="CL74" s="1267"/>
      <c r="CM74" s="1267"/>
      <c r="CN74" s="1267"/>
      <c r="CO74" s="1267"/>
      <c r="CP74" s="1267"/>
      <c r="CQ74" s="1267"/>
      <c r="CR74" s="1267"/>
      <c r="CS74" s="1267"/>
      <c r="CT74" s="1267"/>
      <c r="CU74" s="1267"/>
      <c r="CV74" s="1267"/>
      <c r="CW74" s="1267"/>
      <c r="CX74" s="1267"/>
      <c r="CY74" s="1267"/>
      <c r="CZ74" s="1267"/>
      <c r="DA74" s="1267"/>
      <c r="DB74" s="1267"/>
      <c r="DC74" s="1267"/>
    </row>
    <row r="75" spans="2:107" x14ac:dyDescent="0.15">
      <c r="B75" s="12"/>
      <c r="G75" s="1282"/>
      <c r="H75" s="1282"/>
      <c r="I75" s="1277"/>
      <c r="J75" s="1277"/>
      <c r="K75" s="1283"/>
      <c r="L75" s="1283"/>
      <c r="M75" s="1283"/>
      <c r="N75" s="1283"/>
      <c r="AM75" s="21"/>
      <c r="AN75" s="1284"/>
      <c r="AO75" s="1284"/>
      <c r="AP75" s="1284"/>
      <c r="AQ75" s="1284"/>
      <c r="AR75" s="1284"/>
      <c r="AS75" s="1284"/>
      <c r="AT75" s="1284"/>
      <c r="AU75" s="1284"/>
      <c r="AV75" s="1284"/>
      <c r="AW75" s="1284"/>
      <c r="AX75" s="1284"/>
      <c r="AY75" s="1284"/>
      <c r="AZ75" s="1284"/>
      <c r="BA75" s="1284"/>
      <c r="BB75" s="1284" t="s">
        <v>14</v>
      </c>
      <c r="BC75" s="1284"/>
      <c r="BD75" s="1284"/>
      <c r="BE75" s="1284"/>
      <c r="BF75" s="1284"/>
      <c r="BG75" s="1284"/>
      <c r="BH75" s="1284"/>
      <c r="BI75" s="1284"/>
      <c r="BJ75" s="1284"/>
      <c r="BK75" s="1284"/>
      <c r="BL75" s="1284"/>
      <c r="BM75" s="1284"/>
      <c r="BN75" s="1284"/>
      <c r="BO75" s="1284"/>
      <c r="BP75" s="1267">
        <v>3.4</v>
      </c>
      <c r="BQ75" s="1267"/>
      <c r="BR75" s="1267"/>
      <c r="BS75" s="1267"/>
      <c r="BT75" s="1267"/>
      <c r="BU75" s="1267"/>
      <c r="BV75" s="1267"/>
      <c r="BW75" s="1267"/>
      <c r="BX75" s="1267">
        <v>2.6</v>
      </c>
      <c r="BY75" s="1267"/>
      <c r="BZ75" s="1267"/>
      <c r="CA75" s="1267"/>
      <c r="CB75" s="1267"/>
      <c r="CC75" s="1267"/>
      <c r="CD75" s="1267"/>
      <c r="CE75" s="1267"/>
      <c r="CF75" s="1267">
        <v>2.9</v>
      </c>
      <c r="CG75" s="1267"/>
      <c r="CH75" s="1267"/>
      <c r="CI75" s="1267"/>
      <c r="CJ75" s="1267"/>
      <c r="CK75" s="1267"/>
      <c r="CL75" s="1267"/>
      <c r="CM75" s="1267"/>
      <c r="CN75" s="1267">
        <v>2.6</v>
      </c>
      <c r="CO75" s="1267"/>
      <c r="CP75" s="1267"/>
      <c r="CQ75" s="1267"/>
      <c r="CR75" s="1267"/>
      <c r="CS75" s="1267"/>
      <c r="CT75" s="1267"/>
      <c r="CU75" s="1267"/>
      <c r="CV75" s="1267">
        <v>2.2999999999999998</v>
      </c>
      <c r="CW75" s="1267"/>
      <c r="CX75" s="1267"/>
      <c r="CY75" s="1267"/>
      <c r="CZ75" s="1267"/>
      <c r="DA75" s="1267"/>
      <c r="DB75" s="1267"/>
      <c r="DC75" s="1267"/>
    </row>
    <row r="76" spans="2:107" x14ac:dyDescent="0.15">
      <c r="B76" s="12"/>
      <c r="G76" s="1282"/>
      <c r="H76" s="1282"/>
      <c r="I76" s="1277"/>
      <c r="J76" s="1277"/>
      <c r="K76" s="1283"/>
      <c r="L76" s="1283"/>
      <c r="M76" s="1283"/>
      <c r="N76" s="1283"/>
      <c r="AM76" s="21"/>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67"/>
      <c r="BQ76" s="1267"/>
      <c r="BR76" s="1267"/>
      <c r="BS76" s="1267"/>
      <c r="BT76" s="1267"/>
      <c r="BU76" s="1267"/>
      <c r="BV76" s="1267"/>
      <c r="BW76" s="1267"/>
      <c r="BX76" s="1267"/>
      <c r="BY76" s="1267"/>
      <c r="BZ76" s="1267"/>
      <c r="CA76" s="1267"/>
      <c r="CB76" s="1267"/>
      <c r="CC76" s="1267"/>
      <c r="CD76" s="1267"/>
      <c r="CE76" s="1267"/>
      <c r="CF76" s="1267"/>
      <c r="CG76" s="1267"/>
      <c r="CH76" s="1267"/>
      <c r="CI76" s="1267"/>
      <c r="CJ76" s="1267"/>
      <c r="CK76" s="1267"/>
      <c r="CL76" s="1267"/>
      <c r="CM76" s="1267"/>
      <c r="CN76" s="1267"/>
      <c r="CO76" s="1267"/>
      <c r="CP76" s="1267"/>
      <c r="CQ76" s="1267"/>
      <c r="CR76" s="1267"/>
      <c r="CS76" s="1267"/>
      <c r="CT76" s="1267"/>
      <c r="CU76" s="1267"/>
      <c r="CV76" s="1267"/>
      <c r="CW76" s="1267"/>
      <c r="CX76" s="1267"/>
      <c r="CY76" s="1267"/>
      <c r="CZ76" s="1267"/>
      <c r="DA76" s="1267"/>
      <c r="DB76" s="1267"/>
      <c r="DC76" s="1267"/>
    </row>
    <row r="77" spans="2:107" x14ac:dyDescent="0.15">
      <c r="B77" s="12"/>
      <c r="G77" s="1277"/>
      <c r="H77" s="1277"/>
      <c r="I77" s="1277"/>
      <c r="J77" s="1277"/>
      <c r="K77" s="1287"/>
      <c r="L77" s="1287"/>
      <c r="M77" s="1287"/>
      <c r="N77" s="1287"/>
      <c r="AN77" s="1281" t="s">
        <v>12</v>
      </c>
      <c r="AO77" s="1281"/>
      <c r="AP77" s="1281"/>
      <c r="AQ77" s="1281"/>
      <c r="AR77" s="1281"/>
      <c r="AS77" s="1281"/>
      <c r="AT77" s="1281"/>
      <c r="AU77" s="1281"/>
      <c r="AV77" s="1281"/>
      <c r="AW77" s="1281"/>
      <c r="AX77" s="1281"/>
      <c r="AY77" s="1281"/>
      <c r="AZ77" s="1281"/>
      <c r="BA77" s="1281"/>
      <c r="BB77" s="1284" t="s">
        <v>10</v>
      </c>
      <c r="BC77" s="1284"/>
      <c r="BD77" s="1284"/>
      <c r="BE77" s="1284"/>
      <c r="BF77" s="1284"/>
      <c r="BG77" s="1284"/>
      <c r="BH77" s="1284"/>
      <c r="BI77" s="1284"/>
      <c r="BJ77" s="1284"/>
      <c r="BK77" s="1284"/>
      <c r="BL77" s="1284"/>
      <c r="BM77" s="1284"/>
      <c r="BN77" s="1284"/>
      <c r="BO77" s="1284"/>
      <c r="BP77" s="1267">
        <v>37.4</v>
      </c>
      <c r="BQ77" s="1267"/>
      <c r="BR77" s="1267"/>
      <c r="BS77" s="1267"/>
      <c r="BT77" s="1267"/>
      <c r="BU77" s="1267"/>
      <c r="BV77" s="1267"/>
      <c r="BW77" s="1267"/>
      <c r="BX77" s="1267">
        <v>31</v>
      </c>
      <c r="BY77" s="1267"/>
      <c r="BZ77" s="1267"/>
      <c r="CA77" s="1267"/>
      <c r="CB77" s="1267"/>
      <c r="CC77" s="1267"/>
      <c r="CD77" s="1267"/>
      <c r="CE77" s="1267"/>
      <c r="CF77" s="1267">
        <v>30</v>
      </c>
      <c r="CG77" s="1267"/>
      <c r="CH77" s="1267"/>
      <c r="CI77" s="1267"/>
      <c r="CJ77" s="1267"/>
      <c r="CK77" s="1267"/>
      <c r="CL77" s="1267"/>
      <c r="CM77" s="1267"/>
      <c r="CN77" s="1267">
        <v>23.1</v>
      </c>
      <c r="CO77" s="1267"/>
      <c r="CP77" s="1267"/>
      <c r="CQ77" s="1267"/>
      <c r="CR77" s="1267"/>
      <c r="CS77" s="1267"/>
      <c r="CT77" s="1267"/>
      <c r="CU77" s="1267"/>
      <c r="CV77" s="1267">
        <v>19</v>
      </c>
      <c r="CW77" s="1267"/>
      <c r="CX77" s="1267"/>
      <c r="CY77" s="1267"/>
      <c r="CZ77" s="1267"/>
      <c r="DA77" s="1267"/>
      <c r="DB77" s="1267"/>
      <c r="DC77" s="1267"/>
    </row>
    <row r="78" spans="2:107" x14ac:dyDescent="0.15">
      <c r="B78" s="12"/>
      <c r="G78" s="1277"/>
      <c r="H78" s="1277"/>
      <c r="I78" s="1277"/>
      <c r="J78" s="1277"/>
      <c r="K78" s="1287"/>
      <c r="L78" s="1287"/>
      <c r="M78" s="1287"/>
      <c r="N78" s="1287"/>
      <c r="AN78" s="1281"/>
      <c r="AO78" s="1281"/>
      <c r="AP78" s="1281"/>
      <c r="AQ78" s="1281"/>
      <c r="AR78" s="1281"/>
      <c r="AS78" s="1281"/>
      <c r="AT78" s="1281"/>
      <c r="AU78" s="1281"/>
      <c r="AV78" s="1281"/>
      <c r="AW78" s="1281"/>
      <c r="AX78" s="1281"/>
      <c r="AY78" s="1281"/>
      <c r="AZ78" s="1281"/>
      <c r="BA78" s="1281"/>
      <c r="BB78" s="1284"/>
      <c r="BC78" s="1284"/>
      <c r="BD78" s="1284"/>
      <c r="BE78" s="1284"/>
      <c r="BF78" s="1284"/>
      <c r="BG78" s="1284"/>
      <c r="BH78" s="1284"/>
      <c r="BI78" s="1284"/>
      <c r="BJ78" s="1284"/>
      <c r="BK78" s="1284"/>
      <c r="BL78" s="1284"/>
      <c r="BM78" s="1284"/>
      <c r="BN78" s="1284"/>
      <c r="BO78" s="1284"/>
      <c r="BP78" s="1267"/>
      <c r="BQ78" s="1267"/>
      <c r="BR78" s="1267"/>
      <c r="BS78" s="1267"/>
      <c r="BT78" s="1267"/>
      <c r="BU78" s="1267"/>
      <c r="BV78" s="1267"/>
      <c r="BW78" s="1267"/>
      <c r="BX78" s="1267"/>
      <c r="BY78" s="1267"/>
      <c r="BZ78" s="1267"/>
      <c r="CA78" s="1267"/>
      <c r="CB78" s="1267"/>
      <c r="CC78" s="1267"/>
      <c r="CD78" s="1267"/>
      <c r="CE78" s="1267"/>
      <c r="CF78" s="1267"/>
      <c r="CG78" s="1267"/>
      <c r="CH78" s="1267"/>
      <c r="CI78" s="1267"/>
      <c r="CJ78" s="1267"/>
      <c r="CK78" s="1267"/>
      <c r="CL78" s="1267"/>
      <c r="CM78" s="1267"/>
      <c r="CN78" s="1267"/>
      <c r="CO78" s="1267"/>
      <c r="CP78" s="1267"/>
      <c r="CQ78" s="1267"/>
      <c r="CR78" s="1267"/>
      <c r="CS78" s="1267"/>
      <c r="CT78" s="1267"/>
      <c r="CU78" s="1267"/>
      <c r="CV78" s="1267"/>
      <c r="CW78" s="1267"/>
      <c r="CX78" s="1267"/>
      <c r="CY78" s="1267"/>
      <c r="CZ78" s="1267"/>
      <c r="DA78" s="1267"/>
      <c r="DB78" s="1267"/>
      <c r="DC78" s="1267"/>
    </row>
    <row r="79" spans="2:107" x14ac:dyDescent="0.15">
      <c r="B79" s="12"/>
      <c r="G79" s="1277"/>
      <c r="H79" s="1277"/>
      <c r="I79" s="1286"/>
      <c r="J79" s="1286"/>
      <c r="K79" s="1288"/>
      <c r="L79" s="1288"/>
      <c r="M79" s="1288"/>
      <c r="N79" s="1288"/>
      <c r="AN79" s="1281"/>
      <c r="AO79" s="1281"/>
      <c r="AP79" s="1281"/>
      <c r="AQ79" s="1281"/>
      <c r="AR79" s="1281"/>
      <c r="AS79" s="1281"/>
      <c r="AT79" s="1281"/>
      <c r="AU79" s="1281"/>
      <c r="AV79" s="1281"/>
      <c r="AW79" s="1281"/>
      <c r="AX79" s="1281"/>
      <c r="AY79" s="1281"/>
      <c r="AZ79" s="1281"/>
      <c r="BA79" s="1281"/>
      <c r="BB79" s="1284" t="s">
        <v>14</v>
      </c>
      <c r="BC79" s="1284"/>
      <c r="BD79" s="1284"/>
      <c r="BE79" s="1284"/>
      <c r="BF79" s="1284"/>
      <c r="BG79" s="1284"/>
      <c r="BH79" s="1284"/>
      <c r="BI79" s="1284"/>
      <c r="BJ79" s="1284"/>
      <c r="BK79" s="1284"/>
      <c r="BL79" s="1284"/>
      <c r="BM79" s="1284"/>
      <c r="BN79" s="1284"/>
      <c r="BO79" s="1284"/>
      <c r="BP79" s="1267">
        <v>6.3</v>
      </c>
      <c r="BQ79" s="1267"/>
      <c r="BR79" s="1267"/>
      <c r="BS79" s="1267"/>
      <c r="BT79" s="1267"/>
      <c r="BU79" s="1267"/>
      <c r="BV79" s="1267"/>
      <c r="BW79" s="1267"/>
      <c r="BX79" s="1267">
        <v>5.2</v>
      </c>
      <c r="BY79" s="1267"/>
      <c r="BZ79" s="1267"/>
      <c r="CA79" s="1267"/>
      <c r="CB79" s="1267"/>
      <c r="CC79" s="1267"/>
      <c r="CD79" s="1267"/>
      <c r="CE79" s="1267"/>
      <c r="CF79" s="1267">
        <v>5</v>
      </c>
      <c r="CG79" s="1267"/>
      <c r="CH79" s="1267"/>
      <c r="CI79" s="1267"/>
      <c r="CJ79" s="1267"/>
      <c r="CK79" s="1267"/>
      <c r="CL79" s="1267"/>
      <c r="CM79" s="1267"/>
      <c r="CN79" s="1267">
        <v>4.2</v>
      </c>
      <c r="CO79" s="1267"/>
      <c r="CP79" s="1267"/>
      <c r="CQ79" s="1267"/>
      <c r="CR79" s="1267"/>
      <c r="CS79" s="1267"/>
      <c r="CT79" s="1267"/>
      <c r="CU79" s="1267"/>
      <c r="CV79" s="1267">
        <v>3.6</v>
      </c>
      <c r="CW79" s="1267"/>
      <c r="CX79" s="1267"/>
      <c r="CY79" s="1267"/>
      <c r="CZ79" s="1267"/>
      <c r="DA79" s="1267"/>
      <c r="DB79" s="1267"/>
      <c r="DC79" s="1267"/>
    </row>
    <row r="80" spans="2:107" x14ac:dyDescent="0.15">
      <c r="B80" s="12"/>
      <c r="G80" s="1277"/>
      <c r="H80" s="1277"/>
      <c r="I80" s="1286"/>
      <c r="J80" s="1286"/>
      <c r="K80" s="1288"/>
      <c r="L80" s="1288"/>
      <c r="M80" s="1288"/>
      <c r="N80" s="1288"/>
      <c r="AN80" s="1281"/>
      <c r="AO80" s="1281"/>
      <c r="AP80" s="1281"/>
      <c r="AQ80" s="1281"/>
      <c r="AR80" s="1281"/>
      <c r="AS80" s="1281"/>
      <c r="AT80" s="1281"/>
      <c r="AU80" s="1281"/>
      <c r="AV80" s="1281"/>
      <c r="AW80" s="1281"/>
      <c r="AX80" s="1281"/>
      <c r="AY80" s="1281"/>
      <c r="AZ80" s="1281"/>
      <c r="BA80" s="1281"/>
      <c r="BB80" s="1284"/>
      <c r="BC80" s="1284"/>
      <c r="BD80" s="1284"/>
      <c r="BE80" s="1284"/>
      <c r="BF80" s="1284"/>
      <c r="BG80" s="1284"/>
      <c r="BH80" s="1284"/>
      <c r="BI80" s="1284"/>
      <c r="BJ80" s="1284"/>
      <c r="BK80" s="1284"/>
      <c r="BL80" s="1284"/>
      <c r="BM80" s="1284"/>
      <c r="BN80" s="1284"/>
      <c r="BO80" s="1284"/>
      <c r="BP80" s="1267"/>
      <c r="BQ80" s="1267"/>
      <c r="BR80" s="1267"/>
      <c r="BS80" s="1267"/>
      <c r="BT80" s="1267"/>
      <c r="BU80" s="1267"/>
      <c r="BV80" s="1267"/>
      <c r="BW80" s="1267"/>
      <c r="BX80" s="1267"/>
      <c r="BY80" s="1267"/>
      <c r="BZ80" s="1267"/>
      <c r="CA80" s="1267"/>
      <c r="CB80" s="1267"/>
      <c r="CC80" s="1267"/>
      <c r="CD80" s="1267"/>
      <c r="CE80" s="1267"/>
      <c r="CF80" s="1267"/>
      <c r="CG80" s="1267"/>
      <c r="CH80" s="1267"/>
      <c r="CI80" s="1267"/>
      <c r="CJ80" s="1267"/>
      <c r="CK80" s="1267"/>
      <c r="CL80" s="1267"/>
      <c r="CM80" s="1267"/>
      <c r="CN80" s="1267"/>
      <c r="CO80" s="1267"/>
      <c r="CP80" s="1267"/>
      <c r="CQ80" s="1267"/>
      <c r="CR80" s="1267"/>
      <c r="CS80" s="1267"/>
      <c r="CT80" s="1267"/>
      <c r="CU80" s="1267"/>
      <c r="CV80" s="1267"/>
      <c r="CW80" s="1267"/>
      <c r="CX80" s="1267"/>
      <c r="CY80" s="1267"/>
      <c r="CZ80" s="1267"/>
      <c r="DA80" s="1267"/>
      <c r="DB80" s="1267"/>
      <c r="DC80" s="1267"/>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f9mGOLBxo/s76Q3SmFWBX8TK/T1IE3MLsJO53NSPgj1lyH40Ug0V70Yj3ldjDHpHBm8xdvXiRLJCgsvob1vGYA==" saltValue="mpWqK92Ocgzxa1sEoWlgl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109"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FsFq/mO4bbq53xIGvkLRPuT6KKBgBGbEVFT0GBa0NIP2BtqLzyJ35uPuRZGJZyjHbVy/VA6l3ef+EYEONJsyWQ==" saltValue="H/CN3rG4wtgAakCTSO1zE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abSelected="1" topLeftCell="A79" zoomScale="40" zoomScaleNormal="4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Mdxxpn7lnPdvp/jD/nv5zlBJsUbY6GrXhF5UHj4ZbUF93IzM5/ea1FAl+zHNR04Pvux0PAtiZCS61jjvBLq8VA==" saltValue="yyYOYErWpZqr4FBGPJ8Xa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4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5" t="s">
        <v>143</v>
      </c>
      <c r="DI1" s="756"/>
      <c r="DJ1" s="756"/>
      <c r="DK1" s="756"/>
      <c r="DL1" s="756"/>
      <c r="DM1" s="756"/>
      <c r="DN1" s="757"/>
      <c r="DO1" s="81"/>
      <c r="DP1" s="755" t="s">
        <v>144</v>
      </c>
      <c r="DQ1" s="756"/>
      <c r="DR1" s="756"/>
      <c r="DS1" s="756"/>
      <c r="DT1" s="756"/>
      <c r="DU1" s="756"/>
      <c r="DV1" s="756"/>
      <c r="DW1" s="756"/>
      <c r="DX1" s="756"/>
      <c r="DY1" s="756"/>
      <c r="DZ1" s="756"/>
      <c r="EA1" s="756"/>
      <c r="EB1" s="756"/>
      <c r="EC1" s="757"/>
      <c r="ED1" s="79"/>
      <c r="EE1" s="79"/>
      <c r="EF1" s="79"/>
      <c r="EG1" s="79"/>
      <c r="EH1" s="79"/>
      <c r="EI1" s="79"/>
      <c r="EJ1" s="79"/>
      <c r="EK1" s="79"/>
      <c r="EL1" s="79"/>
      <c r="EM1" s="79"/>
    </row>
    <row r="2" spans="2:143" ht="22.5" customHeight="1" x14ac:dyDescent="0.15">
      <c r="B2" s="82" t="s">
        <v>145</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7" t="s">
        <v>146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147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148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24</v>
      </c>
      <c r="C4" s="698"/>
      <c r="D4" s="698"/>
      <c r="E4" s="698"/>
      <c r="F4" s="698"/>
      <c r="G4" s="698"/>
      <c r="H4" s="698"/>
      <c r="I4" s="698"/>
      <c r="J4" s="698"/>
      <c r="K4" s="698"/>
      <c r="L4" s="698"/>
      <c r="M4" s="698"/>
      <c r="N4" s="698"/>
      <c r="O4" s="698"/>
      <c r="P4" s="698"/>
      <c r="Q4" s="699"/>
      <c r="R4" s="697" t="s">
        <v>149</v>
      </c>
      <c r="S4" s="698"/>
      <c r="T4" s="698"/>
      <c r="U4" s="698"/>
      <c r="V4" s="698"/>
      <c r="W4" s="698"/>
      <c r="X4" s="698"/>
      <c r="Y4" s="699"/>
      <c r="Z4" s="697" t="s">
        <v>150</v>
      </c>
      <c r="AA4" s="698"/>
      <c r="AB4" s="698"/>
      <c r="AC4" s="699"/>
      <c r="AD4" s="697" t="s">
        <v>151</v>
      </c>
      <c r="AE4" s="698"/>
      <c r="AF4" s="698"/>
      <c r="AG4" s="698"/>
      <c r="AH4" s="698"/>
      <c r="AI4" s="698"/>
      <c r="AJ4" s="698"/>
      <c r="AK4" s="699"/>
      <c r="AL4" s="697" t="s">
        <v>150</v>
      </c>
      <c r="AM4" s="698"/>
      <c r="AN4" s="698"/>
      <c r="AO4" s="699"/>
      <c r="AP4" s="758" t="s">
        <v>152</v>
      </c>
      <c r="AQ4" s="758"/>
      <c r="AR4" s="758"/>
      <c r="AS4" s="758"/>
      <c r="AT4" s="758"/>
      <c r="AU4" s="758"/>
      <c r="AV4" s="758"/>
      <c r="AW4" s="758"/>
      <c r="AX4" s="758"/>
      <c r="AY4" s="758"/>
      <c r="AZ4" s="758"/>
      <c r="BA4" s="758"/>
      <c r="BB4" s="758"/>
      <c r="BC4" s="758"/>
      <c r="BD4" s="758"/>
      <c r="BE4" s="758"/>
      <c r="BF4" s="758"/>
      <c r="BG4" s="758" t="s">
        <v>153</v>
      </c>
      <c r="BH4" s="758"/>
      <c r="BI4" s="758"/>
      <c r="BJ4" s="758"/>
      <c r="BK4" s="758"/>
      <c r="BL4" s="758"/>
      <c r="BM4" s="758"/>
      <c r="BN4" s="758"/>
      <c r="BO4" s="758" t="s">
        <v>150</v>
      </c>
      <c r="BP4" s="758"/>
      <c r="BQ4" s="758"/>
      <c r="BR4" s="758"/>
      <c r="BS4" s="758" t="s">
        <v>154</v>
      </c>
      <c r="BT4" s="758"/>
      <c r="BU4" s="758"/>
      <c r="BV4" s="758"/>
      <c r="BW4" s="758"/>
      <c r="BX4" s="758"/>
      <c r="BY4" s="758"/>
      <c r="BZ4" s="758"/>
      <c r="CA4" s="758"/>
      <c r="CB4" s="758"/>
      <c r="CD4" s="740" t="s">
        <v>155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85" customFormat="1" ht="11.25" customHeight="1" x14ac:dyDescent="0.15">
      <c r="B5" s="704" t="s">
        <v>156</v>
      </c>
      <c r="C5" s="705"/>
      <c r="D5" s="705"/>
      <c r="E5" s="705"/>
      <c r="F5" s="705"/>
      <c r="G5" s="705"/>
      <c r="H5" s="705"/>
      <c r="I5" s="705"/>
      <c r="J5" s="705"/>
      <c r="K5" s="705"/>
      <c r="L5" s="705"/>
      <c r="M5" s="705"/>
      <c r="N5" s="705"/>
      <c r="O5" s="705"/>
      <c r="P5" s="705"/>
      <c r="Q5" s="706"/>
      <c r="R5" s="691">
        <v>30944953</v>
      </c>
      <c r="S5" s="692"/>
      <c r="T5" s="692"/>
      <c r="U5" s="692"/>
      <c r="V5" s="692"/>
      <c r="W5" s="692"/>
      <c r="X5" s="692"/>
      <c r="Y5" s="735"/>
      <c r="Z5" s="753">
        <v>30.7</v>
      </c>
      <c r="AA5" s="753"/>
      <c r="AB5" s="753"/>
      <c r="AC5" s="753"/>
      <c r="AD5" s="754">
        <v>29592278</v>
      </c>
      <c r="AE5" s="754"/>
      <c r="AF5" s="754"/>
      <c r="AG5" s="754"/>
      <c r="AH5" s="754"/>
      <c r="AI5" s="754"/>
      <c r="AJ5" s="754"/>
      <c r="AK5" s="754"/>
      <c r="AL5" s="736">
        <v>58.4</v>
      </c>
      <c r="AM5" s="709"/>
      <c r="AN5" s="709"/>
      <c r="AO5" s="737"/>
      <c r="AP5" s="704" t="s">
        <v>157</v>
      </c>
      <c r="AQ5" s="705"/>
      <c r="AR5" s="705"/>
      <c r="AS5" s="705"/>
      <c r="AT5" s="705"/>
      <c r="AU5" s="705"/>
      <c r="AV5" s="705"/>
      <c r="AW5" s="705"/>
      <c r="AX5" s="705"/>
      <c r="AY5" s="705"/>
      <c r="AZ5" s="705"/>
      <c r="BA5" s="705"/>
      <c r="BB5" s="705"/>
      <c r="BC5" s="705"/>
      <c r="BD5" s="705"/>
      <c r="BE5" s="705"/>
      <c r="BF5" s="706"/>
      <c r="BG5" s="636">
        <v>29576037</v>
      </c>
      <c r="BH5" s="637"/>
      <c r="BI5" s="637"/>
      <c r="BJ5" s="637"/>
      <c r="BK5" s="637"/>
      <c r="BL5" s="637"/>
      <c r="BM5" s="637"/>
      <c r="BN5" s="638"/>
      <c r="BO5" s="673">
        <v>95.6</v>
      </c>
      <c r="BP5" s="673"/>
      <c r="BQ5" s="673"/>
      <c r="BR5" s="673"/>
      <c r="BS5" s="674">
        <v>576499</v>
      </c>
      <c r="BT5" s="674"/>
      <c r="BU5" s="674"/>
      <c r="BV5" s="674"/>
      <c r="BW5" s="674"/>
      <c r="BX5" s="674"/>
      <c r="BY5" s="674"/>
      <c r="BZ5" s="674"/>
      <c r="CA5" s="674"/>
      <c r="CB5" s="724"/>
      <c r="CD5" s="740" t="s">
        <v>152</v>
      </c>
      <c r="CE5" s="741"/>
      <c r="CF5" s="741"/>
      <c r="CG5" s="741"/>
      <c r="CH5" s="741"/>
      <c r="CI5" s="741"/>
      <c r="CJ5" s="741"/>
      <c r="CK5" s="741"/>
      <c r="CL5" s="741"/>
      <c r="CM5" s="741"/>
      <c r="CN5" s="741"/>
      <c r="CO5" s="741"/>
      <c r="CP5" s="741"/>
      <c r="CQ5" s="742"/>
      <c r="CR5" s="740" t="s">
        <v>158</v>
      </c>
      <c r="CS5" s="741"/>
      <c r="CT5" s="741"/>
      <c r="CU5" s="741"/>
      <c r="CV5" s="741"/>
      <c r="CW5" s="741"/>
      <c r="CX5" s="741"/>
      <c r="CY5" s="742"/>
      <c r="CZ5" s="740" t="s">
        <v>150</v>
      </c>
      <c r="DA5" s="741"/>
      <c r="DB5" s="741"/>
      <c r="DC5" s="742"/>
      <c r="DD5" s="740" t="s">
        <v>159</v>
      </c>
      <c r="DE5" s="741"/>
      <c r="DF5" s="741"/>
      <c r="DG5" s="741"/>
      <c r="DH5" s="741"/>
      <c r="DI5" s="741"/>
      <c r="DJ5" s="741"/>
      <c r="DK5" s="741"/>
      <c r="DL5" s="741"/>
      <c r="DM5" s="741"/>
      <c r="DN5" s="741"/>
      <c r="DO5" s="741"/>
      <c r="DP5" s="742"/>
      <c r="DQ5" s="740" t="s">
        <v>160</v>
      </c>
      <c r="DR5" s="741"/>
      <c r="DS5" s="741"/>
      <c r="DT5" s="741"/>
      <c r="DU5" s="741"/>
      <c r="DV5" s="741"/>
      <c r="DW5" s="741"/>
      <c r="DX5" s="741"/>
      <c r="DY5" s="741"/>
      <c r="DZ5" s="741"/>
      <c r="EA5" s="741"/>
      <c r="EB5" s="741"/>
      <c r="EC5" s="742"/>
    </row>
    <row r="6" spans="2:143" ht="11.25" customHeight="1" x14ac:dyDescent="0.15">
      <c r="B6" s="633" t="s">
        <v>161</v>
      </c>
      <c r="C6" s="634"/>
      <c r="D6" s="634"/>
      <c r="E6" s="634"/>
      <c r="F6" s="634"/>
      <c r="G6" s="634"/>
      <c r="H6" s="634"/>
      <c r="I6" s="634"/>
      <c r="J6" s="634"/>
      <c r="K6" s="634"/>
      <c r="L6" s="634"/>
      <c r="M6" s="634"/>
      <c r="N6" s="634"/>
      <c r="O6" s="634"/>
      <c r="P6" s="634"/>
      <c r="Q6" s="635"/>
      <c r="R6" s="636">
        <v>726820</v>
      </c>
      <c r="S6" s="637"/>
      <c r="T6" s="637"/>
      <c r="U6" s="637"/>
      <c r="V6" s="637"/>
      <c r="W6" s="637"/>
      <c r="X6" s="637"/>
      <c r="Y6" s="638"/>
      <c r="Z6" s="673">
        <v>0.7</v>
      </c>
      <c r="AA6" s="673"/>
      <c r="AB6" s="673"/>
      <c r="AC6" s="673"/>
      <c r="AD6" s="674">
        <v>726820</v>
      </c>
      <c r="AE6" s="674"/>
      <c r="AF6" s="674"/>
      <c r="AG6" s="674"/>
      <c r="AH6" s="674"/>
      <c r="AI6" s="674"/>
      <c r="AJ6" s="674"/>
      <c r="AK6" s="674"/>
      <c r="AL6" s="639">
        <v>1.4</v>
      </c>
      <c r="AM6" s="640"/>
      <c r="AN6" s="640"/>
      <c r="AO6" s="675"/>
      <c r="AP6" s="633" t="s">
        <v>162</v>
      </c>
      <c r="AQ6" s="634"/>
      <c r="AR6" s="634"/>
      <c r="AS6" s="634"/>
      <c r="AT6" s="634"/>
      <c r="AU6" s="634"/>
      <c r="AV6" s="634"/>
      <c r="AW6" s="634"/>
      <c r="AX6" s="634"/>
      <c r="AY6" s="634"/>
      <c r="AZ6" s="634"/>
      <c r="BA6" s="634"/>
      <c r="BB6" s="634"/>
      <c r="BC6" s="634"/>
      <c r="BD6" s="634"/>
      <c r="BE6" s="634"/>
      <c r="BF6" s="635"/>
      <c r="BG6" s="636">
        <v>29576037</v>
      </c>
      <c r="BH6" s="637"/>
      <c r="BI6" s="637"/>
      <c r="BJ6" s="637"/>
      <c r="BK6" s="637"/>
      <c r="BL6" s="637"/>
      <c r="BM6" s="637"/>
      <c r="BN6" s="638"/>
      <c r="BO6" s="673">
        <v>95.6</v>
      </c>
      <c r="BP6" s="673"/>
      <c r="BQ6" s="673"/>
      <c r="BR6" s="673"/>
      <c r="BS6" s="674">
        <v>576499</v>
      </c>
      <c r="BT6" s="674"/>
      <c r="BU6" s="674"/>
      <c r="BV6" s="674"/>
      <c r="BW6" s="674"/>
      <c r="BX6" s="674"/>
      <c r="BY6" s="674"/>
      <c r="BZ6" s="674"/>
      <c r="CA6" s="674"/>
      <c r="CB6" s="724"/>
      <c r="CD6" s="694" t="s">
        <v>163</v>
      </c>
      <c r="CE6" s="695"/>
      <c r="CF6" s="695"/>
      <c r="CG6" s="695"/>
      <c r="CH6" s="695"/>
      <c r="CI6" s="695"/>
      <c r="CJ6" s="695"/>
      <c r="CK6" s="695"/>
      <c r="CL6" s="695"/>
      <c r="CM6" s="695"/>
      <c r="CN6" s="695"/>
      <c r="CO6" s="695"/>
      <c r="CP6" s="695"/>
      <c r="CQ6" s="696"/>
      <c r="CR6" s="636">
        <v>563345</v>
      </c>
      <c r="CS6" s="637"/>
      <c r="CT6" s="637"/>
      <c r="CU6" s="637"/>
      <c r="CV6" s="637"/>
      <c r="CW6" s="637"/>
      <c r="CX6" s="637"/>
      <c r="CY6" s="638"/>
      <c r="CZ6" s="736">
        <v>0.6</v>
      </c>
      <c r="DA6" s="709"/>
      <c r="DB6" s="709"/>
      <c r="DC6" s="739"/>
      <c r="DD6" s="642" t="s">
        <v>64</v>
      </c>
      <c r="DE6" s="637"/>
      <c r="DF6" s="637"/>
      <c r="DG6" s="637"/>
      <c r="DH6" s="637"/>
      <c r="DI6" s="637"/>
      <c r="DJ6" s="637"/>
      <c r="DK6" s="637"/>
      <c r="DL6" s="637"/>
      <c r="DM6" s="637"/>
      <c r="DN6" s="637"/>
      <c r="DO6" s="637"/>
      <c r="DP6" s="638"/>
      <c r="DQ6" s="642">
        <v>562565</v>
      </c>
      <c r="DR6" s="637"/>
      <c r="DS6" s="637"/>
      <c r="DT6" s="637"/>
      <c r="DU6" s="637"/>
      <c r="DV6" s="637"/>
      <c r="DW6" s="637"/>
      <c r="DX6" s="637"/>
      <c r="DY6" s="637"/>
      <c r="DZ6" s="637"/>
      <c r="EA6" s="637"/>
      <c r="EB6" s="637"/>
      <c r="EC6" s="680"/>
    </row>
    <row r="7" spans="2:143" ht="11.25" customHeight="1" x14ac:dyDescent="0.15">
      <c r="B7" s="633" t="s">
        <v>164</v>
      </c>
      <c r="C7" s="634"/>
      <c r="D7" s="634"/>
      <c r="E7" s="634"/>
      <c r="F7" s="634"/>
      <c r="G7" s="634"/>
      <c r="H7" s="634"/>
      <c r="I7" s="634"/>
      <c r="J7" s="634"/>
      <c r="K7" s="634"/>
      <c r="L7" s="634"/>
      <c r="M7" s="634"/>
      <c r="N7" s="634"/>
      <c r="O7" s="634"/>
      <c r="P7" s="634"/>
      <c r="Q7" s="635"/>
      <c r="R7" s="636">
        <v>27779</v>
      </c>
      <c r="S7" s="637"/>
      <c r="T7" s="637"/>
      <c r="U7" s="637"/>
      <c r="V7" s="637"/>
      <c r="W7" s="637"/>
      <c r="X7" s="637"/>
      <c r="Y7" s="638"/>
      <c r="Z7" s="673">
        <v>0</v>
      </c>
      <c r="AA7" s="673"/>
      <c r="AB7" s="673"/>
      <c r="AC7" s="673"/>
      <c r="AD7" s="674">
        <v>27779</v>
      </c>
      <c r="AE7" s="674"/>
      <c r="AF7" s="674"/>
      <c r="AG7" s="674"/>
      <c r="AH7" s="674"/>
      <c r="AI7" s="674"/>
      <c r="AJ7" s="674"/>
      <c r="AK7" s="674"/>
      <c r="AL7" s="639">
        <v>0.1</v>
      </c>
      <c r="AM7" s="640"/>
      <c r="AN7" s="640"/>
      <c r="AO7" s="675"/>
      <c r="AP7" s="633" t="s">
        <v>165</v>
      </c>
      <c r="AQ7" s="634"/>
      <c r="AR7" s="634"/>
      <c r="AS7" s="634"/>
      <c r="AT7" s="634"/>
      <c r="AU7" s="634"/>
      <c r="AV7" s="634"/>
      <c r="AW7" s="634"/>
      <c r="AX7" s="634"/>
      <c r="AY7" s="634"/>
      <c r="AZ7" s="634"/>
      <c r="BA7" s="634"/>
      <c r="BB7" s="634"/>
      <c r="BC7" s="634"/>
      <c r="BD7" s="634"/>
      <c r="BE7" s="634"/>
      <c r="BF7" s="635"/>
      <c r="BG7" s="636">
        <v>14784765</v>
      </c>
      <c r="BH7" s="637"/>
      <c r="BI7" s="637"/>
      <c r="BJ7" s="637"/>
      <c r="BK7" s="637"/>
      <c r="BL7" s="637"/>
      <c r="BM7" s="637"/>
      <c r="BN7" s="638"/>
      <c r="BO7" s="673">
        <v>47.8</v>
      </c>
      <c r="BP7" s="673"/>
      <c r="BQ7" s="673"/>
      <c r="BR7" s="673"/>
      <c r="BS7" s="674">
        <v>576499</v>
      </c>
      <c r="BT7" s="674"/>
      <c r="BU7" s="674"/>
      <c r="BV7" s="674"/>
      <c r="BW7" s="674"/>
      <c r="BX7" s="674"/>
      <c r="BY7" s="674"/>
      <c r="BZ7" s="674"/>
      <c r="CA7" s="674"/>
      <c r="CB7" s="724"/>
      <c r="CD7" s="669" t="s">
        <v>166</v>
      </c>
      <c r="CE7" s="670"/>
      <c r="CF7" s="670"/>
      <c r="CG7" s="670"/>
      <c r="CH7" s="670"/>
      <c r="CI7" s="670"/>
      <c r="CJ7" s="670"/>
      <c r="CK7" s="670"/>
      <c r="CL7" s="670"/>
      <c r="CM7" s="670"/>
      <c r="CN7" s="670"/>
      <c r="CO7" s="670"/>
      <c r="CP7" s="670"/>
      <c r="CQ7" s="671"/>
      <c r="CR7" s="636">
        <v>10252429</v>
      </c>
      <c r="CS7" s="637"/>
      <c r="CT7" s="637"/>
      <c r="CU7" s="637"/>
      <c r="CV7" s="637"/>
      <c r="CW7" s="637"/>
      <c r="CX7" s="637"/>
      <c r="CY7" s="638"/>
      <c r="CZ7" s="673">
        <v>10.4</v>
      </c>
      <c r="DA7" s="673"/>
      <c r="DB7" s="673"/>
      <c r="DC7" s="673"/>
      <c r="DD7" s="642">
        <v>1150846</v>
      </c>
      <c r="DE7" s="637"/>
      <c r="DF7" s="637"/>
      <c r="DG7" s="637"/>
      <c r="DH7" s="637"/>
      <c r="DI7" s="637"/>
      <c r="DJ7" s="637"/>
      <c r="DK7" s="637"/>
      <c r="DL7" s="637"/>
      <c r="DM7" s="637"/>
      <c r="DN7" s="637"/>
      <c r="DO7" s="637"/>
      <c r="DP7" s="638"/>
      <c r="DQ7" s="642">
        <v>7193073</v>
      </c>
      <c r="DR7" s="637"/>
      <c r="DS7" s="637"/>
      <c r="DT7" s="637"/>
      <c r="DU7" s="637"/>
      <c r="DV7" s="637"/>
      <c r="DW7" s="637"/>
      <c r="DX7" s="637"/>
      <c r="DY7" s="637"/>
      <c r="DZ7" s="637"/>
      <c r="EA7" s="637"/>
      <c r="EB7" s="637"/>
      <c r="EC7" s="680"/>
    </row>
    <row r="8" spans="2:143" ht="11.25" customHeight="1" x14ac:dyDescent="0.15">
      <c r="B8" s="633" t="s">
        <v>167</v>
      </c>
      <c r="C8" s="634"/>
      <c r="D8" s="634"/>
      <c r="E8" s="634"/>
      <c r="F8" s="634"/>
      <c r="G8" s="634"/>
      <c r="H8" s="634"/>
      <c r="I8" s="634"/>
      <c r="J8" s="634"/>
      <c r="K8" s="634"/>
      <c r="L8" s="634"/>
      <c r="M8" s="634"/>
      <c r="N8" s="634"/>
      <c r="O8" s="634"/>
      <c r="P8" s="634"/>
      <c r="Q8" s="635"/>
      <c r="R8" s="636">
        <v>87825</v>
      </c>
      <c r="S8" s="637"/>
      <c r="T8" s="637"/>
      <c r="U8" s="637"/>
      <c r="V8" s="637"/>
      <c r="W8" s="637"/>
      <c r="X8" s="637"/>
      <c r="Y8" s="638"/>
      <c r="Z8" s="673">
        <v>0.1</v>
      </c>
      <c r="AA8" s="673"/>
      <c r="AB8" s="673"/>
      <c r="AC8" s="673"/>
      <c r="AD8" s="674">
        <v>87825</v>
      </c>
      <c r="AE8" s="674"/>
      <c r="AF8" s="674"/>
      <c r="AG8" s="674"/>
      <c r="AH8" s="674"/>
      <c r="AI8" s="674"/>
      <c r="AJ8" s="674"/>
      <c r="AK8" s="674"/>
      <c r="AL8" s="639">
        <v>0.2</v>
      </c>
      <c r="AM8" s="640"/>
      <c r="AN8" s="640"/>
      <c r="AO8" s="675"/>
      <c r="AP8" s="633" t="s">
        <v>168</v>
      </c>
      <c r="AQ8" s="634"/>
      <c r="AR8" s="634"/>
      <c r="AS8" s="634"/>
      <c r="AT8" s="634"/>
      <c r="AU8" s="634"/>
      <c r="AV8" s="634"/>
      <c r="AW8" s="634"/>
      <c r="AX8" s="634"/>
      <c r="AY8" s="634"/>
      <c r="AZ8" s="634"/>
      <c r="BA8" s="634"/>
      <c r="BB8" s="634"/>
      <c r="BC8" s="634"/>
      <c r="BD8" s="634"/>
      <c r="BE8" s="634"/>
      <c r="BF8" s="635"/>
      <c r="BG8" s="636">
        <v>401455</v>
      </c>
      <c r="BH8" s="637"/>
      <c r="BI8" s="637"/>
      <c r="BJ8" s="637"/>
      <c r="BK8" s="637"/>
      <c r="BL8" s="637"/>
      <c r="BM8" s="637"/>
      <c r="BN8" s="638"/>
      <c r="BO8" s="673">
        <v>1.3</v>
      </c>
      <c r="BP8" s="673"/>
      <c r="BQ8" s="673"/>
      <c r="BR8" s="673"/>
      <c r="BS8" s="642" t="s">
        <v>64</v>
      </c>
      <c r="BT8" s="637"/>
      <c r="BU8" s="637"/>
      <c r="BV8" s="637"/>
      <c r="BW8" s="637"/>
      <c r="BX8" s="637"/>
      <c r="BY8" s="637"/>
      <c r="BZ8" s="637"/>
      <c r="CA8" s="637"/>
      <c r="CB8" s="680"/>
      <c r="CD8" s="669" t="s">
        <v>169</v>
      </c>
      <c r="CE8" s="670"/>
      <c r="CF8" s="670"/>
      <c r="CG8" s="670"/>
      <c r="CH8" s="670"/>
      <c r="CI8" s="670"/>
      <c r="CJ8" s="670"/>
      <c r="CK8" s="670"/>
      <c r="CL8" s="670"/>
      <c r="CM8" s="670"/>
      <c r="CN8" s="670"/>
      <c r="CO8" s="670"/>
      <c r="CP8" s="670"/>
      <c r="CQ8" s="671"/>
      <c r="CR8" s="636">
        <v>38939492</v>
      </c>
      <c r="CS8" s="637"/>
      <c r="CT8" s="637"/>
      <c r="CU8" s="637"/>
      <c r="CV8" s="637"/>
      <c r="CW8" s="637"/>
      <c r="CX8" s="637"/>
      <c r="CY8" s="638"/>
      <c r="CZ8" s="673">
        <v>39.4</v>
      </c>
      <c r="DA8" s="673"/>
      <c r="DB8" s="673"/>
      <c r="DC8" s="673"/>
      <c r="DD8" s="642">
        <v>471894</v>
      </c>
      <c r="DE8" s="637"/>
      <c r="DF8" s="637"/>
      <c r="DG8" s="637"/>
      <c r="DH8" s="637"/>
      <c r="DI8" s="637"/>
      <c r="DJ8" s="637"/>
      <c r="DK8" s="637"/>
      <c r="DL8" s="637"/>
      <c r="DM8" s="637"/>
      <c r="DN8" s="637"/>
      <c r="DO8" s="637"/>
      <c r="DP8" s="638"/>
      <c r="DQ8" s="642">
        <v>17187570</v>
      </c>
      <c r="DR8" s="637"/>
      <c r="DS8" s="637"/>
      <c r="DT8" s="637"/>
      <c r="DU8" s="637"/>
      <c r="DV8" s="637"/>
      <c r="DW8" s="637"/>
      <c r="DX8" s="637"/>
      <c r="DY8" s="637"/>
      <c r="DZ8" s="637"/>
      <c r="EA8" s="637"/>
      <c r="EB8" s="637"/>
      <c r="EC8" s="680"/>
    </row>
    <row r="9" spans="2:143" ht="11.25" customHeight="1" x14ac:dyDescent="0.15">
      <c r="B9" s="633" t="s">
        <v>170</v>
      </c>
      <c r="C9" s="634"/>
      <c r="D9" s="634"/>
      <c r="E9" s="634"/>
      <c r="F9" s="634"/>
      <c r="G9" s="634"/>
      <c r="H9" s="634"/>
      <c r="I9" s="634"/>
      <c r="J9" s="634"/>
      <c r="K9" s="634"/>
      <c r="L9" s="634"/>
      <c r="M9" s="634"/>
      <c r="N9" s="634"/>
      <c r="O9" s="634"/>
      <c r="P9" s="634"/>
      <c r="Q9" s="635"/>
      <c r="R9" s="636">
        <v>46439</v>
      </c>
      <c r="S9" s="637"/>
      <c r="T9" s="637"/>
      <c r="U9" s="637"/>
      <c r="V9" s="637"/>
      <c r="W9" s="637"/>
      <c r="X9" s="637"/>
      <c r="Y9" s="638"/>
      <c r="Z9" s="673">
        <v>0</v>
      </c>
      <c r="AA9" s="673"/>
      <c r="AB9" s="673"/>
      <c r="AC9" s="673"/>
      <c r="AD9" s="674">
        <v>46439</v>
      </c>
      <c r="AE9" s="674"/>
      <c r="AF9" s="674"/>
      <c r="AG9" s="674"/>
      <c r="AH9" s="674"/>
      <c r="AI9" s="674"/>
      <c r="AJ9" s="674"/>
      <c r="AK9" s="674"/>
      <c r="AL9" s="639">
        <v>0.1</v>
      </c>
      <c r="AM9" s="640"/>
      <c r="AN9" s="640"/>
      <c r="AO9" s="675"/>
      <c r="AP9" s="633" t="s">
        <v>171</v>
      </c>
      <c r="AQ9" s="634"/>
      <c r="AR9" s="634"/>
      <c r="AS9" s="634"/>
      <c r="AT9" s="634"/>
      <c r="AU9" s="634"/>
      <c r="AV9" s="634"/>
      <c r="AW9" s="634"/>
      <c r="AX9" s="634"/>
      <c r="AY9" s="634"/>
      <c r="AZ9" s="634"/>
      <c r="BA9" s="634"/>
      <c r="BB9" s="634"/>
      <c r="BC9" s="634"/>
      <c r="BD9" s="634"/>
      <c r="BE9" s="634"/>
      <c r="BF9" s="635"/>
      <c r="BG9" s="636">
        <v>11334218</v>
      </c>
      <c r="BH9" s="637"/>
      <c r="BI9" s="637"/>
      <c r="BJ9" s="637"/>
      <c r="BK9" s="637"/>
      <c r="BL9" s="637"/>
      <c r="BM9" s="637"/>
      <c r="BN9" s="638"/>
      <c r="BO9" s="673">
        <v>36.6</v>
      </c>
      <c r="BP9" s="673"/>
      <c r="BQ9" s="673"/>
      <c r="BR9" s="673"/>
      <c r="BS9" s="642" t="s">
        <v>64</v>
      </c>
      <c r="BT9" s="637"/>
      <c r="BU9" s="637"/>
      <c r="BV9" s="637"/>
      <c r="BW9" s="637"/>
      <c r="BX9" s="637"/>
      <c r="BY9" s="637"/>
      <c r="BZ9" s="637"/>
      <c r="CA9" s="637"/>
      <c r="CB9" s="680"/>
      <c r="CD9" s="669" t="s">
        <v>172</v>
      </c>
      <c r="CE9" s="670"/>
      <c r="CF9" s="670"/>
      <c r="CG9" s="670"/>
      <c r="CH9" s="670"/>
      <c r="CI9" s="670"/>
      <c r="CJ9" s="670"/>
      <c r="CK9" s="670"/>
      <c r="CL9" s="670"/>
      <c r="CM9" s="670"/>
      <c r="CN9" s="670"/>
      <c r="CO9" s="670"/>
      <c r="CP9" s="670"/>
      <c r="CQ9" s="671"/>
      <c r="CR9" s="636">
        <v>8022760</v>
      </c>
      <c r="CS9" s="637"/>
      <c r="CT9" s="637"/>
      <c r="CU9" s="637"/>
      <c r="CV9" s="637"/>
      <c r="CW9" s="637"/>
      <c r="CX9" s="637"/>
      <c r="CY9" s="638"/>
      <c r="CZ9" s="673">
        <v>8.1</v>
      </c>
      <c r="DA9" s="673"/>
      <c r="DB9" s="673"/>
      <c r="DC9" s="673"/>
      <c r="DD9" s="642">
        <v>575409</v>
      </c>
      <c r="DE9" s="637"/>
      <c r="DF9" s="637"/>
      <c r="DG9" s="637"/>
      <c r="DH9" s="637"/>
      <c r="DI9" s="637"/>
      <c r="DJ9" s="637"/>
      <c r="DK9" s="637"/>
      <c r="DL9" s="637"/>
      <c r="DM9" s="637"/>
      <c r="DN9" s="637"/>
      <c r="DO9" s="637"/>
      <c r="DP9" s="638"/>
      <c r="DQ9" s="642">
        <v>6219899</v>
      </c>
      <c r="DR9" s="637"/>
      <c r="DS9" s="637"/>
      <c r="DT9" s="637"/>
      <c r="DU9" s="637"/>
      <c r="DV9" s="637"/>
      <c r="DW9" s="637"/>
      <c r="DX9" s="637"/>
      <c r="DY9" s="637"/>
      <c r="DZ9" s="637"/>
      <c r="EA9" s="637"/>
      <c r="EB9" s="637"/>
      <c r="EC9" s="680"/>
    </row>
    <row r="10" spans="2:143" ht="11.25" customHeight="1" x14ac:dyDescent="0.15">
      <c r="B10" s="633" t="s">
        <v>173</v>
      </c>
      <c r="C10" s="634"/>
      <c r="D10" s="634"/>
      <c r="E10" s="634"/>
      <c r="F10" s="634"/>
      <c r="G10" s="634"/>
      <c r="H10" s="634"/>
      <c r="I10" s="634"/>
      <c r="J10" s="634"/>
      <c r="K10" s="634"/>
      <c r="L10" s="634"/>
      <c r="M10" s="634"/>
      <c r="N10" s="634"/>
      <c r="O10" s="634"/>
      <c r="P10" s="634"/>
      <c r="Q10" s="635"/>
      <c r="R10" s="636" t="s">
        <v>64</v>
      </c>
      <c r="S10" s="637"/>
      <c r="T10" s="637"/>
      <c r="U10" s="637"/>
      <c r="V10" s="637"/>
      <c r="W10" s="637"/>
      <c r="X10" s="637"/>
      <c r="Y10" s="638"/>
      <c r="Z10" s="673" t="s">
        <v>64</v>
      </c>
      <c r="AA10" s="673"/>
      <c r="AB10" s="673"/>
      <c r="AC10" s="673"/>
      <c r="AD10" s="674" t="s">
        <v>64</v>
      </c>
      <c r="AE10" s="674"/>
      <c r="AF10" s="674"/>
      <c r="AG10" s="674"/>
      <c r="AH10" s="674"/>
      <c r="AI10" s="674"/>
      <c r="AJ10" s="674"/>
      <c r="AK10" s="674"/>
      <c r="AL10" s="639" t="s">
        <v>64</v>
      </c>
      <c r="AM10" s="640"/>
      <c r="AN10" s="640"/>
      <c r="AO10" s="675"/>
      <c r="AP10" s="633" t="s">
        <v>174</v>
      </c>
      <c r="AQ10" s="634"/>
      <c r="AR10" s="634"/>
      <c r="AS10" s="634"/>
      <c r="AT10" s="634"/>
      <c r="AU10" s="634"/>
      <c r="AV10" s="634"/>
      <c r="AW10" s="634"/>
      <c r="AX10" s="634"/>
      <c r="AY10" s="634"/>
      <c r="AZ10" s="634"/>
      <c r="BA10" s="634"/>
      <c r="BB10" s="634"/>
      <c r="BC10" s="634"/>
      <c r="BD10" s="634"/>
      <c r="BE10" s="634"/>
      <c r="BF10" s="635"/>
      <c r="BG10" s="636">
        <v>863568</v>
      </c>
      <c r="BH10" s="637"/>
      <c r="BI10" s="637"/>
      <c r="BJ10" s="637"/>
      <c r="BK10" s="637"/>
      <c r="BL10" s="637"/>
      <c r="BM10" s="637"/>
      <c r="BN10" s="638"/>
      <c r="BO10" s="673">
        <v>2.8</v>
      </c>
      <c r="BP10" s="673"/>
      <c r="BQ10" s="673"/>
      <c r="BR10" s="673"/>
      <c r="BS10" s="642">
        <v>143757</v>
      </c>
      <c r="BT10" s="637"/>
      <c r="BU10" s="637"/>
      <c r="BV10" s="637"/>
      <c r="BW10" s="637"/>
      <c r="BX10" s="637"/>
      <c r="BY10" s="637"/>
      <c r="BZ10" s="637"/>
      <c r="CA10" s="637"/>
      <c r="CB10" s="680"/>
      <c r="CD10" s="669" t="s">
        <v>175</v>
      </c>
      <c r="CE10" s="670"/>
      <c r="CF10" s="670"/>
      <c r="CG10" s="670"/>
      <c r="CH10" s="670"/>
      <c r="CI10" s="670"/>
      <c r="CJ10" s="670"/>
      <c r="CK10" s="670"/>
      <c r="CL10" s="670"/>
      <c r="CM10" s="670"/>
      <c r="CN10" s="670"/>
      <c r="CO10" s="670"/>
      <c r="CP10" s="670"/>
      <c r="CQ10" s="671"/>
      <c r="CR10" s="636">
        <v>59915</v>
      </c>
      <c r="CS10" s="637"/>
      <c r="CT10" s="637"/>
      <c r="CU10" s="637"/>
      <c r="CV10" s="637"/>
      <c r="CW10" s="637"/>
      <c r="CX10" s="637"/>
      <c r="CY10" s="638"/>
      <c r="CZ10" s="673">
        <v>0.1</v>
      </c>
      <c r="DA10" s="673"/>
      <c r="DB10" s="673"/>
      <c r="DC10" s="673"/>
      <c r="DD10" s="642" t="s">
        <v>64</v>
      </c>
      <c r="DE10" s="637"/>
      <c r="DF10" s="637"/>
      <c r="DG10" s="637"/>
      <c r="DH10" s="637"/>
      <c r="DI10" s="637"/>
      <c r="DJ10" s="637"/>
      <c r="DK10" s="637"/>
      <c r="DL10" s="637"/>
      <c r="DM10" s="637"/>
      <c r="DN10" s="637"/>
      <c r="DO10" s="637"/>
      <c r="DP10" s="638"/>
      <c r="DQ10" s="642">
        <v>3415</v>
      </c>
      <c r="DR10" s="637"/>
      <c r="DS10" s="637"/>
      <c r="DT10" s="637"/>
      <c r="DU10" s="637"/>
      <c r="DV10" s="637"/>
      <c r="DW10" s="637"/>
      <c r="DX10" s="637"/>
      <c r="DY10" s="637"/>
      <c r="DZ10" s="637"/>
      <c r="EA10" s="637"/>
      <c r="EB10" s="637"/>
      <c r="EC10" s="680"/>
    </row>
    <row r="11" spans="2:143" ht="11.25" customHeight="1" x14ac:dyDescent="0.15">
      <c r="B11" s="633" t="s">
        <v>176</v>
      </c>
      <c r="C11" s="634"/>
      <c r="D11" s="634"/>
      <c r="E11" s="634"/>
      <c r="F11" s="634"/>
      <c r="G11" s="634"/>
      <c r="H11" s="634"/>
      <c r="I11" s="634"/>
      <c r="J11" s="634"/>
      <c r="K11" s="634"/>
      <c r="L11" s="634"/>
      <c r="M11" s="634"/>
      <c r="N11" s="634"/>
      <c r="O11" s="634"/>
      <c r="P11" s="634"/>
      <c r="Q11" s="635"/>
      <c r="R11" s="636">
        <v>4278164</v>
      </c>
      <c r="S11" s="637"/>
      <c r="T11" s="637"/>
      <c r="U11" s="637"/>
      <c r="V11" s="637"/>
      <c r="W11" s="637"/>
      <c r="X11" s="637"/>
      <c r="Y11" s="638"/>
      <c r="Z11" s="639">
        <v>4.2</v>
      </c>
      <c r="AA11" s="640"/>
      <c r="AB11" s="640"/>
      <c r="AC11" s="641"/>
      <c r="AD11" s="642">
        <v>4278164</v>
      </c>
      <c r="AE11" s="637"/>
      <c r="AF11" s="637"/>
      <c r="AG11" s="637"/>
      <c r="AH11" s="637"/>
      <c r="AI11" s="637"/>
      <c r="AJ11" s="637"/>
      <c r="AK11" s="638"/>
      <c r="AL11" s="639">
        <v>8.4</v>
      </c>
      <c r="AM11" s="640"/>
      <c r="AN11" s="640"/>
      <c r="AO11" s="675"/>
      <c r="AP11" s="633" t="s">
        <v>177</v>
      </c>
      <c r="AQ11" s="634"/>
      <c r="AR11" s="634"/>
      <c r="AS11" s="634"/>
      <c r="AT11" s="634"/>
      <c r="AU11" s="634"/>
      <c r="AV11" s="634"/>
      <c r="AW11" s="634"/>
      <c r="AX11" s="634"/>
      <c r="AY11" s="634"/>
      <c r="AZ11" s="634"/>
      <c r="BA11" s="634"/>
      <c r="BB11" s="634"/>
      <c r="BC11" s="634"/>
      <c r="BD11" s="634"/>
      <c r="BE11" s="634"/>
      <c r="BF11" s="635"/>
      <c r="BG11" s="636">
        <v>2185524</v>
      </c>
      <c r="BH11" s="637"/>
      <c r="BI11" s="637"/>
      <c r="BJ11" s="637"/>
      <c r="BK11" s="637"/>
      <c r="BL11" s="637"/>
      <c r="BM11" s="637"/>
      <c r="BN11" s="638"/>
      <c r="BO11" s="673">
        <v>7.1</v>
      </c>
      <c r="BP11" s="673"/>
      <c r="BQ11" s="673"/>
      <c r="BR11" s="673"/>
      <c r="BS11" s="642">
        <v>432742</v>
      </c>
      <c r="BT11" s="637"/>
      <c r="BU11" s="637"/>
      <c r="BV11" s="637"/>
      <c r="BW11" s="637"/>
      <c r="BX11" s="637"/>
      <c r="BY11" s="637"/>
      <c r="BZ11" s="637"/>
      <c r="CA11" s="637"/>
      <c r="CB11" s="680"/>
      <c r="CD11" s="669" t="s">
        <v>178</v>
      </c>
      <c r="CE11" s="670"/>
      <c r="CF11" s="670"/>
      <c r="CG11" s="670"/>
      <c r="CH11" s="670"/>
      <c r="CI11" s="670"/>
      <c r="CJ11" s="670"/>
      <c r="CK11" s="670"/>
      <c r="CL11" s="670"/>
      <c r="CM11" s="670"/>
      <c r="CN11" s="670"/>
      <c r="CO11" s="670"/>
      <c r="CP11" s="670"/>
      <c r="CQ11" s="671"/>
      <c r="CR11" s="636">
        <v>4612017</v>
      </c>
      <c r="CS11" s="637"/>
      <c r="CT11" s="637"/>
      <c r="CU11" s="637"/>
      <c r="CV11" s="637"/>
      <c r="CW11" s="637"/>
      <c r="CX11" s="637"/>
      <c r="CY11" s="638"/>
      <c r="CZ11" s="673">
        <v>4.7</v>
      </c>
      <c r="DA11" s="673"/>
      <c r="DB11" s="673"/>
      <c r="DC11" s="673"/>
      <c r="DD11" s="642">
        <v>1780249</v>
      </c>
      <c r="DE11" s="637"/>
      <c r="DF11" s="637"/>
      <c r="DG11" s="637"/>
      <c r="DH11" s="637"/>
      <c r="DI11" s="637"/>
      <c r="DJ11" s="637"/>
      <c r="DK11" s="637"/>
      <c r="DL11" s="637"/>
      <c r="DM11" s="637"/>
      <c r="DN11" s="637"/>
      <c r="DO11" s="637"/>
      <c r="DP11" s="638"/>
      <c r="DQ11" s="642">
        <v>2357688</v>
      </c>
      <c r="DR11" s="637"/>
      <c r="DS11" s="637"/>
      <c r="DT11" s="637"/>
      <c r="DU11" s="637"/>
      <c r="DV11" s="637"/>
      <c r="DW11" s="637"/>
      <c r="DX11" s="637"/>
      <c r="DY11" s="637"/>
      <c r="DZ11" s="637"/>
      <c r="EA11" s="637"/>
      <c r="EB11" s="637"/>
      <c r="EC11" s="680"/>
    </row>
    <row r="12" spans="2:143" ht="11.25" customHeight="1" x14ac:dyDescent="0.15">
      <c r="B12" s="633" t="s">
        <v>179</v>
      </c>
      <c r="C12" s="634"/>
      <c r="D12" s="634"/>
      <c r="E12" s="634"/>
      <c r="F12" s="634"/>
      <c r="G12" s="634"/>
      <c r="H12" s="634"/>
      <c r="I12" s="634"/>
      <c r="J12" s="634"/>
      <c r="K12" s="634"/>
      <c r="L12" s="634"/>
      <c r="M12" s="634"/>
      <c r="N12" s="634"/>
      <c r="O12" s="634"/>
      <c r="P12" s="634"/>
      <c r="Q12" s="635"/>
      <c r="R12" s="636">
        <v>35393</v>
      </c>
      <c r="S12" s="637"/>
      <c r="T12" s="637"/>
      <c r="U12" s="637"/>
      <c r="V12" s="637"/>
      <c r="W12" s="637"/>
      <c r="X12" s="637"/>
      <c r="Y12" s="638"/>
      <c r="Z12" s="673">
        <v>0</v>
      </c>
      <c r="AA12" s="673"/>
      <c r="AB12" s="673"/>
      <c r="AC12" s="673"/>
      <c r="AD12" s="674">
        <v>35393</v>
      </c>
      <c r="AE12" s="674"/>
      <c r="AF12" s="674"/>
      <c r="AG12" s="674"/>
      <c r="AH12" s="674"/>
      <c r="AI12" s="674"/>
      <c r="AJ12" s="674"/>
      <c r="AK12" s="674"/>
      <c r="AL12" s="639">
        <v>0.1</v>
      </c>
      <c r="AM12" s="640"/>
      <c r="AN12" s="640"/>
      <c r="AO12" s="675"/>
      <c r="AP12" s="633" t="s">
        <v>180</v>
      </c>
      <c r="AQ12" s="634"/>
      <c r="AR12" s="634"/>
      <c r="AS12" s="634"/>
      <c r="AT12" s="634"/>
      <c r="AU12" s="634"/>
      <c r="AV12" s="634"/>
      <c r="AW12" s="634"/>
      <c r="AX12" s="634"/>
      <c r="AY12" s="634"/>
      <c r="AZ12" s="634"/>
      <c r="BA12" s="634"/>
      <c r="BB12" s="634"/>
      <c r="BC12" s="634"/>
      <c r="BD12" s="634"/>
      <c r="BE12" s="634"/>
      <c r="BF12" s="635"/>
      <c r="BG12" s="636">
        <v>12535123</v>
      </c>
      <c r="BH12" s="637"/>
      <c r="BI12" s="637"/>
      <c r="BJ12" s="637"/>
      <c r="BK12" s="637"/>
      <c r="BL12" s="637"/>
      <c r="BM12" s="637"/>
      <c r="BN12" s="638"/>
      <c r="BO12" s="673">
        <v>40.5</v>
      </c>
      <c r="BP12" s="673"/>
      <c r="BQ12" s="673"/>
      <c r="BR12" s="673"/>
      <c r="BS12" s="642" t="s">
        <v>64</v>
      </c>
      <c r="BT12" s="637"/>
      <c r="BU12" s="637"/>
      <c r="BV12" s="637"/>
      <c r="BW12" s="637"/>
      <c r="BX12" s="637"/>
      <c r="BY12" s="637"/>
      <c r="BZ12" s="637"/>
      <c r="CA12" s="637"/>
      <c r="CB12" s="680"/>
      <c r="CD12" s="669" t="s">
        <v>181</v>
      </c>
      <c r="CE12" s="670"/>
      <c r="CF12" s="670"/>
      <c r="CG12" s="670"/>
      <c r="CH12" s="670"/>
      <c r="CI12" s="670"/>
      <c r="CJ12" s="670"/>
      <c r="CK12" s="670"/>
      <c r="CL12" s="670"/>
      <c r="CM12" s="670"/>
      <c r="CN12" s="670"/>
      <c r="CO12" s="670"/>
      <c r="CP12" s="670"/>
      <c r="CQ12" s="671"/>
      <c r="CR12" s="636">
        <v>2520873</v>
      </c>
      <c r="CS12" s="637"/>
      <c r="CT12" s="637"/>
      <c r="CU12" s="637"/>
      <c r="CV12" s="637"/>
      <c r="CW12" s="637"/>
      <c r="CX12" s="637"/>
      <c r="CY12" s="638"/>
      <c r="CZ12" s="673">
        <v>2.6</v>
      </c>
      <c r="DA12" s="673"/>
      <c r="DB12" s="673"/>
      <c r="DC12" s="673"/>
      <c r="DD12" s="642">
        <v>93911</v>
      </c>
      <c r="DE12" s="637"/>
      <c r="DF12" s="637"/>
      <c r="DG12" s="637"/>
      <c r="DH12" s="637"/>
      <c r="DI12" s="637"/>
      <c r="DJ12" s="637"/>
      <c r="DK12" s="637"/>
      <c r="DL12" s="637"/>
      <c r="DM12" s="637"/>
      <c r="DN12" s="637"/>
      <c r="DO12" s="637"/>
      <c r="DP12" s="638"/>
      <c r="DQ12" s="642">
        <v>1455171</v>
      </c>
      <c r="DR12" s="637"/>
      <c r="DS12" s="637"/>
      <c r="DT12" s="637"/>
      <c r="DU12" s="637"/>
      <c r="DV12" s="637"/>
      <c r="DW12" s="637"/>
      <c r="DX12" s="637"/>
      <c r="DY12" s="637"/>
      <c r="DZ12" s="637"/>
      <c r="EA12" s="637"/>
      <c r="EB12" s="637"/>
      <c r="EC12" s="680"/>
    </row>
    <row r="13" spans="2:143" ht="11.25" customHeight="1" x14ac:dyDescent="0.15">
      <c r="B13" s="633" t="s">
        <v>182</v>
      </c>
      <c r="C13" s="634"/>
      <c r="D13" s="634"/>
      <c r="E13" s="634"/>
      <c r="F13" s="634"/>
      <c r="G13" s="634"/>
      <c r="H13" s="634"/>
      <c r="I13" s="634"/>
      <c r="J13" s="634"/>
      <c r="K13" s="634"/>
      <c r="L13" s="634"/>
      <c r="M13" s="634"/>
      <c r="N13" s="634"/>
      <c r="O13" s="634"/>
      <c r="P13" s="634"/>
      <c r="Q13" s="635"/>
      <c r="R13" s="636" t="s">
        <v>64</v>
      </c>
      <c r="S13" s="637"/>
      <c r="T13" s="637"/>
      <c r="U13" s="637"/>
      <c r="V13" s="637"/>
      <c r="W13" s="637"/>
      <c r="X13" s="637"/>
      <c r="Y13" s="638"/>
      <c r="Z13" s="673" t="s">
        <v>64</v>
      </c>
      <c r="AA13" s="673"/>
      <c r="AB13" s="673"/>
      <c r="AC13" s="673"/>
      <c r="AD13" s="674" t="s">
        <v>64</v>
      </c>
      <c r="AE13" s="674"/>
      <c r="AF13" s="674"/>
      <c r="AG13" s="674"/>
      <c r="AH13" s="674"/>
      <c r="AI13" s="674"/>
      <c r="AJ13" s="674"/>
      <c r="AK13" s="674"/>
      <c r="AL13" s="639" t="s">
        <v>64</v>
      </c>
      <c r="AM13" s="640"/>
      <c r="AN13" s="640"/>
      <c r="AO13" s="675"/>
      <c r="AP13" s="633" t="s">
        <v>183</v>
      </c>
      <c r="AQ13" s="634"/>
      <c r="AR13" s="634"/>
      <c r="AS13" s="634"/>
      <c r="AT13" s="634"/>
      <c r="AU13" s="634"/>
      <c r="AV13" s="634"/>
      <c r="AW13" s="634"/>
      <c r="AX13" s="634"/>
      <c r="AY13" s="634"/>
      <c r="AZ13" s="634"/>
      <c r="BA13" s="634"/>
      <c r="BB13" s="634"/>
      <c r="BC13" s="634"/>
      <c r="BD13" s="634"/>
      <c r="BE13" s="634"/>
      <c r="BF13" s="635"/>
      <c r="BG13" s="636">
        <v>12420602</v>
      </c>
      <c r="BH13" s="637"/>
      <c r="BI13" s="637"/>
      <c r="BJ13" s="637"/>
      <c r="BK13" s="637"/>
      <c r="BL13" s="637"/>
      <c r="BM13" s="637"/>
      <c r="BN13" s="638"/>
      <c r="BO13" s="673">
        <v>40.1</v>
      </c>
      <c r="BP13" s="673"/>
      <c r="BQ13" s="673"/>
      <c r="BR13" s="673"/>
      <c r="BS13" s="642" t="s">
        <v>64</v>
      </c>
      <c r="BT13" s="637"/>
      <c r="BU13" s="637"/>
      <c r="BV13" s="637"/>
      <c r="BW13" s="637"/>
      <c r="BX13" s="637"/>
      <c r="BY13" s="637"/>
      <c r="BZ13" s="637"/>
      <c r="CA13" s="637"/>
      <c r="CB13" s="680"/>
      <c r="CD13" s="669" t="s">
        <v>184</v>
      </c>
      <c r="CE13" s="670"/>
      <c r="CF13" s="670"/>
      <c r="CG13" s="670"/>
      <c r="CH13" s="670"/>
      <c r="CI13" s="670"/>
      <c r="CJ13" s="670"/>
      <c r="CK13" s="670"/>
      <c r="CL13" s="670"/>
      <c r="CM13" s="670"/>
      <c r="CN13" s="670"/>
      <c r="CO13" s="670"/>
      <c r="CP13" s="670"/>
      <c r="CQ13" s="671"/>
      <c r="CR13" s="636">
        <v>8448906</v>
      </c>
      <c r="CS13" s="637"/>
      <c r="CT13" s="637"/>
      <c r="CU13" s="637"/>
      <c r="CV13" s="637"/>
      <c r="CW13" s="637"/>
      <c r="CX13" s="637"/>
      <c r="CY13" s="638"/>
      <c r="CZ13" s="673">
        <v>8.6</v>
      </c>
      <c r="DA13" s="673"/>
      <c r="DB13" s="673"/>
      <c r="DC13" s="673"/>
      <c r="DD13" s="642">
        <v>2997290</v>
      </c>
      <c r="DE13" s="637"/>
      <c r="DF13" s="637"/>
      <c r="DG13" s="637"/>
      <c r="DH13" s="637"/>
      <c r="DI13" s="637"/>
      <c r="DJ13" s="637"/>
      <c r="DK13" s="637"/>
      <c r="DL13" s="637"/>
      <c r="DM13" s="637"/>
      <c r="DN13" s="637"/>
      <c r="DO13" s="637"/>
      <c r="DP13" s="638"/>
      <c r="DQ13" s="642">
        <v>5652021</v>
      </c>
      <c r="DR13" s="637"/>
      <c r="DS13" s="637"/>
      <c r="DT13" s="637"/>
      <c r="DU13" s="637"/>
      <c r="DV13" s="637"/>
      <c r="DW13" s="637"/>
      <c r="DX13" s="637"/>
      <c r="DY13" s="637"/>
      <c r="DZ13" s="637"/>
      <c r="EA13" s="637"/>
      <c r="EB13" s="637"/>
      <c r="EC13" s="680"/>
    </row>
    <row r="14" spans="2:143" ht="11.25" customHeight="1" x14ac:dyDescent="0.15">
      <c r="B14" s="633" t="s">
        <v>185</v>
      </c>
      <c r="C14" s="634"/>
      <c r="D14" s="634"/>
      <c r="E14" s="634"/>
      <c r="F14" s="634"/>
      <c r="G14" s="634"/>
      <c r="H14" s="634"/>
      <c r="I14" s="634"/>
      <c r="J14" s="634"/>
      <c r="K14" s="634"/>
      <c r="L14" s="634"/>
      <c r="M14" s="634"/>
      <c r="N14" s="634"/>
      <c r="O14" s="634"/>
      <c r="P14" s="634"/>
      <c r="Q14" s="635"/>
      <c r="R14" s="636">
        <v>87395</v>
      </c>
      <c r="S14" s="637"/>
      <c r="T14" s="637"/>
      <c r="U14" s="637"/>
      <c r="V14" s="637"/>
      <c r="W14" s="637"/>
      <c r="X14" s="637"/>
      <c r="Y14" s="638"/>
      <c r="Z14" s="673">
        <v>0.1</v>
      </c>
      <c r="AA14" s="673"/>
      <c r="AB14" s="673"/>
      <c r="AC14" s="673"/>
      <c r="AD14" s="674">
        <v>87395</v>
      </c>
      <c r="AE14" s="674"/>
      <c r="AF14" s="674"/>
      <c r="AG14" s="674"/>
      <c r="AH14" s="674"/>
      <c r="AI14" s="674"/>
      <c r="AJ14" s="674"/>
      <c r="AK14" s="674"/>
      <c r="AL14" s="639">
        <v>0.2</v>
      </c>
      <c r="AM14" s="640"/>
      <c r="AN14" s="640"/>
      <c r="AO14" s="675"/>
      <c r="AP14" s="633" t="s">
        <v>186</v>
      </c>
      <c r="AQ14" s="634"/>
      <c r="AR14" s="634"/>
      <c r="AS14" s="634"/>
      <c r="AT14" s="634"/>
      <c r="AU14" s="634"/>
      <c r="AV14" s="634"/>
      <c r="AW14" s="634"/>
      <c r="AX14" s="634"/>
      <c r="AY14" s="634"/>
      <c r="AZ14" s="634"/>
      <c r="BA14" s="634"/>
      <c r="BB14" s="634"/>
      <c r="BC14" s="634"/>
      <c r="BD14" s="634"/>
      <c r="BE14" s="634"/>
      <c r="BF14" s="635"/>
      <c r="BG14" s="636">
        <v>704875</v>
      </c>
      <c r="BH14" s="637"/>
      <c r="BI14" s="637"/>
      <c r="BJ14" s="637"/>
      <c r="BK14" s="637"/>
      <c r="BL14" s="637"/>
      <c r="BM14" s="637"/>
      <c r="BN14" s="638"/>
      <c r="BO14" s="673">
        <v>2.2999999999999998</v>
      </c>
      <c r="BP14" s="673"/>
      <c r="BQ14" s="673"/>
      <c r="BR14" s="673"/>
      <c r="BS14" s="642" t="s">
        <v>64</v>
      </c>
      <c r="BT14" s="637"/>
      <c r="BU14" s="637"/>
      <c r="BV14" s="637"/>
      <c r="BW14" s="637"/>
      <c r="BX14" s="637"/>
      <c r="BY14" s="637"/>
      <c r="BZ14" s="637"/>
      <c r="CA14" s="637"/>
      <c r="CB14" s="680"/>
      <c r="CD14" s="669" t="s">
        <v>187</v>
      </c>
      <c r="CE14" s="670"/>
      <c r="CF14" s="670"/>
      <c r="CG14" s="670"/>
      <c r="CH14" s="670"/>
      <c r="CI14" s="670"/>
      <c r="CJ14" s="670"/>
      <c r="CK14" s="670"/>
      <c r="CL14" s="670"/>
      <c r="CM14" s="670"/>
      <c r="CN14" s="670"/>
      <c r="CO14" s="670"/>
      <c r="CP14" s="670"/>
      <c r="CQ14" s="671"/>
      <c r="CR14" s="636">
        <v>3941830</v>
      </c>
      <c r="CS14" s="637"/>
      <c r="CT14" s="637"/>
      <c r="CU14" s="637"/>
      <c r="CV14" s="637"/>
      <c r="CW14" s="637"/>
      <c r="CX14" s="637"/>
      <c r="CY14" s="638"/>
      <c r="CZ14" s="673">
        <v>4</v>
      </c>
      <c r="DA14" s="673"/>
      <c r="DB14" s="673"/>
      <c r="DC14" s="673"/>
      <c r="DD14" s="642">
        <v>239268</v>
      </c>
      <c r="DE14" s="637"/>
      <c r="DF14" s="637"/>
      <c r="DG14" s="637"/>
      <c r="DH14" s="637"/>
      <c r="DI14" s="637"/>
      <c r="DJ14" s="637"/>
      <c r="DK14" s="637"/>
      <c r="DL14" s="637"/>
      <c r="DM14" s="637"/>
      <c r="DN14" s="637"/>
      <c r="DO14" s="637"/>
      <c r="DP14" s="638"/>
      <c r="DQ14" s="642">
        <v>3611958</v>
      </c>
      <c r="DR14" s="637"/>
      <c r="DS14" s="637"/>
      <c r="DT14" s="637"/>
      <c r="DU14" s="637"/>
      <c r="DV14" s="637"/>
      <c r="DW14" s="637"/>
      <c r="DX14" s="637"/>
      <c r="DY14" s="637"/>
      <c r="DZ14" s="637"/>
      <c r="EA14" s="637"/>
      <c r="EB14" s="637"/>
      <c r="EC14" s="680"/>
    </row>
    <row r="15" spans="2:143" ht="11.25" customHeight="1" x14ac:dyDescent="0.15">
      <c r="B15" s="633" t="s">
        <v>188</v>
      </c>
      <c r="C15" s="634"/>
      <c r="D15" s="634"/>
      <c r="E15" s="634"/>
      <c r="F15" s="634"/>
      <c r="G15" s="634"/>
      <c r="H15" s="634"/>
      <c r="I15" s="634"/>
      <c r="J15" s="634"/>
      <c r="K15" s="634"/>
      <c r="L15" s="634"/>
      <c r="M15" s="634"/>
      <c r="N15" s="634"/>
      <c r="O15" s="634"/>
      <c r="P15" s="634"/>
      <c r="Q15" s="635"/>
      <c r="R15" s="636" t="s">
        <v>64</v>
      </c>
      <c r="S15" s="637"/>
      <c r="T15" s="637"/>
      <c r="U15" s="637"/>
      <c r="V15" s="637"/>
      <c r="W15" s="637"/>
      <c r="X15" s="637"/>
      <c r="Y15" s="638"/>
      <c r="Z15" s="673" t="s">
        <v>64</v>
      </c>
      <c r="AA15" s="673"/>
      <c r="AB15" s="673"/>
      <c r="AC15" s="673"/>
      <c r="AD15" s="674" t="s">
        <v>64</v>
      </c>
      <c r="AE15" s="674"/>
      <c r="AF15" s="674"/>
      <c r="AG15" s="674"/>
      <c r="AH15" s="674"/>
      <c r="AI15" s="674"/>
      <c r="AJ15" s="674"/>
      <c r="AK15" s="674"/>
      <c r="AL15" s="639" t="s">
        <v>64</v>
      </c>
      <c r="AM15" s="640"/>
      <c r="AN15" s="640"/>
      <c r="AO15" s="675"/>
      <c r="AP15" s="633" t="s">
        <v>189</v>
      </c>
      <c r="AQ15" s="634"/>
      <c r="AR15" s="634"/>
      <c r="AS15" s="634"/>
      <c r="AT15" s="634"/>
      <c r="AU15" s="634"/>
      <c r="AV15" s="634"/>
      <c r="AW15" s="634"/>
      <c r="AX15" s="634"/>
      <c r="AY15" s="634"/>
      <c r="AZ15" s="634"/>
      <c r="BA15" s="634"/>
      <c r="BB15" s="634"/>
      <c r="BC15" s="634"/>
      <c r="BD15" s="634"/>
      <c r="BE15" s="634"/>
      <c r="BF15" s="635"/>
      <c r="BG15" s="636">
        <v>1551274</v>
      </c>
      <c r="BH15" s="637"/>
      <c r="BI15" s="637"/>
      <c r="BJ15" s="637"/>
      <c r="BK15" s="637"/>
      <c r="BL15" s="637"/>
      <c r="BM15" s="637"/>
      <c r="BN15" s="638"/>
      <c r="BO15" s="673">
        <v>5</v>
      </c>
      <c r="BP15" s="673"/>
      <c r="BQ15" s="673"/>
      <c r="BR15" s="673"/>
      <c r="BS15" s="642" t="s">
        <v>64</v>
      </c>
      <c r="BT15" s="637"/>
      <c r="BU15" s="637"/>
      <c r="BV15" s="637"/>
      <c r="BW15" s="637"/>
      <c r="BX15" s="637"/>
      <c r="BY15" s="637"/>
      <c r="BZ15" s="637"/>
      <c r="CA15" s="637"/>
      <c r="CB15" s="680"/>
      <c r="CD15" s="669" t="s">
        <v>190</v>
      </c>
      <c r="CE15" s="670"/>
      <c r="CF15" s="670"/>
      <c r="CG15" s="670"/>
      <c r="CH15" s="670"/>
      <c r="CI15" s="670"/>
      <c r="CJ15" s="670"/>
      <c r="CK15" s="670"/>
      <c r="CL15" s="670"/>
      <c r="CM15" s="670"/>
      <c r="CN15" s="670"/>
      <c r="CO15" s="670"/>
      <c r="CP15" s="670"/>
      <c r="CQ15" s="671"/>
      <c r="CR15" s="636">
        <v>10500156</v>
      </c>
      <c r="CS15" s="637"/>
      <c r="CT15" s="637"/>
      <c r="CU15" s="637"/>
      <c r="CV15" s="637"/>
      <c r="CW15" s="637"/>
      <c r="CX15" s="637"/>
      <c r="CY15" s="638"/>
      <c r="CZ15" s="673">
        <v>10.6</v>
      </c>
      <c r="DA15" s="673"/>
      <c r="DB15" s="673"/>
      <c r="DC15" s="673"/>
      <c r="DD15" s="642">
        <v>2627429</v>
      </c>
      <c r="DE15" s="637"/>
      <c r="DF15" s="637"/>
      <c r="DG15" s="637"/>
      <c r="DH15" s="637"/>
      <c r="DI15" s="637"/>
      <c r="DJ15" s="637"/>
      <c r="DK15" s="637"/>
      <c r="DL15" s="637"/>
      <c r="DM15" s="637"/>
      <c r="DN15" s="637"/>
      <c r="DO15" s="637"/>
      <c r="DP15" s="638"/>
      <c r="DQ15" s="642">
        <v>7067961</v>
      </c>
      <c r="DR15" s="637"/>
      <c r="DS15" s="637"/>
      <c r="DT15" s="637"/>
      <c r="DU15" s="637"/>
      <c r="DV15" s="637"/>
      <c r="DW15" s="637"/>
      <c r="DX15" s="637"/>
      <c r="DY15" s="637"/>
      <c r="DZ15" s="637"/>
      <c r="EA15" s="637"/>
      <c r="EB15" s="637"/>
      <c r="EC15" s="680"/>
    </row>
    <row r="16" spans="2:143" ht="11.25" customHeight="1" x14ac:dyDescent="0.15">
      <c r="B16" s="633" t="s">
        <v>191</v>
      </c>
      <c r="C16" s="634"/>
      <c r="D16" s="634"/>
      <c r="E16" s="634"/>
      <c r="F16" s="634"/>
      <c r="G16" s="634"/>
      <c r="H16" s="634"/>
      <c r="I16" s="634"/>
      <c r="J16" s="634"/>
      <c r="K16" s="634"/>
      <c r="L16" s="634"/>
      <c r="M16" s="634"/>
      <c r="N16" s="634"/>
      <c r="O16" s="634"/>
      <c r="P16" s="634"/>
      <c r="Q16" s="635"/>
      <c r="R16" s="636">
        <v>20901</v>
      </c>
      <c r="S16" s="637"/>
      <c r="T16" s="637"/>
      <c r="U16" s="637"/>
      <c r="V16" s="637"/>
      <c r="W16" s="637"/>
      <c r="X16" s="637"/>
      <c r="Y16" s="638"/>
      <c r="Z16" s="673">
        <v>0</v>
      </c>
      <c r="AA16" s="673"/>
      <c r="AB16" s="673"/>
      <c r="AC16" s="673"/>
      <c r="AD16" s="674">
        <v>20901</v>
      </c>
      <c r="AE16" s="674"/>
      <c r="AF16" s="674"/>
      <c r="AG16" s="674"/>
      <c r="AH16" s="674"/>
      <c r="AI16" s="674"/>
      <c r="AJ16" s="674"/>
      <c r="AK16" s="674"/>
      <c r="AL16" s="639">
        <v>0</v>
      </c>
      <c r="AM16" s="640"/>
      <c r="AN16" s="640"/>
      <c r="AO16" s="675"/>
      <c r="AP16" s="633" t="s">
        <v>192</v>
      </c>
      <c r="AQ16" s="634"/>
      <c r="AR16" s="634"/>
      <c r="AS16" s="634"/>
      <c r="AT16" s="634"/>
      <c r="AU16" s="634"/>
      <c r="AV16" s="634"/>
      <c r="AW16" s="634"/>
      <c r="AX16" s="634"/>
      <c r="AY16" s="634"/>
      <c r="AZ16" s="634"/>
      <c r="BA16" s="634"/>
      <c r="BB16" s="634"/>
      <c r="BC16" s="634"/>
      <c r="BD16" s="634"/>
      <c r="BE16" s="634"/>
      <c r="BF16" s="635"/>
      <c r="BG16" s="636" t="s">
        <v>64</v>
      </c>
      <c r="BH16" s="637"/>
      <c r="BI16" s="637"/>
      <c r="BJ16" s="637"/>
      <c r="BK16" s="637"/>
      <c r="BL16" s="637"/>
      <c r="BM16" s="637"/>
      <c r="BN16" s="638"/>
      <c r="BO16" s="673" t="s">
        <v>64</v>
      </c>
      <c r="BP16" s="673"/>
      <c r="BQ16" s="673"/>
      <c r="BR16" s="673"/>
      <c r="BS16" s="642" t="s">
        <v>64</v>
      </c>
      <c r="BT16" s="637"/>
      <c r="BU16" s="637"/>
      <c r="BV16" s="637"/>
      <c r="BW16" s="637"/>
      <c r="BX16" s="637"/>
      <c r="BY16" s="637"/>
      <c r="BZ16" s="637"/>
      <c r="CA16" s="637"/>
      <c r="CB16" s="680"/>
      <c r="CD16" s="669" t="s">
        <v>193</v>
      </c>
      <c r="CE16" s="670"/>
      <c r="CF16" s="670"/>
      <c r="CG16" s="670"/>
      <c r="CH16" s="670"/>
      <c r="CI16" s="670"/>
      <c r="CJ16" s="670"/>
      <c r="CK16" s="670"/>
      <c r="CL16" s="670"/>
      <c r="CM16" s="670"/>
      <c r="CN16" s="670"/>
      <c r="CO16" s="670"/>
      <c r="CP16" s="670"/>
      <c r="CQ16" s="671"/>
      <c r="CR16" s="636">
        <v>1377359</v>
      </c>
      <c r="CS16" s="637"/>
      <c r="CT16" s="637"/>
      <c r="CU16" s="637"/>
      <c r="CV16" s="637"/>
      <c r="CW16" s="637"/>
      <c r="CX16" s="637"/>
      <c r="CY16" s="638"/>
      <c r="CZ16" s="673">
        <v>1.4</v>
      </c>
      <c r="DA16" s="673"/>
      <c r="DB16" s="673"/>
      <c r="DC16" s="673"/>
      <c r="DD16" s="642" t="s">
        <v>64</v>
      </c>
      <c r="DE16" s="637"/>
      <c r="DF16" s="637"/>
      <c r="DG16" s="637"/>
      <c r="DH16" s="637"/>
      <c r="DI16" s="637"/>
      <c r="DJ16" s="637"/>
      <c r="DK16" s="637"/>
      <c r="DL16" s="637"/>
      <c r="DM16" s="637"/>
      <c r="DN16" s="637"/>
      <c r="DO16" s="637"/>
      <c r="DP16" s="638"/>
      <c r="DQ16" s="642">
        <v>238883</v>
      </c>
      <c r="DR16" s="637"/>
      <c r="DS16" s="637"/>
      <c r="DT16" s="637"/>
      <c r="DU16" s="637"/>
      <c r="DV16" s="637"/>
      <c r="DW16" s="637"/>
      <c r="DX16" s="637"/>
      <c r="DY16" s="637"/>
      <c r="DZ16" s="637"/>
      <c r="EA16" s="637"/>
      <c r="EB16" s="637"/>
      <c r="EC16" s="680"/>
    </row>
    <row r="17" spans="2:133" ht="11.25" customHeight="1" x14ac:dyDescent="0.15">
      <c r="B17" s="633" t="s">
        <v>194</v>
      </c>
      <c r="C17" s="634"/>
      <c r="D17" s="634"/>
      <c r="E17" s="634"/>
      <c r="F17" s="634"/>
      <c r="G17" s="634"/>
      <c r="H17" s="634"/>
      <c r="I17" s="634"/>
      <c r="J17" s="634"/>
      <c r="K17" s="634"/>
      <c r="L17" s="634"/>
      <c r="M17" s="634"/>
      <c r="N17" s="634"/>
      <c r="O17" s="634"/>
      <c r="P17" s="634"/>
      <c r="Q17" s="635"/>
      <c r="R17" s="636">
        <v>457328</v>
      </c>
      <c r="S17" s="637"/>
      <c r="T17" s="637"/>
      <c r="U17" s="637"/>
      <c r="V17" s="637"/>
      <c r="W17" s="637"/>
      <c r="X17" s="637"/>
      <c r="Y17" s="638"/>
      <c r="Z17" s="673">
        <v>0.5</v>
      </c>
      <c r="AA17" s="673"/>
      <c r="AB17" s="673"/>
      <c r="AC17" s="673"/>
      <c r="AD17" s="674">
        <v>457328</v>
      </c>
      <c r="AE17" s="674"/>
      <c r="AF17" s="674"/>
      <c r="AG17" s="674"/>
      <c r="AH17" s="674"/>
      <c r="AI17" s="674"/>
      <c r="AJ17" s="674"/>
      <c r="AK17" s="674"/>
      <c r="AL17" s="639">
        <v>0.9</v>
      </c>
      <c r="AM17" s="640"/>
      <c r="AN17" s="640"/>
      <c r="AO17" s="675"/>
      <c r="AP17" s="633" t="s">
        <v>195</v>
      </c>
      <c r="AQ17" s="634"/>
      <c r="AR17" s="634"/>
      <c r="AS17" s="634"/>
      <c r="AT17" s="634"/>
      <c r="AU17" s="634"/>
      <c r="AV17" s="634"/>
      <c r="AW17" s="634"/>
      <c r="AX17" s="634"/>
      <c r="AY17" s="634"/>
      <c r="AZ17" s="634"/>
      <c r="BA17" s="634"/>
      <c r="BB17" s="634"/>
      <c r="BC17" s="634"/>
      <c r="BD17" s="634"/>
      <c r="BE17" s="634"/>
      <c r="BF17" s="635"/>
      <c r="BG17" s="636" t="s">
        <v>64</v>
      </c>
      <c r="BH17" s="637"/>
      <c r="BI17" s="637"/>
      <c r="BJ17" s="637"/>
      <c r="BK17" s="637"/>
      <c r="BL17" s="637"/>
      <c r="BM17" s="637"/>
      <c r="BN17" s="638"/>
      <c r="BO17" s="673" t="s">
        <v>64</v>
      </c>
      <c r="BP17" s="673"/>
      <c r="BQ17" s="673"/>
      <c r="BR17" s="673"/>
      <c r="BS17" s="642" t="s">
        <v>64</v>
      </c>
      <c r="BT17" s="637"/>
      <c r="BU17" s="637"/>
      <c r="BV17" s="637"/>
      <c r="BW17" s="637"/>
      <c r="BX17" s="637"/>
      <c r="BY17" s="637"/>
      <c r="BZ17" s="637"/>
      <c r="CA17" s="637"/>
      <c r="CB17" s="680"/>
      <c r="CD17" s="669" t="s">
        <v>196</v>
      </c>
      <c r="CE17" s="670"/>
      <c r="CF17" s="670"/>
      <c r="CG17" s="670"/>
      <c r="CH17" s="670"/>
      <c r="CI17" s="670"/>
      <c r="CJ17" s="670"/>
      <c r="CK17" s="670"/>
      <c r="CL17" s="670"/>
      <c r="CM17" s="670"/>
      <c r="CN17" s="670"/>
      <c r="CO17" s="670"/>
      <c r="CP17" s="670"/>
      <c r="CQ17" s="671"/>
      <c r="CR17" s="636">
        <v>9301605</v>
      </c>
      <c r="CS17" s="637"/>
      <c r="CT17" s="637"/>
      <c r="CU17" s="637"/>
      <c r="CV17" s="637"/>
      <c r="CW17" s="637"/>
      <c r="CX17" s="637"/>
      <c r="CY17" s="638"/>
      <c r="CZ17" s="673">
        <v>9.4</v>
      </c>
      <c r="DA17" s="673"/>
      <c r="DB17" s="673"/>
      <c r="DC17" s="673"/>
      <c r="DD17" s="642" t="s">
        <v>64</v>
      </c>
      <c r="DE17" s="637"/>
      <c r="DF17" s="637"/>
      <c r="DG17" s="637"/>
      <c r="DH17" s="637"/>
      <c r="DI17" s="637"/>
      <c r="DJ17" s="637"/>
      <c r="DK17" s="637"/>
      <c r="DL17" s="637"/>
      <c r="DM17" s="637"/>
      <c r="DN17" s="637"/>
      <c r="DO17" s="637"/>
      <c r="DP17" s="638"/>
      <c r="DQ17" s="642">
        <v>9037751</v>
      </c>
      <c r="DR17" s="637"/>
      <c r="DS17" s="637"/>
      <c r="DT17" s="637"/>
      <c r="DU17" s="637"/>
      <c r="DV17" s="637"/>
      <c r="DW17" s="637"/>
      <c r="DX17" s="637"/>
      <c r="DY17" s="637"/>
      <c r="DZ17" s="637"/>
      <c r="EA17" s="637"/>
      <c r="EB17" s="637"/>
      <c r="EC17" s="680"/>
    </row>
    <row r="18" spans="2:133" ht="11.25" customHeight="1" x14ac:dyDescent="0.15">
      <c r="B18" s="633" t="s">
        <v>197</v>
      </c>
      <c r="C18" s="634"/>
      <c r="D18" s="634"/>
      <c r="E18" s="634"/>
      <c r="F18" s="634"/>
      <c r="G18" s="634"/>
      <c r="H18" s="634"/>
      <c r="I18" s="634"/>
      <c r="J18" s="634"/>
      <c r="K18" s="634"/>
      <c r="L18" s="634"/>
      <c r="M18" s="634"/>
      <c r="N18" s="634"/>
      <c r="O18" s="634"/>
      <c r="P18" s="634"/>
      <c r="Q18" s="635"/>
      <c r="R18" s="636">
        <v>194295</v>
      </c>
      <c r="S18" s="637"/>
      <c r="T18" s="637"/>
      <c r="U18" s="637"/>
      <c r="V18" s="637"/>
      <c r="W18" s="637"/>
      <c r="X18" s="637"/>
      <c r="Y18" s="638"/>
      <c r="Z18" s="673">
        <v>0.2</v>
      </c>
      <c r="AA18" s="673"/>
      <c r="AB18" s="673"/>
      <c r="AC18" s="673"/>
      <c r="AD18" s="674">
        <v>194295</v>
      </c>
      <c r="AE18" s="674"/>
      <c r="AF18" s="674"/>
      <c r="AG18" s="674"/>
      <c r="AH18" s="674"/>
      <c r="AI18" s="674"/>
      <c r="AJ18" s="674"/>
      <c r="AK18" s="674"/>
      <c r="AL18" s="639">
        <v>0.4</v>
      </c>
      <c r="AM18" s="640"/>
      <c r="AN18" s="640"/>
      <c r="AO18" s="675"/>
      <c r="AP18" s="633" t="s">
        <v>198</v>
      </c>
      <c r="AQ18" s="634"/>
      <c r="AR18" s="634"/>
      <c r="AS18" s="634"/>
      <c r="AT18" s="634"/>
      <c r="AU18" s="634"/>
      <c r="AV18" s="634"/>
      <c r="AW18" s="634"/>
      <c r="AX18" s="634"/>
      <c r="AY18" s="634"/>
      <c r="AZ18" s="634"/>
      <c r="BA18" s="634"/>
      <c r="BB18" s="634"/>
      <c r="BC18" s="634"/>
      <c r="BD18" s="634"/>
      <c r="BE18" s="634"/>
      <c r="BF18" s="635"/>
      <c r="BG18" s="636" t="s">
        <v>64</v>
      </c>
      <c r="BH18" s="637"/>
      <c r="BI18" s="637"/>
      <c r="BJ18" s="637"/>
      <c r="BK18" s="637"/>
      <c r="BL18" s="637"/>
      <c r="BM18" s="637"/>
      <c r="BN18" s="638"/>
      <c r="BO18" s="673" t="s">
        <v>64</v>
      </c>
      <c r="BP18" s="673"/>
      <c r="BQ18" s="673"/>
      <c r="BR18" s="673"/>
      <c r="BS18" s="642" t="s">
        <v>64</v>
      </c>
      <c r="BT18" s="637"/>
      <c r="BU18" s="637"/>
      <c r="BV18" s="637"/>
      <c r="BW18" s="637"/>
      <c r="BX18" s="637"/>
      <c r="BY18" s="637"/>
      <c r="BZ18" s="637"/>
      <c r="CA18" s="637"/>
      <c r="CB18" s="680"/>
      <c r="CD18" s="669" t="s">
        <v>199</v>
      </c>
      <c r="CE18" s="670"/>
      <c r="CF18" s="670"/>
      <c r="CG18" s="670"/>
      <c r="CH18" s="670"/>
      <c r="CI18" s="670"/>
      <c r="CJ18" s="670"/>
      <c r="CK18" s="670"/>
      <c r="CL18" s="670"/>
      <c r="CM18" s="670"/>
      <c r="CN18" s="670"/>
      <c r="CO18" s="670"/>
      <c r="CP18" s="670"/>
      <c r="CQ18" s="671"/>
      <c r="CR18" s="636">
        <v>188724</v>
      </c>
      <c r="CS18" s="637"/>
      <c r="CT18" s="637"/>
      <c r="CU18" s="637"/>
      <c r="CV18" s="637"/>
      <c r="CW18" s="637"/>
      <c r="CX18" s="637"/>
      <c r="CY18" s="638"/>
      <c r="CZ18" s="673">
        <v>0.2</v>
      </c>
      <c r="DA18" s="673"/>
      <c r="DB18" s="673"/>
      <c r="DC18" s="673"/>
      <c r="DD18" s="642" t="s">
        <v>64</v>
      </c>
      <c r="DE18" s="637"/>
      <c r="DF18" s="637"/>
      <c r="DG18" s="637"/>
      <c r="DH18" s="637"/>
      <c r="DI18" s="637"/>
      <c r="DJ18" s="637"/>
      <c r="DK18" s="637"/>
      <c r="DL18" s="637"/>
      <c r="DM18" s="637"/>
      <c r="DN18" s="637"/>
      <c r="DO18" s="637"/>
      <c r="DP18" s="638"/>
      <c r="DQ18" s="642">
        <v>188724</v>
      </c>
      <c r="DR18" s="637"/>
      <c r="DS18" s="637"/>
      <c r="DT18" s="637"/>
      <c r="DU18" s="637"/>
      <c r="DV18" s="637"/>
      <c r="DW18" s="637"/>
      <c r="DX18" s="637"/>
      <c r="DY18" s="637"/>
      <c r="DZ18" s="637"/>
      <c r="EA18" s="637"/>
      <c r="EB18" s="637"/>
      <c r="EC18" s="680"/>
    </row>
    <row r="19" spans="2:133" ht="11.25" customHeight="1" x14ac:dyDescent="0.15">
      <c r="B19" s="633" t="s">
        <v>200</v>
      </c>
      <c r="C19" s="634"/>
      <c r="D19" s="634"/>
      <c r="E19" s="634"/>
      <c r="F19" s="634"/>
      <c r="G19" s="634"/>
      <c r="H19" s="634"/>
      <c r="I19" s="634"/>
      <c r="J19" s="634"/>
      <c r="K19" s="634"/>
      <c r="L19" s="634"/>
      <c r="M19" s="634"/>
      <c r="N19" s="634"/>
      <c r="O19" s="634"/>
      <c r="P19" s="634"/>
      <c r="Q19" s="635"/>
      <c r="R19" s="636">
        <v>10149</v>
      </c>
      <c r="S19" s="637"/>
      <c r="T19" s="637"/>
      <c r="U19" s="637"/>
      <c r="V19" s="637"/>
      <c r="W19" s="637"/>
      <c r="X19" s="637"/>
      <c r="Y19" s="638"/>
      <c r="Z19" s="673">
        <v>0</v>
      </c>
      <c r="AA19" s="673"/>
      <c r="AB19" s="673"/>
      <c r="AC19" s="673"/>
      <c r="AD19" s="674">
        <v>10149</v>
      </c>
      <c r="AE19" s="674"/>
      <c r="AF19" s="674"/>
      <c r="AG19" s="674"/>
      <c r="AH19" s="674"/>
      <c r="AI19" s="674"/>
      <c r="AJ19" s="674"/>
      <c r="AK19" s="674"/>
      <c r="AL19" s="639">
        <v>0</v>
      </c>
      <c r="AM19" s="640"/>
      <c r="AN19" s="640"/>
      <c r="AO19" s="675"/>
      <c r="AP19" s="633" t="s">
        <v>201</v>
      </c>
      <c r="AQ19" s="634"/>
      <c r="AR19" s="634"/>
      <c r="AS19" s="634"/>
      <c r="AT19" s="634"/>
      <c r="AU19" s="634"/>
      <c r="AV19" s="634"/>
      <c r="AW19" s="634"/>
      <c r="AX19" s="634"/>
      <c r="AY19" s="634"/>
      <c r="AZ19" s="634"/>
      <c r="BA19" s="634"/>
      <c r="BB19" s="634"/>
      <c r="BC19" s="634"/>
      <c r="BD19" s="634"/>
      <c r="BE19" s="634"/>
      <c r="BF19" s="635"/>
      <c r="BG19" s="636">
        <v>1368916</v>
      </c>
      <c r="BH19" s="637"/>
      <c r="BI19" s="637"/>
      <c r="BJ19" s="637"/>
      <c r="BK19" s="637"/>
      <c r="BL19" s="637"/>
      <c r="BM19" s="637"/>
      <c r="BN19" s="638"/>
      <c r="BO19" s="673">
        <v>4.4000000000000004</v>
      </c>
      <c r="BP19" s="673"/>
      <c r="BQ19" s="673"/>
      <c r="BR19" s="673"/>
      <c r="BS19" s="642" t="s">
        <v>64</v>
      </c>
      <c r="BT19" s="637"/>
      <c r="BU19" s="637"/>
      <c r="BV19" s="637"/>
      <c r="BW19" s="637"/>
      <c r="BX19" s="637"/>
      <c r="BY19" s="637"/>
      <c r="BZ19" s="637"/>
      <c r="CA19" s="637"/>
      <c r="CB19" s="680"/>
      <c r="CD19" s="669" t="s">
        <v>202</v>
      </c>
      <c r="CE19" s="670"/>
      <c r="CF19" s="670"/>
      <c r="CG19" s="670"/>
      <c r="CH19" s="670"/>
      <c r="CI19" s="670"/>
      <c r="CJ19" s="670"/>
      <c r="CK19" s="670"/>
      <c r="CL19" s="670"/>
      <c r="CM19" s="670"/>
      <c r="CN19" s="670"/>
      <c r="CO19" s="670"/>
      <c r="CP19" s="670"/>
      <c r="CQ19" s="671"/>
      <c r="CR19" s="636" t="s">
        <v>64</v>
      </c>
      <c r="CS19" s="637"/>
      <c r="CT19" s="637"/>
      <c r="CU19" s="637"/>
      <c r="CV19" s="637"/>
      <c r="CW19" s="637"/>
      <c r="CX19" s="637"/>
      <c r="CY19" s="638"/>
      <c r="CZ19" s="673" t="s">
        <v>64</v>
      </c>
      <c r="DA19" s="673"/>
      <c r="DB19" s="673"/>
      <c r="DC19" s="673"/>
      <c r="DD19" s="642" t="s">
        <v>64</v>
      </c>
      <c r="DE19" s="637"/>
      <c r="DF19" s="637"/>
      <c r="DG19" s="637"/>
      <c r="DH19" s="637"/>
      <c r="DI19" s="637"/>
      <c r="DJ19" s="637"/>
      <c r="DK19" s="637"/>
      <c r="DL19" s="637"/>
      <c r="DM19" s="637"/>
      <c r="DN19" s="637"/>
      <c r="DO19" s="637"/>
      <c r="DP19" s="638"/>
      <c r="DQ19" s="642" t="s">
        <v>64</v>
      </c>
      <c r="DR19" s="637"/>
      <c r="DS19" s="637"/>
      <c r="DT19" s="637"/>
      <c r="DU19" s="637"/>
      <c r="DV19" s="637"/>
      <c r="DW19" s="637"/>
      <c r="DX19" s="637"/>
      <c r="DY19" s="637"/>
      <c r="DZ19" s="637"/>
      <c r="EA19" s="637"/>
      <c r="EB19" s="637"/>
      <c r="EC19" s="680"/>
    </row>
    <row r="20" spans="2:133" ht="11.25" customHeight="1" x14ac:dyDescent="0.15">
      <c r="B20" s="633" t="s">
        <v>203</v>
      </c>
      <c r="C20" s="634"/>
      <c r="D20" s="634"/>
      <c r="E20" s="634"/>
      <c r="F20" s="634"/>
      <c r="G20" s="634"/>
      <c r="H20" s="634"/>
      <c r="I20" s="634"/>
      <c r="J20" s="634"/>
      <c r="K20" s="634"/>
      <c r="L20" s="634"/>
      <c r="M20" s="634"/>
      <c r="N20" s="634"/>
      <c r="O20" s="634"/>
      <c r="P20" s="634"/>
      <c r="Q20" s="635"/>
      <c r="R20" s="636">
        <v>4549</v>
      </c>
      <c r="S20" s="637"/>
      <c r="T20" s="637"/>
      <c r="U20" s="637"/>
      <c r="V20" s="637"/>
      <c r="W20" s="637"/>
      <c r="X20" s="637"/>
      <c r="Y20" s="638"/>
      <c r="Z20" s="673">
        <v>0</v>
      </c>
      <c r="AA20" s="673"/>
      <c r="AB20" s="673"/>
      <c r="AC20" s="673"/>
      <c r="AD20" s="674">
        <v>4549</v>
      </c>
      <c r="AE20" s="674"/>
      <c r="AF20" s="674"/>
      <c r="AG20" s="674"/>
      <c r="AH20" s="674"/>
      <c r="AI20" s="674"/>
      <c r="AJ20" s="674"/>
      <c r="AK20" s="674"/>
      <c r="AL20" s="639">
        <v>0</v>
      </c>
      <c r="AM20" s="640"/>
      <c r="AN20" s="640"/>
      <c r="AO20" s="675"/>
      <c r="AP20" s="633" t="s">
        <v>204</v>
      </c>
      <c r="AQ20" s="634"/>
      <c r="AR20" s="634"/>
      <c r="AS20" s="634"/>
      <c r="AT20" s="634"/>
      <c r="AU20" s="634"/>
      <c r="AV20" s="634"/>
      <c r="AW20" s="634"/>
      <c r="AX20" s="634"/>
      <c r="AY20" s="634"/>
      <c r="AZ20" s="634"/>
      <c r="BA20" s="634"/>
      <c r="BB20" s="634"/>
      <c r="BC20" s="634"/>
      <c r="BD20" s="634"/>
      <c r="BE20" s="634"/>
      <c r="BF20" s="635"/>
      <c r="BG20" s="636">
        <v>1368916</v>
      </c>
      <c r="BH20" s="637"/>
      <c r="BI20" s="637"/>
      <c r="BJ20" s="637"/>
      <c r="BK20" s="637"/>
      <c r="BL20" s="637"/>
      <c r="BM20" s="637"/>
      <c r="BN20" s="638"/>
      <c r="BO20" s="673">
        <v>4.4000000000000004</v>
      </c>
      <c r="BP20" s="673"/>
      <c r="BQ20" s="673"/>
      <c r="BR20" s="673"/>
      <c r="BS20" s="642" t="s">
        <v>64</v>
      </c>
      <c r="BT20" s="637"/>
      <c r="BU20" s="637"/>
      <c r="BV20" s="637"/>
      <c r="BW20" s="637"/>
      <c r="BX20" s="637"/>
      <c r="BY20" s="637"/>
      <c r="BZ20" s="637"/>
      <c r="CA20" s="637"/>
      <c r="CB20" s="680"/>
      <c r="CD20" s="669" t="s">
        <v>205</v>
      </c>
      <c r="CE20" s="670"/>
      <c r="CF20" s="670"/>
      <c r="CG20" s="670"/>
      <c r="CH20" s="670"/>
      <c r="CI20" s="670"/>
      <c r="CJ20" s="670"/>
      <c r="CK20" s="670"/>
      <c r="CL20" s="670"/>
      <c r="CM20" s="670"/>
      <c r="CN20" s="670"/>
      <c r="CO20" s="670"/>
      <c r="CP20" s="670"/>
      <c r="CQ20" s="671"/>
      <c r="CR20" s="636">
        <v>98729411</v>
      </c>
      <c r="CS20" s="637"/>
      <c r="CT20" s="637"/>
      <c r="CU20" s="637"/>
      <c r="CV20" s="637"/>
      <c r="CW20" s="637"/>
      <c r="CX20" s="637"/>
      <c r="CY20" s="638"/>
      <c r="CZ20" s="673">
        <v>100</v>
      </c>
      <c r="DA20" s="673"/>
      <c r="DB20" s="673"/>
      <c r="DC20" s="673"/>
      <c r="DD20" s="642">
        <v>9936296</v>
      </c>
      <c r="DE20" s="637"/>
      <c r="DF20" s="637"/>
      <c r="DG20" s="637"/>
      <c r="DH20" s="637"/>
      <c r="DI20" s="637"/>
      <c r="DJ20" s="637"/>
      <c r="DK20" s="637"/>
      <c r="DL20" s="637"/>
      <c r="DM20" s="637"/>
      <c r="DN20" s="637"/>
      <c r="DO20" s="637"/>
      <c r="DP20" s="638"/>
      <c r="DQ20" s="642">
        <v>60776679</v>
      </c>
      <c r="DR20" s="637"/>
      <c r="DS20" s="637"/>
      <c r="DT20" s="637"/>
      <c r="DU20" s="637"/>
      <c r="DV20" s="637"/>
      <c r="DW20" s="637"/>
      <c r="DX20" s="637"/>
      <c r="DY20" s="637"/>
      <c r="DZ20" s="637"/>
      <c r="EA20" s="637"/>
      <c r="EB20" s="637"/>
      <c r="EC20" s="680"/>
    </row>
    <row r="21" spans="2:133" ht="11.25" customHeight="1" x14ac:dyDescent="0.15">
      <c r="B21" s="633" t="s">
        <v>206</v>
      </c>
      <c r="C21" s="634"/>
      <c r="D21" s="634"/>
      <c r="E21" s="634"/>
      <c r="F21" s="634"/>
      <c r="G21" s="634"/>
      <c r="H21" s="634"/>
      <c r="I21" s="634"/>
      <c r="J21" s="634"/>
      <c r="K21" s="634"/>
      <c r="L21" s="634"/>
      <c r="M21" s="634"/>
      <c r="N21" s="634"/>
      <c r="O21" s="634"/>
      <c r="P21" s="634"/>
      <c r="Q21" s="635"/>
      <c r="R21" s="636">
        <v>248335</v>
      </c>
      <c r="S21" s="637"/>
      <c r="T21" s="637"/>
      <c r="U21" s="637"/>
      <c r="V21" s="637"/>
      <c r="W21" s="637"/>
      <c r="X21" s="637"/>
      <c r="Y21" s="638"/>
      <c r="Z21" s="673">
        <v>0.2</v>
      </c>
      <c r="AA21" s="673"/>
      <c r="AB21" s="673"/>
      <c r="AC21" s="673"/>
      <c r="AD21" s="674">
        <v>248335</v>
      </c>
      <c r="AE21" s="674"/>
      <c r="AF21" s="674"/>
      <c r="AG21" s="674"/>
      <c r="AH21" s="674"/>
      <c r="AI21" s="674"/>
      <c r="AJ21" s="674"/>
      <c r="AK21" s="674"/>
      <c r="AL21" s="639">
        <v>0.5</v>
      </c>
      <c r="AM21" s="640"/>
      <c r="AN21" s="640"/>
      <c r="AO21" s="675"/>
      <c r="AP21" s="731" t="s">
        <v>207</v>
      </c>
      <c r="AQ21" s="738"/>
      <c r="AR21" s="738"/>
      <c r="AS21" s="738"/>
      <c r="AT21" s="738"/>
      <c r="AU21" s="738"/>
      <c r="AV21" s="738"/>
      <c r="AW21" s="738"/>
      <c r="AX21" s="738"/>
      <c r="AY21" s="738"/>
      <c r="AZ21" s="738"/>
      <c r="BA21" s="738"/>
      <c r="BB21" s="738"/>
      <c r="BC21" s="738"/>
      <c r="BD21" s="738"/>
      <c r="BE21" s="738"/>
      <c r="BF21" s="733"/>
      <c r="BG21" s="636">
        <v>16241</v>
      </c>
      <c r="BH21" s="637"/>
      <c r="BI21" s="637"/>
      <c r="BJ21" s="637"/>
      <c r="BK21" s="637"/>
      <c r="BL21" s="637"/>
      <c r="BM21" s="637"/>
      <c r="BN21" s="638"/>
      <c r="BO21" s="673">
        <v>0.1</v>
      </c>
      <c r="BP21" s="673"/>
      <c r="BQ21" s="673"/>
      <c r="BR21" s="673"/>
      <c r="BS21" s="642" t="s">
        <v>64</v>
      </c>
      <c r="BT21" s="637"/>
      <c r="BU21" s="637"/>
      <c r="BV21" s="637"/>
      <c r="BW21" s="637"/>
      <c r="BX21" s="637"/>
      <c r="BY21" s="637"/>
      <c r="BZ21" s="637"/>
      <c r="CA21" s="637"/>
      <c r="CB21" s="680"/>
      <c r="CD21" s="743"/>
      <c r="CE21" s="686"/>
      <c r="CF21" s="686"/>
      <c r="CG21" s="686"/>
      <c r="CH21" s="686"/>
      <c r="CI21" s="686"/>
      <c r="CJ21" s="686"/>
      <c r="CK21" s="686"/>
      <c r="CL21" s="686"/>
      <c r="CM21" s="686"/>
      <c r="CN21" s="686"/>
      <c r="CO21" s="686"/>
      <c r="CP21" s="686"/>
      <c r="CQ21" s="687"/>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33" t="s">
        <v>208</v>
      </c>
      <c r="C22" s="634"/>
      <c r="D22" s="634"/>
      <c r="E22" s="634"/>
      <c r="F22" s="634"/>
      <c r="G22" s="634"/>
      <c r="H22" s="634"/>
      <c r="I22" s="634"/>
      <c r="J22" s="634"/>
      <c r="K22" s="634"/>
      <c r="L22" s="634"/>
      <c r="M22" s="634"/>
      <c r="N22" s="634"/>
      <c r="O22" s="634"/>
      <c r="P22" s="634"/>
      <c r="Q22" s="635"/>
      <c r="R22" s="636">
        <v>16623904</v>
      </c>
      <c r="S22" s="637"/>
      <c r="T22" s="637"/>
      <c r="U22" s="637"/>
      <c r="V22" s="637"/>
      <c r="W22" s="637"/>
      <c r="X22" s="637"/>
      <c r="Y22" s="638"/>
      <c r="Z22" s="673">
        <v>16.5</v>
      </c>
      <c r="AA22" s="673"/>
      <c r="AB22" s="673"/>
      <c r="AC22" s="673"/>
      <c r="AD22" s="674">
        <v>14772356</v>
      </c>
      <c r="AE22" s="674"/>
      <c r="AF22" s="674"/>
      <c r="AG22" s="674"/>
      <c r="AH22" s="674"/>
      <c r="AI22" s="674"/>
      <c r="AJ22" s="674"/>
      <c r="AK22" s="674"/>
      <c r="AL22" s="639">
        <v>29.1</v>
      </c>
      <c r="AM22" s="640"/>
      <c r="AN22" s="640"/>
      <c r="AO22" s="675"/>
      <c r="AP22" s="731" t="s">
        <v>209</v>
      </c>
      <c r="AQ22" s="738"/>
      <c r="AR22" s="738"/>
      <c r="AS22" s="738"/>
      <c r="AT22" s="738"/>
      <c r="AU22" s="738"/>
      <c r="AV22" s="738"/>
      <c r="AW22" s="738"/>
      <c r="AX22" s="738"/>
      <c r="AY22" s="738"/>
      <c r="AZ22" s="738"/>
      <c r="BA22" s="738"/>
      <c r="BB22" s="738"/>
      <c r="BC22" s="738"/>
      <c r="BD22" s="738"/>
      <c r="BE22" s="738"/>
      <c r="BF22" s="733"/>
      <c r="BG22" s="636" t="s">
        <v>64</v>
      </c>
      <c r="BH22" s="637"/>
      <c r="BI22" s="637"/>
      <c r="BJ22" s="637"/>
      <c r="BK22" s="637"/>
      <c r="BL22" s="637"/>
      <c r="BM22" s="637"/>
      <c r="BN22" s="638"/>
      <c r="BO22" s="673" t="s">
        <v>64</v>
      </c>
      <c r="BP22" s="673"/>
      <c r="BQ22" s="673"/>
      <c r="BR22" s="673"/>
      <c r="BS22" s="642" t="s">
        <v>64</v>
      </c>
      <c r="BT22" s="637"/>
      <c r="BU22" s="637"/>
      <c r="BV22" s="637"/>
      <c r="BW22" s="637"/>
      <c r="BX22" s="637"/>
      <c r="BY22" s="637"/>
      <c r="BZ22" s="637"/>
      <c r="CA22" s="637"/>
      <c r="CB22" s="680"/>
      <c r="CD22" s="740" t="s">
        <v>210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33" t="s">
        <v>211</v>
      </c>
      <c r="C23" s="634"/>
      <c r="D23" s="634"/>
      <c r="E23" s="634"/>
      <c r="F23" s="634"/>
      <c r="G23" s="634"/>
      <c r="H23" s="634"/>
      <c r="I23" s="634"/>
      <c r="J23" s="634"/>
      <c r="K23" s="634"/>
      <c r="L23" s="634"/>
      <c r="M23" s="634"/>
      <c r="N23" s="634"/>
      <c r="O23" s="634"/>
      <c r="P23" s="634"/>
      <c r="Q23" s="635"/>
      <c r="R23" s="636">
        <v>14772356</v>
      </c>
      <c r="S23" s="637"/>
      <c r="T23" s="637"/>
      <c r="U23" s="637"/>
      <c r="V23" s="637"/>
      <c r="W23" s="637"/>
      <c r="X23" s="637"/>
      <c r="Y23" s="638"/>
      <c r="Z23" s="673">
        <v>14.6</v>
      </c>
      <c r="AA23" s="673"/>
      <c r="AB23" s="673"/>
      <c r="AC23" s="673"/>
      <c r="AD23" s="674">
        <v>14772356</v>
      </c>
      <c r="AE23" s="674"/>
      <c r="AF23" s="674"/>
      <c r="AG23" s="674"/>
      <c r="AH23" s="674"/>
      <c r="AI23" s="674"/>
      <c r="AJ23" s="674"/>
      <c r="AK23" s="674"/>
      <c r="AL23" s="639">
        <v>29.1</v>
      </c>
      <c r="AM23" s="640"/>
      <c r="AN23" s="640"/>
      <c r="AO23" s="675"/>
      <c r="AP23" s="731" t="s">
        <v>212</v>
      </c>
      <c r="AQ23" s="738"/>
      <c r="AR23" s="738"/>
      <c r="AS23" s="738"/>
      <c r="AT23" s="738"/>
      <c r="AU23" s="738"/>
      <c r="AV23" s="738"/>
      <c r="AW23" s="738"/>
      <c r="AX23" s="738"/>
      <c r="AY23" s="738"/>
      <c r="AZ23" s="738"/>
      <c r="BA23" s="738"/>
      <c r="BB23" s="738"/>
      <c r="BC23" s="738"/>
      <c r="BD23" s="738"/>
      <c r="BE23" s="738"/>
      <c r="BF23" s="733"/>
      <c r="BG23" s="636">
        <v>1352675</v>
      </c>
      <c r="BH23" s="637"/>
      <c r="BI23" s="637"/>
      <c r="BJ23" s="637"/>
      <c r="BK23" s="637"/>
      <c r="BL23" s="637"/>
      <c r="BM23" s="637"/>
      <c r="BN23" s="638"/>
      <c r="BO23" s="673">
        <v>4.4000000000000004</v>
      </c>
      <c r="BP23" s="673"/>
      <c r="BQ23" s="673"/>
      <c r="BR23" s="673"/>
      <c r="BS23" s="642" t="s">
        <v>64</v>
      </c>
      <c r="BT23" s="637"/>
      <c r="BU23" s="637"/>
      <c r="BV23" s="637"/>
      <c r="BW23" s="637"/>
      <c r="BX23" s="637"/>
      <c r="BY23" s="637"/>
      <c r="BZ23" s="637"/>
      <c r="CA23" s="637"/>
      <c r="CB23" s="680"/>
      <c r="CD23" s="740" t="s">
        <v>152</v>
      </c>
      <c r="CE23" s="741"/>
      <c r="CF23" s="741"/>
      <c r="CG23" s="741"/>
      <c r="CH23" s="741"/>
      <c r="CI23" s="741"/>
      <c r="CJ23" s="741"/>
      <c r="CK23" s="741"/>
      <c r="CL23" s="741"/>
      <c r="CM23" s="741"/>
      <c r="CN23" s="741"/>
      <c r="CO23" s="741"/>
      <c r="CP23" s="741"/>
      <c r="CQ23" s="742"/>
      <c r="CR23" s="740" t="s">
        <v>213</v>
      </c>
      <c r="CS23" s="741"/>
      <c r="CT23" s="741"/>
      <c r="CU23" s="741"/>
      <c r="CV23" s="741"/>
      <c r="CW23" s="741"/>
      <c r="CX23" s="741"/>
      <c r="CY23" s="742"/>
      <c r="CZ23" s="740" t="s">
        <v>214</v>
      </c>
      <c r="DA23" s="741"/>
      <c r="DB23" s="741"/>
      <c r="DC23" s="742"/>
      <c r="DD23" s="740" t="s">
        <v>215</v>
      </c>
      <c r="DE23" s="741"/>
      <c r="DF23" s="741"/>
      <c r="DG23" s="741"/>
      <c r="DH23" s="741"/>
      <c r="DI23" s="741"/>
      <c r="DJ23" s="741"/>
      <c r="DK23" s="742"/>
      <c r="DL23" s="749" t="s">
        <v>216</v>
      </c>
      <c r="DM23" s="750"/>
      <c r="DN23" s="750"/>
      <c r="DO23" s="750"/>
      <c r="DP23" s="750"/>
      <c r="DQ23" s="750"/>
      <c r="DR23" s="750"/>
      <c r="DS23" s="750"/>
      <c r="DT23" s="750"/>
      <c r="DU23" s="750"/>
      <c r="DV23" s="751"/>
      <c r="DW23" s="740" t="s">
        <v>217</v>
      </c>
      <c r="DX23" s="741"/>
      <c r="DY23" s="741"/>
      <c r="DZ23" s="741"/>
      <c r="EA23" s="741"/>
      <c r="EB23" s="741"/>
      <c r="EC23" s="742"/>
    </row>
    <row r="24" spans="2:133" ht="11.25" customHeight="1" x14ac:dyDescent="0.15">
      <c r="B24" s="633" t="s">
        <v>218</v>
      </c>
      <c r="C24" s="634"/>
      <c r="D24" s="634"/>
      <c r="E24" s="634"/>
      <c r="F24" s="634"/>
      <c r="G24" s="634"/>
      <c r="H24" s="634"/>
      <c r="I24" s="634"/>
      <c r="J24" s="634"/>
      <c r="K24" s="634"/>
      <c r="L24" s="634"/>
      <c r="M24" s="634"/>
      <c r="N24" s="634"/>
      <c r="O24" s="634"/>
      <c r="P24" s="634"/>
      <c r="Q24" s="635"/>
      <c r="R24" s="636">
        <v>1851473</v>
      </c>
      <c r="S24" s="637"/>
      <c r="T24" s="637"/>
      <c r="U24" s="637"/>
      <c r="V24" s="637"/>
      <c r="W24" s="637"/>
      <c r="X24" s="637"/>
      <c r="Y24" s="638"/>
      <c r="Z24" s="673">
        <v>1.8</v>
      </c>
      <c r="AA24" s="673"/>
      <c r="AB24" s="673"/>
      <c r="AC24" s="673"/>
      <c r="AD24" s="674" t="s">
        <v>64</v>
      </c>
      <c r="AE24" s="674"/>
      <c r="AF24" s="674"/>
      <c r="AG24" s="674"/>
      <c r="AH24" s="674"/>
      <c r="AI24" s="674"/>
      <c r="AJ24" s="674"/>
      <c r="AK24" s="674"/>
      <c r="AL24" s="639" t="s">
        <v>64</v>
      </c>
      <c r="AM24" s="640"/>
      <c r="AN24" s="640"/>
      <c r="AO24" s="675"/>
      <c r="AP24" s="731" t="s">
        <v>219</v>
      </c>
      <c r="AQ24" s="738"/>
      <c r="AR24" s="738"/>
      <c r="AS24" s="738"/>
      <c r="AT24" s="738"/>
      <c r="AU24" s="738"/>
      <c r="AV24" s="738"/>
      <c r="AW24" s="738"/>
      <c r="AX24" s="738"/>
      <c r="AY24" s="738"/>
      <c r="AZ24" s="738"/>
      <c r="BA24" s="738"/>
      <c r="BB24" s="738"/>
      <c r="BC24" s="738"/>
      <c r="BD24" s="738"/>
      <c r="BE24" s="738"/>
      <c r="BF24" s="733"/>
      <c r="BG24" s="636" t="s">
        <v>64</v>
      </c>
      <c r="BH24" s="637"/>
      <c r="BI24" s="637"/>
      <c r="BJ24" s="637"/>
      <c r="BK24" s="637"/>
      <c r="BL24" s="637"/>
      <c r="BM24" s="637"/>
      <c r="BN24" s="638"/>
      <c r="BO24" s="673" t="s">
        <v>64</v>
      </c>
      <c r="BP24" s="673"/>
      <c r="BQ24" s="673"/>
      <c r="BR24" s="673"/>
      <c r="BS24" s="642" t="s">
        <v>64</v>
      </c>
      <c r="BT24" s="637"/>
      <c r="BU24" s="637"/>
      <c r="BV24" s="637"/>
      <c r="BW24" s="637"/>
      <c r="BX24" s="637"/>
      <c r="BY24" s="637"/>
      <c r="BZ24" s="637"/>
      <c r="CA24" s="637"/>
      <c r="CB24" s="680"/>
      <c r="CD24" s="694" t="s">
        <v>220</v>
      </c>
      <c r="CE24" s="695"/>
      <c r="CF24" s="695"/>
      <c r="CG24" s="695"/>
      <c r="CH24" s="695"/>
      <c r="CI24" s="695"/>
      <c r="CJ24" s="695"/>
      <c r="CK24" s="695"/>
      <c r="CL24" s="695"/>
      <c r="CM24" s="695"/>
      <c r="CN24" s="695"/>
      <c r="CO24" s="695"/>
      <c r="CP24" s="695"/>
      <c r="CQ24" s="696"/>
      <c r="CR24" s="691">
        <v>52345302</v>
      </c>
      <c r="CS24" s="692"/>
      <c r="CT24" s="692"/>
      <c r="CU24" s="692"/>
      <c r="CV24" s="692"/>
      <c r="CW24" s="692"/>
      <c r="CX24" s="692"/>
      <c r="CY24" s="735"/>
      <c r="CZ24" s="736">
        <v>53</v>
      </c>
      <c r="DA24" s="709"/>
      <c r="DB24" s="709"/>
      <c r="DC24" s="739"/>
      <c r="DD24" s="734">
        <v>30894638</v>
      </c>
      <c r="DE24" s="692"/>
      <c r="DF24" s="692"/>
      <c r="DG24" s="692"/>
      <c r="DH24" s="692"/>
      <c r="DI24" s="692"/>
      <c r="DJ24" s="692"/>
      <c r="DK24" s="735"/>
      <c r="DL24" s="734">
        <v>30276319</v>
      </c>
      <c r="DM24" s="692"/>
      <c r="DN24" s="692"/>
      <c r="DO24" s="692"/>
      <c r="DP24" s="692"/>
      <c r="DQ24" s="692"/>
      <c r="DR24" s="692"/>
      <c r="DS24" s="692"/>
      <c r="DT24" s="692"/>
      <c r="DU24" s="692"/>
      <c r="DV24" s="735"/>
      <c r="DW24" s="736">
        <v>56.4</v>
      </c>
      <c r="DX24" s="709"/>
      <c r="DY24" s="709"/>
      <c r="DZ24" s="709"/>
      <c r="EA24" s="709"/>
      <c r="EB24" s="709"/>
      <c r="EC24" s="737"/>
    </row>
    <row r="25" spans="2:133" ht="11.25" customHeight="1" x14ac:dyDescent="0.15">
      <c r="B25" s="633" t="s">
        <v>221</v>
      </c>
      <c r="C25" s="634"/>
      <c r="D25" s="634"/>
      <c r="E25" s="634"/>
      <c r="F25" s="634"/>
      <c r="G25" s="634"/>
      <c r="H25" s="634"/>
      <c r="I25" s="634"/>
      <c r="J25" s="634"/>
      <c r="K25" s="634"/>
      <c r="L25" s="634"/>
      <c r="M25" s="634"/>
      <c r="N25" s="634"/>
      <c r="O25" s="634"/>
      <c r="P25" s="634"/>
      <c r="Q25" s="635"/>
      <c r="R25" s="636">
        <v>75</v>
      </c>
      <c r="S25" s="637"/>
      <c r="T25" s="637"/>
      <c r="U25" s="637"/>
      <c r="V25" s="637"/>
      <c r="W25" s="637"/>
      <c r="X25" s="637"/>
      <c r="Y25" s="638"/>
      <c r="Z25" s="673">
        <v>0</v>
      </c>
      <c r="AA25" s="673"/>
      <c r="AB25" s="673"/>
      <c r="AC25" s="673"/>
      <c r="AD25" s="674" t="s">
        <v>64</v>
      </c>
      <c r="AE25" s="674"/>
      <c r="AF25" s="674"/>
      <c r="AG25" s="674"/>
      <c r="AH25" s="674"/>
      <c r="AI25" s="674"/>
      <c r="AJ25" s="674"/>
      <c r="AK25" s="674"/>
      <c r="AL25" s="639" t="s">
        <v>64</v>
      </c>
      <c r="AM25" s="640"/>
      <c r="AN25" s="640"/>
      <c r="AO25" s="675"/>
      <c r="AP25" s="731" t="s">
        <v>222</v>
      </c>
      <c r="AQ25" s="738"/>
      <c r="AR25" s="738"/>
      <c r="AS25" s="738"/>
      <c r="AT25" s="738"/>
      <c r="AU25" s="738"/>
      <c r="AV25" s="738"/>
      <c r="AW25" s="738"/>
      <c r="AX25" s="738"/>
      <c r="AY25" s="738"/>
      <c r="AZ25" s="738"/>
      <c r="BA25" s="738"/>
      <c r="BB25" s="738"/>
      <c r="BC25" s="738"/>
      <c r="BD25" s="738"/>
      <c r="BE25" s="738"/>
      <c r="BF25" s="733"/>
      <c r="BG25" s="636" t="s">
        <v>64</v>
      </c>
      <c r="BH25" s="637"/>
      <c r="BI25" s="637"/>
      <c r="BJ25" s="637"/>
      <c r="BK25" s="637"/>
      <c r="BL25" s="637"/>
      <c r="BM25" s="637"/>
      <c r="BN25" s="638"/>
      <c r="BO25" s="673" t="s">
        <v>64</v>
      </c>
      <c r="BP25" s="673"/>
      <c r="BQ25" s="673"/>
      <c r="BR25" s="673"/>
      <c r="BS25" s="642" t="s">
        <v>64</v>
      </c>
      <c r="BT25" s="637"/>
      <c r="BU25" s="637"/>
      <c r="BV25" s="637"/>
      <c r="BW25" s="637"/>
      <c r="BX25" s="637"/>
      <c r="BY25" s="637"/>
      <c r="BZ25" s="637"/>
      <c r="CA25" s="637"/>
      <c r="CB25" s="680"/>
      <c r="CD25" s="669" t="s">
        <v>223</v>
      </c>
      <c r="CE25" s="670"/>
      <c r="CF25" s="670"/>
      <c r="CG25" s="670"/>
      <c r="CH25" s="670"/>
      <c r="CI25" s="670"/>
      <c r="CJ25" s="670"/>
      <c r="CK25" s="670"/>
      <c r="CL25" s="670"/>
      <c r="CM25" s="670"/>
      <c r="CN25" s="670"/>
      <c r="CO25" s="670"/>
      <c r="CP25" s="670"/>
      <c r="CQ25" s="671"/>
      <c r="CR25" s="636">
        <v>14538759</v>
      </c>
      <c r="CS25" s="655"/>
      <c r="CT25" s="655"/>
      <c r="CU25" s="655"/>
      <c r="CV25" s="655"/>
      <c r="CW25" s="655"/>
      <c r="CX25" s="655"/>
      <c r="CY25" s="656"/>
      <c r="CZ25" s="639">
        <v>14.7</v>
      </c>
      <c r="DA25" s="657"/>
      <c r="DB25" s="657"/>
      <c r="DC25" s="658"/>
      <c r="DD25" s="642">
        <v>13277816</v>
      </c>
      <c r="DE25" s="655"/>
      <c r="DF25" s="655"/>
      <c r="DG25" s="655"/>
      <c r="DH25" s="655"/>
      <c r="DI25" s="655"/>
      <c r="DJ25" s="655"/>
      <c r="DK25" s="656"/>
      <c r="DL25" s="642">
        <v>12926140</v>
      </c>
      <c r="DM25" s="655"/>
      <c r="DN25" s="655"/>
      <c r="DO25" s="655"/>
      <c r="DP25" s="655"/>
      <c r="DQ25" s="655"/>
      <c r="DR25" s="655"/>
      <c r="DS25" s="655"/>
      <c r="DT25" s="655"/>
      <c r="DU25" s="655"/>
      <c r="DV25" s="656"/>
      <c r="DW25" s="639">
        <v>24.1</v>
      </c>
      <c r="DX25" s="657"/>
      <c r="DY25" s="657"/>
      <c r="DZ25" s="657"/>
      <c r="EA25" s="657"/>
      <c r="EB25" s="657"/>
      <c r="EC25" s="672"/>
    </row>
    <row r="26" spans="2:133" ht="11.25" customHeight="1" x14ac:dyDescent="0.15">
      <c r="B26" s="633" t="s">
        <v>224</v>
      </c>
      <c r="C26" s="634"/>
      <c r="D26" s="634"/>
      <c r="E26" s="634"/>
      <c r="F26" s="634"/>
      <c r="G26" s="634"/>
      <c r="H26" s="634"/>
      <c r="I26" s="634"/>
      <c r="J26" s="634"/>
      <c r="K26" s="634"/>
      <c r="L26" s="634"/>
      <c r="M26" s="634"/>
      <c r="N26" s="634"/>
      <c r="O26" s="634"/>
      <c r="P26" s="634"/>
      <c r="Q26" s="635"/>
      <c r="R26" s="636">
        <v>53336901</v>
      </c>
      <c r="S26" s="637"/>
      <c r="T26" s="637"/>
      <c r="U26" s="637"/>
      <c r="V26" s="637"/>
      <c r="W26" s="637"/>
      <c r="X26" s="637"/>
      <c r="Y26" s="638"/>
      <c r="Z26" s="673">
        <v>52.8</v>
      </c>
      <c r="AA26" s="673"/>
      <c r="AB26" s="673"/>
      <c r="AC26" s="673"/>
      <c r="AD26" s="674">
        <v>50132678</v>
      </c>
      <c r="AE26" s="674"/>
      <c r="AF26" s="674"/>
      <c r="AG26" s="674"/>
      <c r="AH26" s="674"/>
      <c r="AI26" s="674"/>
      <c r="AJ26" s="674"/>
      <c r="AK26" s="674"/>
      <c r="AL26" s="639">
        <v>98.9</v>
      </c>
      <c r="AM26" s="640"/>
      <c r="AN26" s="640"/>
      <c r="AO26" s="675"/>
      <c r="AP26" s="731" t="s">
        <v>225</v>
      </c>
      <c r="AQ26" s="732"/>
      <c r="AR26" s="732"/>
      <c r="AS26" s="732"/>
      <c r="AT26" s="732"/>
      <c r="AU26" s="732"/>
      <c r="AV26" s="732"/>
      <c r="AW26" s="732"/>
      <c r="AX26" s="732"/>
      <c r="AY26" s="732"/>
      <c r="AZ26" s="732"/>
      <c r="BA26" s="732"/>
      <c r="BB26" s="732"/>
      <c r="BC26" s="732"/>
      <c r="BD26" s="732"/>
      <c r="BE26" s="732"/>
      <c r="BF26" s="733"/>
      <c r="BG26" s="636" t="s">
        <v>64</v>
      </c>
      <c r="BH26" s="637"/>
      <c r="BI26" s="637"/>
      <c r="BJ26" s="637"/>
      <c r="BK26" s="637"/>
      <c r="BL26" s="637"/>
      <c r="BM26" s="637"/>
      <c r="BN26" s="638"/>
      <c r="BO26" s="673" t="s">
        <v>64</v>
      </c>
      <c r="BP26" s="673"/>
      <c r="BQ26" s="673"/>
      <c r="BR26" s="673"/>
      <c r="BS26" s="642" t="s">
        <v>64</v>
      </c>
      <c r="BT26" s="637"/>
      <c r="BU26" s="637"/>
      <c r="BV26" s="637"/>
      <c r="BW26" s="637"/>
      <c r="BX26" s="637"/>
      <c r="BY26" s="637"/>
      <c r="BZ26" s="637"/>
      <c r="CA26" s="637"/>
      <c r="CB26" s="680"/>
      <c r="CD26" s="669" t="s">
        <v>226</v>
      </c>
      <c r="CE26" s="670"/>
      <c r="CF26" s="670"/>
      <c r="CG26" s="670"/>
      <c r="CH26" s="670"/>
      <c r="CI26" s="670"/>
      <c r="CJ26" s="670"/>
      <c r="CK26" s="670"/>
      <c r="CL26" s="670"/>
      <c r="CM26" s="670"/>
      <c r="CN26" s="670"/>
      <c r="CO26" s="670"/>
      <c r="CP26" s="670"/>
      <c r="CQ26" s="671"/>
      <c r="CR26" s="636">
        <v>9185837</v>
      </c>
      <c r="CS26" s="637"/>
      <c r="CT26" s="637"/>
      <c r="CU26" s="637"/>
      <c r="CV26" s="637"/>
      <c r="CW26" s="637"/>
      <c r="CX26" s="637"/>
      <c r="CY26" s="638"/>
      <c r="CZ26" s="639">
        <v>9.3000000000000007</v>
      </c>
      <c r="DA26" s="657"/>
      <c r="DB26" s="657"/>
      <c r="DC26" s="658"/>
      <c r="DD26" s="642">
        <v>8300706</v>
      </c>
      <c r="DE26" s="637"/>
      <c r="DF26" s="637"/>
      <c r="DG26" s="637"/>
      <c r="DH26" s="637"/>
      <c r="DI26" s="637"/>
      <c r="DJ26" s="637"/>
      <c r="DK26" s="638"/>
      <c r="DL26" s="642" t="s">
        <v>64</v>
      </c>
      <c r="DM26" s="637"/>
      <c r="DN26" s="637"/>
      <c r="DO26" s="637"/>
      <c r="DP26" s="637"/>
      <c r="DQ26" s="637"/>
      <c r="DR26" s="637"/>
      <c r="DS26" s="637"/>
      <c r="DT26" s="637"/>
      <c r="DU26" s="637"/>
      <c r="DV26" s="638"/>
      <c r="DW26" s="639" t="s">
        <v>64</v>
      </c>
      <c r="DX26" s="657"/>
      <c r="DY26" s="657"/>
      <c r="DZ26" s="657"/>
      <c r="EA26" s="657"/>
      <c r="EB26" s="657"/>
      <c r="EC26" s="672"/>
    </row>
    <row r="27" spans="2:133" ht="11.25" customHeight="1" x14ac:dyDescent="0.15">
      <c r="B27" s="633" t="s">
        <v>227</v>
      </c>
      <c r="C27" s="634"/>
      <c r="D27" s="634"/>
      <c r="E27" s="634"/>
      <c r="F27" s="634"/>
      <c r="G27" s="634"/>
      <c r="H27" s="634"/>
      <c r="I27" s="634"/>
      <c r="J27" s="634"/>
      <c r="K27" s="634"/>
      <c r="L27" s="634"/>
      <c r="M27" s="634"/>
      <c r="N27" s="634"/>
      <c r="O27" s="634"/>
      <c r="P27" s="634"/>
      <c r="Q27" s="635"/>
      <c r="R27" s="636">
        <v>58725</v>
      </c>
      <c r="S27" s="637"/>
      <c r="T27" s="637"/>
      <c r="U27" s="637"/>
      <c r="V27" s="637"/>
      <c r="W27" s="637"/>
      <c r="X27" s="637"/>
      <c r="Y27" s="638"/>
      <c r="Z27" s="673">
        <v>0.1</v>
      </c>
      <c r="AA27" s="673"/>
      <c r="AB27" s="673"/>
      <c r="AC27" s="673"/>
      <c r="AD27" s="674">
        <v>58725</v>
      </c>
      <c r="AE27" s="674"/>
      <c r="AF27" s="674"/>
      <c r="AG27" s="674"/>
      <c r="AH27" s="674"/>
      <c r="AI27" s="674"/>
      <c r="AJ27" s="674"/>
      <c r="AK27" s="674"/>
      <c r="AL27" s="639">
        <v>0.1</v>
      </c>
      <c r="AM27" s="640"/>
      <c r="AN27" s="640"/>
      <c r="AO27" s="675"/>
      <c r="AP27" s="633" t="s">
        <v>228</v>
      </c>
      <c r="AQ27" s="634"/>
      <c r="AR27" s="634"/>
      <c r="AS27" s="634"/>
      <c r="AT27" s="634"/>
      <c r="AU27" s="634"/>
      <c r="AV27" s="634"/>
      <c r="AW27" s="634"/>
      <c r="AX27" s="634"/>
      <c r="AY27" s="634"/>
      <c r="AZ27" s="634"/>
      <c r="BA27" s="634"/>
      <c r="BB27" s="634"/>
      <c r="BC27" s="634"/>
      <c r="BD27" s="634"/>
      <c r="BE27" s="634"/>
      <c r="BF27" s="635"/>
      <c r="BG27" s="636">
        <v>30944953</v>
      </c>
      <c r="BH27" s="637"/>
      <c r="BI27" s="637"/>
      <c r="BJ27" s="637"/>
      <c r="BK27" s="637"/>
      <c r="BL27" s="637"/>
      <c r="BM27" s="637"/>
      <c r="BN27" s="638"/>
      <c r="BO27" s="673">
        <v>100</v>
      </c>
      <c r="BP27" s="673"/>
      <c r="BQ27" s="673"/>
      <c r="BR27" s="673"/>
      <c r="BS27" s="642">
        <v>576499</v>
      </c>
      <c r="BT27" s="637"/>
      <c r="BU27" s="637"/>
      <c r="BV27" s="637"/>
      <c r="BW27" s="637"/>
      <c r="BX27" s="637"/>
      <c r="BY27" s="637"/>
      <c r="BZ27" s="637"/>
      <c r="CA27" s="637"/>
      <c r="CB27" s="680"/>
      <c r="CD27" s="669" t="s">
        <v>229</v>
      </c>
      <c r="CE27" s="670"/>
      <c r="CF27" s="670"/>
      <c r="CG27" s="670"/>
      <c r="CH27" s="670"/>
      <c r="CI27" s="670"/>
      <c r="CJ27" s="670"/>
      <c r="CK27" s="670"/>
      <c r="CL27" s="670"/>
      <c r="CM27" s="670"/>
      <c r="CN27" s="670"/>
      <c r="CO27" s="670"/>
      <c r="CP27" s="670"/>
      <c r="CQ27" s="671"/>
      <c r="CR27" s="636">
        <v>28504938</v>
      </c>
      <c r="CS27" s="655"/>
      <c r="CT27" s="655"/>
      <c r="CU27" s="655"/>
      <c r="CV27" s="655"/>
      <c r="CW27" s="655"/>
      <c r="CX27" s="655"/>
      <c r="CY27" s="656"/>
      <c r="CZ27" s="639">
        <v>28.9</v>
      </c>
      <c r="DA27" s="657"/>
      <c r="DB27" s="657"/>
      <c r="DC27" s="658"/>
      <c r="DD27" s="642">
        <v>8579071</v>
      </c>
      <c r="DE27" s="655"/>
      <c r="DF27" s="655"/>
      <c r="DG27" s="655"/>
      <c r="DH27" s="655"/>
      <c r="DI27" s="655"/>
      <c r="DJ27" s="655"/>
      <c r="DK27" s="656"/>
      <c r="DL27" s="642">
        <v>8312428</v>
      </c>
      <c r="DM27" s="655"/>
      <c r="DN27" s="655"/>
      <c r="DO27" s="655"/>
      <c r="DP27" s="655"/>
      <c r="DQ27" s="655"/>
      <c r="DR27" s="655"/>
      <c r="DS27" s="655"/>
      <c r="DT27" s="655"/>
      <c r="DU27" s="655"/>
      <c r="DV27" s="656"/>
      <c r="DW27" s="639">
        <v>15.5</v>
      </c>
      <c r="DX27" s="657"/>
      <c r="DY27" s="657"/>
      <c r="DZ27" s="657"/>
      <c r="EA27" s="657"/>
      <c r="EB27" s="657"/>
      <c r="EC27" s="672"/>
    </row>
    <row r="28" spans="2:133" ht="11.25" customHeight="1" x14ac:dyDescent="0.15">
      <c r="B28" s="633" t="s">
        <v>230</v>
      </c>
      <c r="C28" s="634"/>
      <c r="D28" s="634"/>
      <c r="E28" s="634"/>
      <c r="F28" s="634"/>
      <c r="G28" s="634"/>
      <c r="H28" s="634"/>
      <c r="I28" s="634"/>
      <c r="J28" s="634"/>
      <c r="K28" s="634"/>
      <c r="L28" s="634"/>
      <c r="M28" s="634"/>
      <c r="N28" s="634"/>
      <c r="O28" s="634"/>
      <c r="P28" s="634"/>
      <c r="Q28" s="635"/>
      <c r="R28" s="636">
        <v>1112398</v>
      </c>
      <c r="S28" s="637"/>
      <c r="T28" s="637"/>
      <c r="U28" s="637"/>
      <c r="V28" s="637"/>
      <c r="W28" s="637"/>
      <c r="X28" s="637"/>
      <c r="Y28" s="638"/>
      <c r="Z28" s="673">
        <v>1.1000000000000001</v>
      </c>
      <c r="AA28" s="673"/>
      <c r="AB28" s="673"/>
      <c r="AC28" s="673"/>
      <c r="AD28" s="674" t="s">
        <v>64</v>
      </c>
      <c r="AE28" s="674"/>
      <c r="AF28" s="674"/>
      <c r="AG28" s="674"/>
      <c r="AH28" s="674"/>
      <c r="AI28" s="674"/>
      <c r="AJ28" s="674"/>
      <c r="AK28" s="674"/>
      <c r="AL28" s="639" t="s">
        <v>64</v>
      </c>
      <c r="AM28" s="640"/>
      <c r="AN28" s="640"/>
      <c r="AO28" s="675"/>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73"/>
      <c r="BP28" s="673"/>
      <c r="BQ28" s="673"/>
      <c r="BR28" s="673"/>
      <c r="BS28" s="642"/>
      <c r="BT28" s="637"/>
      <c r="BU28" s="637"/>
      <c r="BV28" s="637"/>
      <c r="BW28" s="637"/>
      <c r="BX28" s="637"/>
      <c r="BY28" s="637"/>
      <c r="BZ28" s="637"/>
      <c r="CA28" s="637"/>
      <c r="CB28" s="680"/>
      <c r="CD28" s="669" t="s">
        <v>231</v>
      </c>
      <c r="CE28" s="670"/>
      <c r="CF28" s="670"/>
      <c r="CG28" s="670"/>
      <c r="CH28" s="670"/>
      <c r="CI28" s="670"/>
      <c r="CJ28" s="670"/>
      <c r="CK28" s="670"/>
      <c r="CL28" s="670"/>
      <c r="CM28" s="670"/>
      <c r="CN28" s="670"/>
      <c r="CO28" s="670"/>
      <c r="CP28" s="670"/>
      <c r="CQ28" s="671"/>
      <c r="CR28" s="636">
        <v>9301605</v>
      </c>
      <c r="CS28" s="637"/>
      <c r="CT28" s="637"/>
      <c r="CU28" s="637"/>
      <c r="CV28" s="637"/>
      <c r="CW28" s="637"/>
      <c r="CX28" s="637"/>
      <c r="CY28" s="638"/>
      <c r="CZ28" s="639">
        <v>9.4</v>
      </c>
      <c r="DA28" s="657"/>
      <c r="DB28" s="657"/>
      <c r="DC28" s="658"/>
      <c r="DD28" s="642">
        <v>9037751</v>
      </c>
      <c r="DE28" s="637"/>
      <c r="DF28" s="637"/>
      <c r="DG28" s="637"/>
      <c r="DH28" s="637"/>
      <c r="DI28" s="637"/>
      <c r="DJ28" s="637"/>
      <c r="DK28" s="638"/>
      <c r="DL28" s="642">
        <v>9037751</v>
      </c>
      <c r="DM28" s="637"/>
      <c r="DN28" s="637"/>
      <c r="DO28" s="637"/>
      <c r="DP28" s="637"/>
      <c r="DQ28" s="637"/>
      <c r="DR28" s="637"/>
      <c r="DS28" s="637"/>
      <c r="DT28" s="637"/>
      <c r="DU28" s="637"/>
      <c r="DV28" s="638"/>
      <c r="DW28" s="639">
        <v>16.8</v>
      </c>
      <c r="DX28" s="657"/>
      <c r="DY28" s="657"/>
      <c r="DZ28" s="657"/>
      <c r="EA28" s="657"/>
      <c r="EB28" s="657"/>
      <c r="EC28" s="672"/>
    </row>
    <row r="29" spans="2:133" ht="11.25" customHeight="1" x14ac:dyDescent="0.15">
      <c r="B29" s="633" t="s">
        <v>232</v>
      </c>
      <c r="C29" s="634"/>
      <c r="D29" s="634"/>
      <c r="E29" s="634"/>
      <c r="F29" s="634"/>
      <c r="G29" s="634"/>
      <c r="H29" s="634"/>
      <c r="I29" s="634"/>
      <c r="J29" s="634"/>
      <c r="K29" s="634"/>
      <c r="L29" s="634"/>
      <c r="M29" s="634"/>
      <c r="N29" s="634"/>
      <c r="O29" s="634"/>
      <c r="P29" s="634"/>
      <c r="Q29" s="635"/>
      <c r="R29" s="636">
        <v>930350</v>
      </c>
      <c r="S29" s="637"/>
      <c r="T29" s="637"/>
      <c r="U29" s="637"/>
      <c r="V29" s="637"/>
      <c r="W29" s="637"/>
      <c r="X29" s="637"/>
      <c r="Y29" s="638"/>
      <c r="Z29" s="673">
        <v>0.9</v>
      </c>
      <c r="AA29" s="673"/>
      <c r="AB29" s="673"/>
      <c r="AC29" s="673"/>
      <c r="AD29" s="674">
        <v>101940</v>
      </c>
      <c r="AE29" s="674"/>
      <c r="AF29" s="674"/>
      <c r="AG29" s="674"/>
      <c r="AH29" s="674"/>
      <c r="AI29" s="674"/>
      <c r="AJ29" s="674"/>
      <c r="AK29" s="674"/>
      <c r="AL29" s="639">
        <v>0.2</v>
      </c>
      <c r="AM29" s="640"/>
      <c r="AN29" s="640"/>
      <c r="AO29" s="675"/>
      <c r="AP29" s="617"/>
      <c r="AQ29" s="618"/>
      <c r="AR29" s="618"/>
      <c r="AS29" s="618"/>
      <c r="AT29" s="618"/>
      <c r="AU29" s="618"/>
      <c r="AV29" s="618"/>
      <c r="AW29" s="618"/>
      <c r="AX29" s="618"/>
      <c r="AY29" s="618"/>
      <c r="AZ29" s="618"/>
      <c r="BA29" s="618"/>
      <c r="BB29" s="618"/>
      <c r="BC29" s="618"/>
      <c r="BD29" s="618"/>
      <c r="BE29" s="618"/>
      <c r="BF29" s="619"/>
      <c r="BG29" s="636"/>
      <c r="BH29" s="637"/>
      <c r="BI29" s="637"/>
      <c r="BJ29" s="637"/>
      <c r="BK29" s="637"/>
      <c r="BL29" s="637"/>
      <c r="BM29" s="637"/>
      <c r="BN29" s="638"/>
      <c r="BO29" s="673"/>
      <c r="BP29" s="673"/>
      <c r="BQ29" s="673"/>
      <c r="BR29" s="673"/>
      <c r="BS29" s="674"/>
      <c r="BT29" s="674"/>
      <c r="BU29" s="674"/>
      <c r="BV29" s="674"/>
      <c r="BW29" s="674"/>
      <c r="BX29" s="674"/>
      <c r="BY29" s="674"/>
      <c r="BZ29" s="674"/>
      <c r="CA29" s="674"/>
      <c r="CB29" s="724"/>
      <c r="CD29" s="725" t="s">
        <v>233</v>
      </c>
      <c r="CE29" s="726"/>
      <c r="CF29" s="669" t="s">
        <v>234</v>
      </c>
      <c r="CG29" s="670"/>
      <c r="CH29" s="670"/>
      <c r="CI29" s="670"/>
      <c r="CJ29" s="670"/>
      <c r="CK29" s="670"/>
      <c r="CL29" s="670"/>
      <c r="CM29" s="670"/>
      <c r="CN29" s="670"/>
      <c r="CO29" s="670"/>
      <c r="CP29" s="670"/>
      <c r="CQ29" s="671"/>
      <c r="CR29" s="636">
        <v>9300858</v>
      </c>
      <c r="CS29" s="655"/>
      <c r="CT29" s="655"/>
      <c r="CU29" s="655"/>
      <c r="CV29" s="655"/>
      <c r="CW29" s="655"/>
      <c r="CX29" s="655"/>
      <c r="CY29" s="656"/>
      <c r="CZ29" s="639">
        <v>9.4</v>
      </c>
      <c r="DA29" s="657"/>
      <c r="DB29" s="657"/>
      <c r="DC29" s="658"/>
      <c r="DD29" s="642">
        <v>9037004</v>
      </c>
      <c r="DE29" s="655"/>
      <c r="DF29" s="655"/>
      <c r="DG29" s="655"/>
      <c r="DH29" s="655"/>
      <c r="DI29" s="655"/>
      <c r="DJ29" s="655"/>
      <c r="DK29" s="656"/>
      <c r="DL29" s="642">
        <v>9037004</v>
      </c>
      <c r="DM29" s="655"/>
      <c r="DN29" s="655"/>
      <c r="DO29" s="655"/>
      <c r="DP29" s="655"/>
      <c r="DQ29" s="655"/>
      <c r="DR29" s="655"/>
      <c r="DS29" s="655"/>
      <c r="DT29" s="655"/>
      <c r="DU29" s="655"/>
      <c r="DV29" s="656"/>
      <c r="DW29" s="639">
        <v>16.8</v>
      </c>
      <c r="DX29" s="657"/>
      <c r="DY29" s="657"/>
      <c r="DZ29" s="657"/>
      <c r="EA29" s="657"/>
      <c r="EB29" s="657"/>
      <c r="EC29" s="672"/>
    </row>
    <row r="30" spans="2:133" ht="11.25" customHeight="1" x14ac:dyDescent="0.15">
      <c r="B30" s="633" t="s">
        <v>235</v>
      </c>
      <c r="C30" s="634"/>
      <c r="D30" s="634"/>
      <c r="E30" s="634"/>
      <c r="F30" s="634"/>
      <c r="G30" s="634"/>
      <c r="H30" s="634"/>
      <c r="I30" s="634"/>
      <c r="J30" s="634"/>
      <c r="K30" s="634"/>
      <c r="L30" s="634"/>
      <c r="M30" s="634"/>
      <c r="N30" s="634"/>
      <c r="O30" s="634"/>
      <c r="P30" s="634"/>
      <c r="Q30" s="635"/>
      <c r="R30" s="636">
        <v>795464</v>
      </c>
      <c r="S30" s="637"/>
      <c r="T30" s="637"/>
      <c r="U30" s="637"/>
      <c r="V30" s="637"/>
      <c r="W30" s="637"/>
      <c r="X30" s="637"/>
      <c r="Y30" s="638"/>
      <c r="Z30" s="673">
        <v>0.8</v>
      </c>
      <c r="AA30" s="673"/>
      <c r="AB30" s="673"/>
      <c r="AC30" s="673"/>
      <c r="AD30" s="674" t="s">
        <v>64</v>
      </c>
      <c r="AE30" s="674"/>
      <c r="AF30" s="674"/>
      <c r="AG30" s="674"/>
      <c r="AH30" s="674"/>
      <c r="AI30" s="674"/>
      <c r="AJ30" s="674"/>
      <c r="AK30" s="674"/>
      <c r="AL30" s="639" t="s">
        <v>64</v>
      </c>
      <c r="AM30" s="640"/>
      <c r="AN30" s="640"/>
      <c r="AO30" s="675"/>
      <c r="AP30" s="697" t="s">
        <v>152</v>
      </c>
      <c r="AQ30" s="698"/>
      <c r="AR30" s="698"/>
      <c r="AS30" s="698"/>
      <c r="AT30" s="698"/>
      <c r="AU30" s="698"/>
      <c r="AV30" s="698"/>
      <c r="AW30" s="698"/>
      <c r="AX30" s="698"/>
      <c r="AY30" s="698"/>
      <c r="AZ30" s="698"/>
      <c r="BA30" s="698"/>
      <c r="BB30" s="698"/>
      <c r="BC30" s="698"/>
      <c r="BD30" s="698"/>
      <c r="BE30" s="698"/>
      <c r="BF30" s="699"/>
      <c r="BG30" s="697" t="s">
        <v>236</v>
      </c>
      <c r="BH30" s="722"/>
      <c r="BI30" s="722"/>
      <c r="BJ30" s="722"/>
      <c r="BK30" s="722"/>
      <c r="BL30" s="722"/>
      <c r="BM30" s="722"/>
      <c r="BN30" s="722"/>
      <c r="BO30" s="722"/>
      <c r="BP30" s="722"/>
      <c r="BQ30" s="723"/>
      <c r="BR30" s="697" t="s">
        <v>237</v>
      </c>
      <c r="BS30" s="722"/>
      <c r="BT30" s="722"/>
      <c r="BU30" s="722"/>
      <c r="BV30" s="722"/>
      <c r="BW30" s="722"/>
      <c r="BX30" s="722"/>
      <c r="BY30" s="722"/>
      <c r="BZ30" s="722"/>
      <c r="CA30" s="722"/>
      <c r="CB30" s="723"/>
      <c r="CD30" s="727"/>
      <c r="CE30" s="728"/>
      <c r="CF30" s="669" t="s">
        <v>238</v>
      </c>
      <c r="CG30" s="670"/>
      <c r="CH30" s="670"/>
      <c r="CI30" s="670"/>
      <c r="CJ30" s="670"/>
      <c r="CK30" s="670"/>
      <c r="CL30" s="670"/>
      <c r="CM30" s="670"/>
      <c r="CN30" s="670"/>
      <c r="CO30" s="670"/>
      <c r="CP30" s="670"/>
      <c r="CQ30" s="671"/>
      <c r="CR30" s="636">
        <v>8720335</v>
      </c>
      <c r="CS30" s="637"/>
      <c r="CT30" s="637"/>
      <c r="CU30" s="637"/>
      <c r="CV30" s="637"/>
      <c r="CW30" s="637"/>
      <c r="CX30" s="637"/>
      <c r="CY30" s="638"/>
      <c r="CZ30" s="639">
        <v>8.8000000000000007</v>
      </c>
      <c r="DA30" s="657"/>
      <c r="DB30" s="657"/>
      <c r="DC30" s="658"/>
      <c r="DD30" s="642">
        <v>8472908</v>
      </c>
      <c r="DE30" s="637"/>
      <c r="DF30" s="637"/>
      <c r="DG30" s="637"/>
      <c r="DH30" s="637"/>
      <c r="DI30" s="637"/>
      <c r="DJ30" s="637"/>
      <c r="DK30" s="638"/>
      <c r="DL30" s="642">
        <v>8472908</v>
      </c>
      <c r="DM30" s="637"/>
      <c r="DN30" s="637"/>
      <c r="DO30" s="637"/>
      <c r="DP30" s="637"/>
      <c r="DQ30" s="637"/>
      <c r="DR30" s="637"/>
      <c r="DS30" s="637"/>
      <c r="DT30" s="637"/>
      <c r="DU30" s="637"/>
      <c r="DV30" s="638"/>
      <c r="DW30" s="639">
        <v>15.8</v>
      </c>
      <c r="DX30" s="657"/>
      <c r="DY30" s="657"/>
      <c r="DZ30" s="657"/>
      <c r="EA30" s="657"/>
      <c r="EB30" s="657"/>
      <c r="EC30" s="672"/>
    </row>
    <row r="31" spans="2:133" ht="11.25" customHeight="1" x14ac:dyDescent="0.15">
      <c r="B31" s="633" t="s">
        <v>239</v>
      </c>
      <c r="C31" s="634"/>
      <c r="D31" s="634"/>
      <c r="E31" s="634"/>
      <c r="F31" s="634"/>
      <c r="G31" s="634"/>
      <c r="H31" s="634"/>
      <c r="I31" s="634"/>
      <c r="J31" s="634"/>
      <c r="K31" s="634"/>
      <c r="L31" s="634"/>
      <c r="M31" s="634"/>
      <c r="N31" s="634"/>
      <c r="O31" s="634"/>
      <c r="P31" s="634"/>
      <c r="Q31" s="635"/>
      <c r="R31" s="636">
        <v>17026996</v>
      </c>
      <c r="S31" s="637"/>
      <c r="T31" s="637"/>
      <c r="U31" s="637"/>
      <c r="V31" s="637"/>
      <c r="W31" s="637"/>
      <c r="X31" s="637"/>
      <c r="Y31" s="638"/>
      <c r="Z31" s="673">
        <v>16.899999999999999</v>
      </c>
      <c r="AA31" s="673"/>
      <c r="AB31" s="673"/>
      <c r="AC31" s="673"/>
      <c r="AD31" s="674" t="s">
        <v>64</v>
      </c>
      <c r="AE31" s="674"/>
      <c r="AF31" s="674"/>
      <c r="AG31" s="674"/>
      <c r="AH31" s="674"/>
      <c r="AI31" s="674"/>
      <c r="AJ31" s="674"/>
      <c r="AK31" s="674"/>
      <c r="AL31" s="639" t="s">
        <v>64</v>
      </c>
      <c r="AM31" s="640"/>
      <c r="AN31" s="640"/>
      <c r="AO31" s="675"/>
      <c r="AP31" s="711" t="s">
        <v>240</v>
      </c>
      <c r="AQ31" s="712"/>
      <c r="AR31" s="712"/>
      <c r="AS31" s="712"/>
      <c r="AT31" s="717" t="s">
        <v>241</v>
      </c>
      <c r="AU31" s="86"/>
      <c r="AV31" s="86"/>
      <c r="AW31" s="86"/>
      <c r="AX31" s="704" t="s">
        <v>118</v>
      </c>
      <c r="AY31" s="705"/>
      <c r="AZ31" s="705"/>
      <c r="BA31" s="705"/>
      <c r="BB31" s="705"/>
      <c r="BC31" s="705"/>
      <c r="BD31" s="705"/>
      <c r="BE31" s="705"/>
      <c r="BF31" s="706"/>
      <c r="BG31" s="707">
        <v>99.7</v>
      </c>
      <c r="BH31" s="708"/>
      <c r="BI31" s="708"/>
      <c r="BJ31" s="708"/>
      <c r="BK31" s="708"/>
      <c r="BL31" s="708"/>
      <c r="BM31" s="709">
        <v>99.2</v>
      </c>
      <c r="BN31" s="708"/>
      <c r="BO31" s="708"/>
      <c r="BP31" s="708"/>
      <c r="BQ31" s="710"/>
      <c r="BR31" s="707">
        <v>99.7</v>
      </c>
      <c r="BS31" s="708"/>
      <c r="BT31" s="708"/>
      <c r="BU31" s="708"/>
      <c r="BV31" s="708"/>
      <c r="BW31" s="708"/>
      <c r="BX31" s="709">
        <v>99.2</v>
      </c>
      <c r="BY31" s="708"/>
      <c r="BZ31" s="708"/>
      <c r="CA31" s="708"/>
      <c r="CB31" s="710"/>
      <c r="CD31" s="727"/>
      <c r="CE31" s="728"/>
      <c r="CF31" s="669" t="s">
        <v>242</v>
      </c>
      <c r="CG31" s="670"/>
      <c r="CH31" s="670"/>
      <c r="CI31" s="670"/>
      <c r="CJ31" s="670"/>
      <c r="CK31" s="670"/>
      <c r="CL31" s="670"/>
      <c r="CM31" s="670"/>
      <c r="CN31" s="670"/>
      <c r="CO31" s="670"/>
      <c r="CP31" s="670"/>
      <c r="CQ31" s="671"/>
      <c r="CR31" s="636">
        <v>580523</v>
      </c>
      <c r="CS31" s="655"/>
      <c r="CT31" s="655"/>
      <c r="CU31" s="655"/>
      <c r="CV31" s="655"/>
      <c r="CW31" s="655"/>
      <c r="CX31" s="655"/>
      <c r="CY31" s="656"/>
      <c r="CZ31" s="639">
        <v>0.6</v>
      </c>
      <c r="DA31" s="657"/>
      <c r="DB31" s="657"/>
      <c r="DC31" s="658"/>
      <c r="DD31" s="642">
        <v>564096</v>
      </c>
      <c r="DE31" s="655"/>
      <c r="DF31" s="655"/>
      <c r="DG31" s="655"/>
      <c r="DH31" s="655"/>
      <c r="DI31" s="655"/>
      <c r="DJ31" s="655"/>
      <c r="DK31" s="656"/>
      <c r="DL31" s="642">
        <v>564096</v>
      </c>
      <c r="DM31" s="655"/>
      <c r="DN31" s="655"/>
      <c r="DO31" s="655"/>
      <c r="DP31" s="655"/>
      <c r="DQ31" s="655"/>
      <c r="DR31" s="655"/>
      <c r="DS31" s="655"/>
      <c r="DT31" s="655"/>
      <c r="DU31" s="655"/>
      <c r="DV31" s="656"/>
      <c r="DW31" s="639">
        <v>1.1000000000000001</v>
      </c>
      <c r="DX31" s="657"/>
      <c r="DY31" s="657"/>
      <c r="DZ31" s="657"/>
      <c r="EA31" s="657"/>
      <c r="EB31" s="657"/>
      <c r="EC31" s="672"/>
    </row>
    <row r="32" spans="2:133" ht="11.25" customHeight="1" x14ac:dyDescent="0.15">
      <c r="B32" s="700" t="s">
        <v>243</v>
      </c>
      <c r="C32" s="701"/>
      <c r="D32" s="701"/>
      <c r="E32" s="701"/>
      <c r="F32" s="701"/>
      <c r="G32" s="701"/>
      <c r="H32" s="701"/>
      <c r="I32" s="701"/>
      <c r="J32" s="701"/>
      <c r="K32" s="701"/>
      <c r="L32" s="701"/>
      <c r="M32" s="701"/>
      <c r="N32" s="701"/>
      <c r="O32" s="701"/>
      <c r="P32" s="701"/>
      <c r="Q32" s="702"/>
      <c r="R32" s="636" t="s">
        <v>64</v>
      </c>
      <c r="S32" s="637"/>
      <c r="T32" s="637"/>
      <c r="U32" s="637"/>
      <c r="V32" s="637"/>
      <c r="W32" s="637"/>
      <c r="X32" s="637"/>
      <c r="Y32" s="638"/>
      <c r="Z32" s="673" t="s">
        <v>64</v>
      </c>
      <c r="AA32" s="673"/>
      <c r="AB32" s="673"/>
      <c r="AC32" s="673"/>
      <c r="AD32" s="674" t="s">
        <v>64</v>
      </c>
      <c r="AE32" s="674"/>
      <c r="AF32" s="674"/>
      <c r="AG32" s="674"/>
      <c r="AH32" s="674"/>
      <c r="AI32" s="674"/>
      <c r="AJ32" s="674"/>
      <c r="AK32" s="674"/>
      <c r="AL32" s="639" t="s">
        <v>64</v>
      </c>
      <c r="AM32" s="640"/>
      <c r="AN32" s="640"/>
      <c r="AO32" s="675"/>
      <c r="AP32" s="713"/>
      <c r="AQ32" s="714"/>
      <c r="AR32" s="714"/>
      <c r="AS32" s="714"/>
      <c r="AT32" s="718"/>
      <c r="AU32" s="85" t="s">
        <v>244</v>
      </c>
      <c r="AV32" s="85"/>
      <c r="AW32" s="85"/>
      <c r="AX32" s="633" t="s">
        <v>245</v>
      </c>
      <c r="AY32" s="634"/>
      <c r="AZ32" s="634"/>
      <c r="BA32" s="634"/>
      <c r="BB32" s="634"/>
      <c r="BC32" s="634"/>
      <c r="BD32" s="634"/>
      <c r="BE32" s="634"/>
      <c r="BF32" s="635"/>
      <c r="BG32" s="720">
        <v>99.6</v>
      </c>
      <c r="BH32" s="655"/>
      <c r="BI32" s="655"/>
      <c r="BJ32" s="655"/>
      <c r="BK32" s="655"/>
      <c r="BL32" s="655"/>
      <c r="BM32" s="640">
        <v>99.3</v>
      </c>
      <c r="BN32" s="721"/>
      <c r="BO32" s="721"/>
      <c r="BP32" s="721"/>
      <c r="BQ32" s="679"/>
      <c r="BR32" s="720">
        <v>99.6</v>
      </c>
      <c r="BS32" s="655"/>
      <c r="BT32" s="655"/>
      <c r="BU32" s="655"/>
      <c r="BV32" s="655"/>
      <c r="BW32" s="655"/>
      <c r="BX32" s="640">
        <v>99.3</v>
      </c>
      <c r="BY32" s="721"/>
      <c r="BZ32" s="721"/>
      <c r="CA32" s="721"/>
      <c r="CB32" s="679"/>
      <c r="CD32" s="729"/>
      <c r="CE32" s="730"/>
      <c r="CF32" s="669" t="s">
        <v>246</v>
      </c>
      <c r="CG32" s="670"/>
      <c r="CH32" s="670"/>
      <c r="CI32" s="670"/>
      <c r="CJ32" s="670"/>
      <c r="CK32" s="670"/>
      <c r="CL32" s="670"/>
      <c r="CM32" s="670"/>
      <c r="CN32" s="670"/>
      <c r="CO32" s="670"/>
      <c r="CP32" s="670"/>
      <c r="CQ32" s="671"/>
      <c r="CR32" s="636">
        <v>747</v>
      </c>
      <c r="CS32" s="637"/>
      <c r="CT32" s="637"/>
      <c r="CU32" s="637"/>
      <c r="CV32" s="637"/>
      <c r="CW32" s="637"/>
      <c r="CX32" s="637"/>
      <c r="CY32" s="638"/>
      <c r="CZ32" s="639">
        <v>0</v>
      </c>
      <c r="DA32" s="657"/>
      <c r="DB32" s="657"/>
      <c r="DC32" s="658"/>
      <c r="DD32" s="642">
        <v>747</v>
      </c>
      <c r="DE32" s="637"/>
      <c r="DF32" s="637"/>
      <c r="DG32" s="637"/>
      <c r="DH32" s="637"/>
      <c r="DI32" s="637"/>
      <c r="DJ32" s="637"/>
      <c r="DK32" s="638"/>
      <c r="DL32" s="642">
        <v>747</v>
      </c>
      <c r="DM32" s="637"/>
      <c r="DN32" s="637"/>
      <c r="DO32" s="637"/>
      <c r="DP32" s="637"/>
      <c r="DQ32" s="637"/>
      <c r="DR32" s="637"/>
      <c r="DS32" s="637"/>
      <c r="DT32" s="637"/>
      <c r="DU32" s="637"/>
      <c r="DV32" s="638"/>
      <c r="DW32" s="639">
        <v>0</v>
      </c>
      <c r="DX32" s="657"/>
      <c r="DY32" s="657"/>
      <c r="DZ32" s="657"/>
      <c r="EA32" s="657"/>
      <c r="EB32" s="657"/>
      <c r="EC32" s="672"/>
    </row>
    <row r="33" spans="2:133" ht="11.25" customHeight="1" x14ac:dyDescent="0.15">
      <c r="B33" s="633" t="s">
        <v>247</v>
      </c>
      <c r="C33" s="634"/>
      <c r="D33" s="634"/>
      <c r="E33" s="634"/>
      <c r="F33" s="634"/>
      <c r="G33" s="634"/>
      <c r="H33" s="634"/>
      <c r="I33" s="634"/>
      <c r="J33" s="634"/>
      <c r="K33" s="634"/>
      <c r="L33" s="634"/>
      <c r="M33" s="634"/>
      <c r="N33" s="634"/>
      <c r="O33" s="634"/>
      <c r="P33" s="634"/>
      <c r="Q33" s="635"/>
      <c r="R33" s="636">
        <v>9735148</v>
      </c>
      <c r="S33" s="637"/>
      <c r="T33" s="637"/>
      <c r="U33" s="637"/>
      <c r="V33" s="637"/>
      <c r="W33" s="637"/>
      <c r="X33" s="637"/>
      <c r="Y33" s="638"/>
      <c r="Z33" s="673">
        <v>9.6</v>
      </c>
      <c r="AA33" s="673"/>
      <c r="AB33" s="673"/>
      <c r="AC33" s="673"/>
      <c r="AD33" s="674" t="s">
        <v>64</v>
      </c>
      <c r="AE33" s="674"/>
      <c r="AF33" s="674"/>
      <c r="AG33" s="674"/>
      <c r="AH33" s="674"/>
      <c r="AI33" s="674"/>
      <c r="AJ33" s="674"/>
      <c r="AK33" s="674"/>
      <c r="AL33" s="639" t="s">
        <v>64</v>
      </c>
      <c r="AM33" s="640"/>
      <c r="AN33" s="640"/>
      <c r="AO33" s="675"/>
      <c r="AP33" s="715"/>
      <c r="AQ33" s="716"/>
      <c r="AR33" s="716"/>
      <c r="AS33" s="716"/>
      <c r="AT33" s="719"/>
      <c r="AU33" s="87"/>
      <c r="AV33" s="87"/>
      <c r="AW33" s="87"/>
      <c r="AX33" s="617" t="s">
        <v>248</v>
      </c>
      <c r="AY33" s="618"/>
      <c r="AZ33" s="618"/>
      <c r="BA33" s="618"/>
      <c r="BB33" s="618"/>
      <c r="BC33" s="618"/>
      <c r="BD33" s="618"/>
      <c r="BE33" s="618"/>
      <c r="BF33" s="619"/>
      <c r="BG33" s="703">
        <v>99.8</v>
      </c>
      <c r="BH33" s="621"/>
      <c r="BI33" s="621"/>
      <c r="BJ33" s="621"/>
      <c r="BK33" s="621"/>
      <c r="BL33" s="621"/>
      <c r="BM33" s="664">
        <v>99.1</v>
      </c>
      <c r="BN33" s="621"/>
      <c r="BO33" s="621"/>
      <c r="BP33" s="621"/>
      <c r="BQ33" s="685"/>
      <c r="BR33" s="703">
        <v>99.7</v>
      </c>
      <c r="BS33" s="621"/>
      <c r="BT33" s="621"/>
      <c r="BU33" s="621"/>
      <c r="BV33" s="621"/>
      <c r="BW33" s="621"/>
      <c r="BX33" s="664">
        <v>98.9</v>
      </c>
      <c r="BY33" s="621"/>
      <c r="BZ33" s="621"/>
      <c r="CA33" s="621"/>
      <c r="CB33" s="685"/>
      <c r="CD33" s="669" t="s">
        <v>249</v>
      </c>
      <c r="CE33" s="670"/>
      <c r="CF33" s="670"/>
      <c r="CG33" s="670"/>
      <c r="CH33" s="670"/>
      <c r="CI33" s="670"/>
      <c r="CJ33" s="670"/>
      <c r="CK33" s="670"/>
      <c r="CL33" s="670"/>
      <c r="CM33" s="670"/>
      <c r="CN33" s="670"/>
      <c r="CO33" s="670"/>
      <c r="CP33" s="670"/>
      <c r="CQ33" s="671"/>
      <c r="CR33" s="636">
        <v>35070454</v>
      </c>
      <c r="CS33" s="655"/>
      <c r="CT33" s="655"/>
      <c r="CU33" s="655"/>
      <c r="CV33" s="655"/>
      <c r="CW33" s="655"/>
      <c r="CX33" s="655"/>
      <c r="CY33" s="656"/>
      <c r="CZ33" s="639">
        <v>35.5</v>
      </c>
      <c r="DA33" s="657"/>
      <c r="DB33" s="657"/>
      <c r="DC33" s="658"/>
      <c r="DD33" s="642">
        <v>27458411</v>
      </c>
      <c r="DE33" s="655"/>
      <c r="DF33" s="655"/>
      <c r="DG33" s="655"/>
      <c r="DH33" s="655"/>
      <c r="DI33" s="655"/>
      <c r="DJ33" s="655"/>
      <c r="DK33" s="656"/>
      <c r="DL33" s="642">
        <v>21167341</v>
      </c>
      <c r="DM33" s="655"/>
      <c r="DN33" s="655"/>
      <c r="DO33" s="655"/>
      <c r="DP33" s="655"/>
      <c r="DQ33" s="655"/>
      <c r="DR33" s="655"/>
      <c r="DS33" s="655"/>
      <c r="DT33" s="655"/>
      <c r="DU33" s="655"/>
      <c r="DV33" s="656"/>
      <c r="DW33" s="639">
        <v>39.5</v>
      </c>
      <c r="DX33" s="657"/>
      <c r="DY33" s="657"/>
      <c r="DZ33" s="657"/>
      <c r="EA33" s="657"/>
      <c r="EB33" s="657"/>
      <c r="EC33" s="672"/>
    </row>
    <row r="34" spans="2:133" ht="11.25" customHeight="1" x14ac:dyDescent="0.15">
      <c r="B34" s="633" t="s">
        <v>250</v>
      </c>
      <c r="C34" s="634"/>
      <c r="D34" s="634"/>
      <c r="E34" s="634"/>
      <c r="F34" s="634"/>
      <c r="G34" s="634"/>
      <c r="H34" s="634"/>
      <c r="I34" s="634"/>
      <c r="J34" s="634"/>
      <c r="K34" s="634"/>
      <c r="L34" s="634"/>
      <c r="M34" s="634"/>
      <c r="N34" s="634"/>
      <c r="O34" s="634"/>
      <c r="P34" s="634"/>
      <c r="Q34" s="635"/>
      <c r="R34" s="636">
        <v>251194</v>
      </c>
      <c r="S34" s="637"/>
      <c r="T34" s="637"/>
      <c r="U34" s="637"/>
      <c r="V34" s="637"/>
      <c r="W34" s="637"/>
      <c r="X34" s="637"/>
      <c r="Y34" s="638"/>
      <c r="Z34" s="673">
        <v>0.2</v>
      </c>
      <c r="AA34" s="673"/>
      <c r="AB34" s="673"/>
      <c r="AC34" s="673"/>
      <c r="AD34" s="674">
        <v>127810</v>
      </c>
      <c r="AE34" s="674"/>
      <c r="AF34" s="674"/>
      <c r="AG34" s="674"/>
      <c r="AH34" s="674"/>
      <c r="AI34" s="674"/>
      <c r="AJ34" s="674"/>
      <c r="AK34" s="674"/>
      <c r="AL34" s="639">
        <v>0.3</v>
      </c>
      <c r="AM34" s="640"/>
      <c r="AN34" s="640"/>
      <c r="AO34" s="675"/>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69" t="s">
        <v>251</v>
      </c>
      <c r="CE34" s="670"/>
      <c r="CF34" s="670"/>
      <c r="CG34" s="670"/>
      <c r="CH34" s="670"/>
      <c r="CI34" s="670"/>
      <c r="CJ34" s="670"/>
      <c r="CK34" s="670"/>
      <c r="CL34" s="670"/>
      <c r="CM34" s="670"/>
      <c r="CN34" s="670"/>
      <c r="CO34" s="670"/>
      <c r="CP34" s="670"/>
      <c r="CQ34" s="671"/>
      <c r="CR34" s="636">
        <v>11017275</v>
      </c>
      <c r="CS34" s="637"/>
      <c r="CT34" s="637"/>
      <c r="CU34" s="637"/>
      <c r="CV34" s="637"/>
      <c r="CW34" s="637"/>
      <c r="CX34" s="637"/>
      <c r="CY34" s="638"/>
      <c r="CZ34" s="639">
        <v>11.2</v>
      </c>
      <c r="DA34" s="657"/>
      <c r="DB34" s="657"/>
      <c r="DC34" s="658"/>
      <c r="DD34" s="642">
        <v>8408220</v>
      </c>
      <c r="DE34" s="637"/>
      <c r="DF34" s="637"/>
      <c r="DG34" s="637"/>
      <c r="DH34" s="637"/>
      <c r="DI34" s="637"/>
      <c r="DJ34" s="637"/>
      <c r="DK34" s="638"/>
      <c r="DL34" s="642">
        <v>6989723</v>
      </c>
      <c r="DM34" s="637"/>
      <c r="DN34" s="637"/>
      <c r="DO34" s="637"/>
      <c r="DP34" s="637"/>
      <c r="DQ34" s="637"/>
      <c r="DR34" s="637"/>
      <c r="DS34" s="637"/>
      <c r="DT34" s="637"/>
      <c r="DU34" s="637"/>
      <c r="DV34" s="638"/>
      <c r="DW34" s="639">
        <v>13</v>
      </c>
      <c r="DX34" s="657"/>
      <c r="DY34" s="657"/>
      <c r="DZ34" s="657"/>
      <c r="EA34" s="657"/>
      <c r="EB34" s="657"/>
      <c r="EC34" s="672"/>
    </row>
    <row r="35" spans="2:133" ht="11.25" customHeight="1" x14ac:dyDescent="0.15">
      <c r="B35" s="633" t="s">
        <v>252</v>
      </c>
      <c r="C35" s="634"/>
      <c r="D35" s="634"/>
      <c r="E35" s="634"/>
      <c r="F35" s="634"/>
      <c r="G35" s="634"/>
      <c r="H35" s="634"/>
      <c r="I35" s="634"/>
      <c r="J35" s="634"/>
      <c r="K35" s="634"/>
      <c r="L35" s="634"/>
      <c r="M35" s="634"/>
      <c r="N35" s="634"/>
      <c r="O35" s="634"/>
      <c r="P35" s="634"/>
      <c r="Q35" s="635"/>
      <c r="R35" s="636">
        <v>1102086</v>
      </c>
      <c r="S35" s="637"/>
      <c r="T35" s="637"/>
      <c r="U35" s="637"/>
      <c r="V35" s="637"/>
      <c r="W35" s="637"/>
      <c r="X35" s="637"/>
      <c r="Y35" s="638"/>
      <c r="Z35" s="673">
        <v>1.1000000000000001</v>
      </c>
      <c r="AA35" s="673"/>
      <c r="AB35" s="673"/>
      <c r="AC35" s="673"/>
      <c r="AD35" s="674" t="s">
        <v>64</v>
      </c>
      <c r="AE35" s="674"/>
      <c r="AF35" s="674"/>
      <c r="AG35" s="674"/>
      <c r="AH35" s="674"/>
      <c r="AI35" s="674"/>
      <c r="AJ35" s="674"/>
      <c r="AK35" s="674"/>
      <c r="AL35" s="639" t="s">
        <v>64</v>
      </c>
      <c r="AM35" s="640"/>
      <c r="AN35" s="640"/>
      <c r="AO35" s="675"/>
      <c r="AP35" s="90"/>
      <c r="AQ35" s="697" t="s">
        <v>253</v>
      </c>
      <c r="AR35" s="698"/>
      <c r="AS35" s="698"/>
      <c r="AT35" s="698"/>
      <c r="AU35" s="698"/>
      <c r="AV35" s="698"/>
      <c r="AW35" s="698"/>
      <c r="AX35" s="698"/>
      <c r="AY35" s="698"/>
      <c r="AZ35" s="698"/>
      <c r="BA35" s="698"/>
      <c r="BB35" s="698"/>
      <c r="BC35" s="698"/>
      <c r="BD35" s="698"/>
      <c r="BE35" s="698"/>
      <c r="BF35" s="699"/>
      <c r="BG35" s="697" t="s">
        <v>254</v>
      </c>
      <c r="BH35" s="698"/>
      <c r="BI35" s="698"/>
      <c r="BJ35" s="698"/>
      <c r="BK35" s="698"/>
      <c r="BL35" s="698"/>
      <c r="BM35" s="698"/>
      <c r="BN35" s="698"/>
      <c r="BO35" s="698"/>
      <c r="BP35" s="698"/>
      <c r="BQ35" s="698"/>
      <c r="BR35" s="698"/>
      <c r="BS35" s="698"/>
      <c r="BT35" s="698"/>
      <c r="BU35" s="698"/>
      <c r="BV35" s="698"/>
      <c r="BW35" s="698"/>
      <c r="BX35" s="698"/>
      <c r="BY35" s="698"/>
      <c r="BZ35" s="698"/>
      <c r="CA35" s="698"/>
      <c r="CB35" s="699"/>
      <c r="CD35" s="669" t="s">
        <v>255</v>
      </c>
      <c r="CE35" s="670"/>
      <c r="CF35" s="670"/>
      <c r="CG35" s="670"/>
      <c r="CH35" s="670"/>
      <c r="CI35" s="670"/>
      <c r="CJ35" s="670"/>
      <c r="CK35" s="670"/>
      <c r="CL35" s="670"/>
      <c r="CM35" s="670"/>
      <c r="CN35" s="670"/>
      <c r="CO35" s="670"/>
      <c r="CP35" s="670"/>
      <c r="CQ35" s="671"/>
      <c r="CR35" s="636">
        <v>1815573</v>
      </c>
      <c r="CS35" s="655"/>
      <c r="CT35" s="655"/>
      <c r="CU35" s="655"/>
      <c r="CV35" s="655"/>
      <c r="CW35" s="655"/>
      <c r="CX35" s="655"/>
      <c r="CY35" s="656"/>
      <c r="CZ35" s="639">
        <v>1.8</v>
      </c>
      <c r="DA35" s="657"/>
      <c r="DB35" s="657"/>
      <c r="DC35" s="658"/>
      <c r="DD35" s="642">
        <v>1537840</v>
      </c>
      <c r="DE35" s="655"/>
      <c r="DF35" s="655"/>
      <c r="DG35" s="655"/>
      <c r="DH35" s="655"/>
      <c r="DI35" s="655"/>
      <c r="DJ35" s="655"/>
      <c r="DK35" s="656"/>
      <c r="DL35" s="642">
        <v>1537840</v>
      </c>
      <c r="DM35" s="655"/>
      <c r="DN35" s="655"/>
      <c r="DO35" s="655"/>
      <c r="DP35" s="655"/>
      <c r="DQ35" s="655"/>
      <c r="DR35" s="655"/>
      <c r="DS35" s="655"/>
      <c r="DT35" s="655"/>
      <c r="DU35" s="655"/>
      <c r="DV35" s="656"/>
      <c r="DW35" s="639">
        <v>2.9</v>
      </c>
      <c r="DX35" s="657"/>
      <c r="DY35" s="657"/>
      <c r="DZ35" s="657"/>
      <c r="EA35" s="657"/>
      <c r="EB35" s="657"/>
      <c r="EC35" s="672"/>
    </row>
    <row r="36" spans="2:133" ht="11.25" customHeight="1" x14ac:dyDescent="0.15">
      <c r="B36" s="633" t="s">
        <v>256</v>
      </c>
      <c r="C36" s="634"/>
      <c r="D36" s="634"/>
      <c r="E36" s="634"/>
      <c r="F36" s="634"/>
      <c r="G36" s="634"/>
      <c r="H36" s="634"/>
      <c r="I36" s="634"/>
      <c r="J36" s="634"/>
      <c r="K36" s="634"/>
      <c r="L36" s="634"/>
      <c r="M36" s="634"/>
      <c r="N36" s="634"/>
      <c r="O36" s="634"/>
      <c r="P36" s="634"/>
      <c r="Q36" s="635"/>
      <c r="R36" s="636">
        <v>4943878</v>
      </c>
      <c r="S36" s="637"/>
      <c r="T36" s="637"/>
      <c r="U36" s="637"/>
      <c r="V36" s="637"/>
      <c r="W36" s="637"/>
      <c r="X36" s="637"/>
      <c r="Y36" s="638"/>
      <c r="Z36" s="673">
        <v>4.9000000000000004</v>
      </c>
      <c r="AA36" s="673"/>
      <c r="AB36" s="673"/>
      <c r="AC36" s="673"/>
      <c r="AD36" s="674" t="s">
        <v>64</v>
      </c>
      <c r="AE36" s="674"/>
      <c r="AF36" s="674"/>
      <c r="AG36" s="674"/>
      <c r="AH36" s="674"/>
      <c r="AI36" s="674"/>
      <c r="AJ36" s="674"/>
      <c r="AK36" s="674"/>
      <c r="AL36" s="639" t="s">
        <v>64</v>
      </c>
      <c r="AM36" s="640"/>
      <c r="AN36" s="640"/>
      <c r="AO36" s="675"/>
      <c r="AP36" s="90"/>
      <c r="AQ36" s="688" t="s">
        <v>257</v>
      </c>
      <c r="AR36" s="689"/>
      <c r="AS36" s="689"/>
      <c r="AT36" s="689"/>
      <c r="AU36" s="689"/>
      <c r="AV36" s="689"/>
      <c r="AW36" s="689"/>
      <c r="AX36" s="689"/>
      <c r="AY36" s="690"/>
      <c r="AZ36" s="691">
        <v>12512589</v>
      </c>
      <c r="BA36" s="692"/>
      <c r="BB36" s="692"/>
      <c r="BC36" s="692"/>
      <c r="BD36" s="692"/>
      <c r="BE36" s="692"/>
      <c r="BF36" s="693"/>
      <c r="BG36" s="694" t="s">
        <v>258</v>
      </c>
      <c r="BH36" s="695"/>
      <c r="BI36" s="695"/>
      <c r="BJ36" s="695"/>
      <c r="BK36" s="695"/>
      <c r="BL36" s="695"/>
      <c r="BM36" s="695"/>
      <c r="BN36" s="695"/>
      <c r="BO36" s="695"/>
      <c r="BP36" s="695"/>
      <c r="BQ36" s="695"/>
      <c r="BR36" s="695"/>
      <c r="BS36" s="695"/>
      <c r="BT36" s="695"/>
      <c r="BU36" s="696"/>
      <c r="BV36" s="691">
        <v>168412</v>
      </c>
      <c r="BW36" s="692"/>
      <c r="BX36" s="692"/>
      <c r="BY36" s="692"/>
      <c r="BZ36" s="692"/>
      <c r="CA36" s="692"/>
      <c r="CB36" s="693"/>
      <c r="CD36" s="669" t="s">
        <v>259</v>
      </c>
      <c r="CE36" s="670"/>
      <c r="CF36" s="670"/>
      <c r="CG36" s="670"/>
      <c r="CH36" s="670"/>
      <c r="CI36" s="670"/>
      <c r="CJ36" s="670"/>
      <c r="CK36" s="670"/>
      <c r="CL36" s="670"/>
      <c r="CM36" s="670"/>
      <c r="CN36" s="670"/>
      <c r="CO36" s="670"/>
      <c r="CP36" s="670"/>
      <c r="CQ36" s="671"/>
      <c r="CR36" s="636">
        <v>11213609</v>
      </c>
      <c r="CS36" s="637"/>
      <c r="CT36" s="637"/>
      <c r="CU36" s="637"/>
      <c r="CV36" s="637"/>
      <c r="CW36" s="637"/>
      <c r="CX36" s="637"/>
      <c r="CY36" s="638"/>
      <c r="CZ36" s="639">
        <v>11.4</v>
      </c>
      <c r="DA36" s="657"/>
      <c r="DB36" s="657"/>
      <c r="DC36" s="658"/>
      <c r="DD36" s="642">
        <v>9666095</v>
      </c>
      <c r="DE36" s="637"/>
      <c r="DF36" s="637"/>
      <c r="DG36" s="637"/>
      <c r="DH36" s="637"/>
      <c r="DI36" s="637"/>
      <c r="DJ36" s="637"/>
      <c r="DK36" s="638"/>
      <c r="DL36" s="642">
        <v>5872664</v>
      </c>
      <c r="DM36" s="637"/>
      <c r="DN36" s="637"/>
      <c r="DO36" s="637"/>
      <c r="DP36" s="637"/>
      <c r="DQ36" s="637"/>
      <c r="DR36" s="637"/>
      <c r="DS36" s="637"/>
      <c r="DT36" s="637"/>
      <c r="DU36" s="637"/>
      <c r="DV36" s="638"/>
      <c r="DW36" s="639">
        <v>10.9</v>
      </c>
      <c r="DX36" s="657"/>
      <c r="DY36" s="657"/>
      <c r="DZ36" s="657"/>
      <c r="EA36" s="657"/>
      <c r="EB36" s="657"/>
      <c r="EC36" s="672"/>
    </row>
    <row r="37" spans="2:133" ht="11.25" customHeight="1" x14ac:dyDescent="0.15">
      <c r="B37" s="633" t="s">
        <v>260</v>
      </c>
      <c r="C37" s="634"/>
      <c r="D37" s="634"/>
      <c r="E37" s="634"/>
      <c r="F37" s="634"/>
      <c r="G37" s="634"/>
      <c r="H37" s="634"/>
      <c r="I37" s="634"/>
      <c r="J37" s="634"/>
      <c r="K37" s="634"/>
      <c r="L37" s="634"/>
      <c r="M37" s="634"/>
      <c r="N37" s="634"/>
      <c r="O37" s="634"/>
      <c r="P37" s="634"/>
      <c r="Q37" s="635"/>
      <c r="R37" s="636">
        <v>2431638</v>
      </c>
      <c r="S37" s="637"/>
      <c r="T37" s="637"/>
      <c r="U37" s="637"/>
      <c r="V37" s="637"/>
      <c r="W37" s="637"/>
      <c r="X37" s="637"/>
      <c r="Y37" s="638"/>
      <c r="Z37" s="673">
        <v>2.4</v>
      </c>
      <c r="AA37" s="673"/>
      <c r="AB37" s="673"/>
      <c r="AC37" s="673"/>
      <c r="AD37" s="674" t="s">
        <v>64</v>
      </c>
      <c r="AE37" s="674"/>
      <c r="AF37" s="674"/>
      <c r="AG37" s="674"/>
      <c r="AH37" s="674"/>
      <c r="AI37" s="674"/>
      <c r="AJ37" s="674"/>
      <c r="AK37" s="674"/>
      <c r="AL37" s="639" t="s">
        <v>64</v>
      </c>
      <c r="AM37" s="640"/>
      <c r="AN37" s="640"/>
      <c r="AO37" s="675"/>
      <c r="AQ37" s="676" t="s">
        <v>261</v>
      </c>
      <c r="AR37" s="677"/>
      <c r="AS37" s="677"/>
      <c r="AT37" s="677"/>
      <c r="AU37" s="677"/>
      <c r="AV37" s="677"/>
      <c r="AW37" s="677"/>
      <c r="AX37" s="677"/>
      <c r="AY37" s="678"/>
      <c r="AZ37" s="636">
        <v>2833610</v>
      </c>
      <c r="BA37" s="637"/>
      <c r="BB37" s="637"/>
      <c r="BC37" s="637"/>
      <c r="BD37" s="655"/>
      <c r="BE37" s="655"/>
      <c r="BF37" s="679"/>
      <c r="BG37" s="669" t="s">
        <v>262</v>
      </c>
      <c r="BH37" s="670"/>
      <c r="BI37" s="670"/>
      <c r="BJ37" s="670"/>
      <c r="BK37" s="670"/>
      <c r="BL37" s="670"/>
      <c r="BM37" s="670"/>
      <c r="BN37" s="670"/>
      <c r="BO37" s="670"/>
      <c r="BP37" s="670"/>
      <c r="BQ37" s="670"/>
      <c r="BR37" s="670"/>
      <c r="BS37" s="670"/>
      <c r="BT37" s="670"/>
      <c r="BU37" s="671"/>
      <c r="BV37" s="636">
        <v>-186414</v>
      </c>
      <c r="BW37" s="637"/>
      <c r="BX37" s="637"/>
      <c r="BY37" s="637"/>
      <c r="BZ37" s="637"/>
      <c r="CA37" s="637"/>
      <c r="CB37" s="680"/>
      <c r="CD37" s="669" t="s">
        <v>263</v>
      </c>
      <c r="CE37" s="670"/>
      <c r="CF37" s="670"/>
      <c r="CG37" s="670"/>
      <c r="CH37" s="670"/>
      <c r="CI37" s="670"/>
      <c r="CJ37" s="670"/>
      <c r="CK37" s="670"/>
      <c r="CL37" s="670"/>
      <c r="CM37" s="670"/>
      <c r="CN37" s="670"/>
      <c r="CO37" s="670"/>
      <c r="CP37" s="670"/>
      <c r="CQ37" s="671"/>
      <c r="CR37" s="636">
        <v>3492360</v>
      </c>
      <c r="CS37" s="655"/>
      <c r="CT37" s="655"/>
      <c r="CU37" s="655"/>
      <c r="CV37" s="655"/>
      <c r="CW37" s="655"/>
      <c r="CX37" s="655"/>
      <c r="CY37" s="656"/>
      <c r="CZ37" s="639">
        <v>3.5</v>
      </c>
      <c r="DA37" s="657"/>
      <c r="DB37" s="657"/>
      <c r="DC37" s="658"/>
      <c r="DD37" s="642">
        <v>3489975</v>
      </c>
      <c r="DE37" s="655"/>
      <c r="DF37" s="655"/>
      <c r="DG37" s="655"/>
      <c r="DH37" s="655"/>
      <c r="DI37" s="655"/>
      <c r="DJ37" s="655"/>
      <c r="DK37" s="656"/>
      <c r="DL37" s="642">
        <v>3338668</v>
      </c>
      <c r="DM37" s="655"/>
      <c r="DN37" s="655"/>
      <c r="DO37" s="655"/>
      <c r="DP37" s="655"/>
      <c r="DQ37" s="655"/>
      <c r="DR37" s="655"/>
      <c r="DS37" s="655"/>
      <c r="DT37" s="655"/>
      <c r="DU37" s="655"/>
      <c r="DV37" s="656"/>
      <c r="DW37" s="639">
        <v>6.2</v>
      </c>
      <c r="DX37" s="657"/>
      <c r="DY37" s="657"/>
      <c r="DZ37" s="657"/>
      <c r="EA37" s="657"/>
      <c r="EB37" s="657"/>
      <c r="EC37" s="672"/>
    </row>
    <row r="38" spans="2:133" ht="11.25" customHeight="1" x14ac:dyDescent="0.15">
      <c r="B38" s="633" t="s">
        <v>264</v>
      </c>
      <c r="C38" s="634"/>
      <c r="D38" s="634"/>
      <c r="E38" s="634"/>
      <c r="F38" s="634"/>
      <c r="G38" s="634"/>
      <c r="H38" s="634"/>
      <c r="I38" s="634"/>
      <c r="J38" s="634"/>
      <c r="K38" s="634"/>
      <c r="L38" s="634"/>
      <c r="M38" s="634"/>
      <c r="N38" s="634"/>
      <c r="O38" s="634"/>
      <c r="P38" s="634"/>
      <c r="Q38" s="635"/>
      <c r="R38" s="636">
        <v>2241117</v>
      </c>
      <c r="S38" s="637"/>
      <c r="T38" s="637"/>
      <c r="U38" s="637"/>
      <c r="V38" s="637"/>
      <c r="W38" s="637"/>
      <c r="X38" s="637"/>
      <c r="Y38" s="638"/>
      <c r="Z38" s="673">
        <v>2.2000000000000002</v>
      </c>
      <c r="AA38" s="673"/>
      <c r="AB38" s="673"/>
      <c r="AC38" s="673"/>
      <c r="AD38" s="674">
        <v>280183</v>
      </c>
      <c r="AE38" s="674"/>
      <c r="AF38" s="674"/>
      <c r="AG38" s="674"/>
      <c r="AH38" s="674"/>
      <c r="AI38" s="674"/>
      <c r="AJ38" s="674"/>
      <c r="AK38" s="674"/>
      <c r="AL38" s="639">
        <v>0.6</v>
      </c>
      <c r="AM38" s="640"/>
      <c r="AN38" s="640"/>
      <c r="AO38" s="675"/>
      <c r="AQ38" s="676" t="s">
        <v>265</v>
      </c>
      <c r="AR38" s="677"/>
      <c r="AS38" s="677"/>
      <c r="AT38" s="677"/>
      <c r="AU38" s="677"/>
      <c r="AV38" s="677"/>
      <c r="AW38" s="677"/>
      <c r="AX38" s="677"/>
      <c r="AY38" s="678"/>
      <c r="AZ38" s="636">
        <v>377267</v>
      </c>
      <c r="BA38" s="637"/>
      <c r="BB38" s="637"/>
      <c r="BC38" s="637"/>
      <c r="BD38" s="655"/>
      <c r="BE38" s="655"/>
      <c r="BF38" s="679"/>
      <c r="BG38" s="669" t="s">
        <v>266</v>
      </c>
      <c r="BH38" s="670"/>
      <c r="BI38" s="670"/>
      <c r="BJ38" s="670"/>
      <c r="BK38" s="670"/>
      <c r="BL38" s="670"/>
      <c r="BM38" s="670"/>
      <c r="BN38" s="670"/>
      <c r="BO38" s="670"/>
      <c r="BP38" s="670"/>
      <c r="BQ38" s="670"/>
      <c r="BR38" s="670"/>
      <c r="BS38" s="670"/>
      <c r="BT38" s="670"/>
      <c r="BU38" s="671"/>
      <c r="BV38" s="636">
        <v>28683</v>
      </c>
      <c r="BW38" s="637"/>
      <c r="BX38" s="637"/>
      <c r="BY38" s="637"/>
      <c r="BZ38" s="637"/>
      <c r="CA38" s="637"/>
      <c r="CB38" s="680"/>
      <c r="CD38" s="669" t="s">
        <v>267</v>
      </c>
      <c r="CE38" s="670"/>
      <c r="CF38" s="670"/>
      <c r="CG38" s="670"/>
      <c r="CH38" s="670"/>
      <c r="CI38" s="670"/>
      <c r="CJ38" s="670"/>
      <c r="CK38" s="670"/>
      <c r="CL38" s="670"/>
      <c r="CM38" s="670"/>
      <c r="CN38" s="670"/>
      <c r="CO38" s="670"/>
      <c r="CP38" s="670"/>
      <c r="CQ38" s="671"/>
      <c r="CR38" s="636">
        <v>8762772</v>
      </c>
      <c r="CS38" s="637"/>
      <c r="CT38" s="637"/>
      <c r="CU38" s="637"/>
      <c r="CV38" s="637"/>
      <c r="CW38" s="637"/>
      <c r="CX38" s="637"/>
      <c r="CY38" s="638"/>
      <c r="CZ38" s="639">
        <v>8.9</v>
      </c>
      <c r="DA38" s="657"/>
      <c r="DB38" s="657"/>
      <c r="DC38" s="658"/>
      <c r="DD38" s="642">
        <v>7174643</v>
      </c>
      <c r="DE38" s="637"/>
      <c r="DF38" s="637"/>
      <c r="DG38" s="637"/>
      <c r="DH38" s="637"/>
      <c r="DI38" s="637"/>
      <c r="DJ38" s="637"/>
      <c r="DK38" s="638"/>
      <c r="DL38" s="642">
        <v>6766857</v>
      </c>
      <c r="DM38" s="637"/>
      <c r="DN38" s="637"/>
      <c r="DO38" s="637"/>
      <c r="DP38" s="637"/>
      <c r="DQ38" s="637"/>
      <c r="DR38" s="637"/>
      <c r="DS38" s="637"/>
      <c r="DT38" s="637"/>
      <c r="DU38" s="637"/>
      <c r="DV38" s="638"/>
      <c r="DW38" s="639">
        <v>12.6</v>
      </c>
      <c r="DX38" s="657"/>
      <c r="DY38" s="657"/>
      <c r="DZ38" s="657"/>
      <c r="EA38" s="657"/>
      <c r="EB38" s="657"/>
      <c r="EC38" s="672"/>
    </row>
    <row r="39" spans="2:133" ht="11.25" customHeight="1" x14ac:dyDescent="0.15">
      <c r="B39" s="633" t="s">
        <v>268</v>
      </c>
      <c r="C39" s="634"/>
      <c r="D39" s="634"/>
      <c r="E39" s="634"/>
      <c r="F39" s="634"/>
      <c r="G39" s="634"/>
      <c r="H39" s="634"/>
      <c r="I39" s="634"/>
      <c r="J39" s="634"/>
      <c r="K39" s="634"/>
      <c r="L39" s="634"/>
      <c r="M39" s="634"/>
      <c r="N39" s="634"/>
      <c r="O39" s="634"/>
      <c r="P39" s="634"/>
      <c r="Q39" s="635"/>
      <c r="R39" s="636">
        <v>6955600</v>
      </c>
      <c r="S39" s="637"/>
      <c r="T39" s="637"/>
      <c r="U39" s="637"/>
      <c r="V39" s="637"/>
      <c r="W39" s="637"/>
      <c r="X39" s="637"/>
      <c r="Y39" s="638"/>
      <c r="Z39" s="673">
        <v>6.9</v>
      </c>
      <c r="AA39" s="673"/>
      <c r="AB39" s="673"/>
      <c r="AC39" s="673"/>
      <c r="AD39" s="674" t="s">
        <v>64</v>
      </c>
      <c r="AE39" s="674"/>
      <c r="AF39" s="674"/>
      <c r="AG39" s="674"/>
      <c r="AH39" s="674"/>
      <c r="AI39" s="674"/>
      <c r="AJ39" s="674"/>
      <c r="AK39" s="674"/>
      <c r="AL39" s="639" t="s">
        <v>64</v>
      </c>
      <c r="AM39" s="640"/>
      <c r="AN39" s="640"/>
      <c r="AO39" s="675"/>
      <c r="AQ39" s="676" t="s">
        <v>269</v>
      </c>
      <c r="AR39" s="677"/>
      <c r="AS39" s="677"/>
      <c r="AT39" s="677"/>
      <c r="AU39" s="677"/>
      <c r="AV39" s="677"/>
      <c r="AW39" s="677"/>
      <c r="AX39" s="677"/>
      <c r="AY39" s="678"/>
      <c r="AZ39" s="636">
        <v>340448</v>
      </c>
      <c r="BA39" s="637"/>
      <c r="BB39" s="637"/>
      <c r="BC39" s="637"/>
      <c r="BD39" s="655"/>
      <c r="BE39" s="655"/>
      <c r="BF39" s="679"/>
      <c r="BG39" s="669" t="s">
        <v>270</v>
      </c>
      <c r="BH39" s="670"/>
      <c r="BI39" s="670"/>
      <c r="BJ39" s="670"/>
      <c r="BK39" s="670"/>
      <c r="BL39" s="670"/>
      <c r="BM39" s="670"/>
      <c r="BN39" s="670"/>
      <c r="BO39" s="670"/>
      <c r="BP39" s="670"/>
      <c r="BQ39" s="670"/>
      <c r="BR39" s="670"/>
      <c r="BS39" s="670"/>
      <c r="BT39" s="670"/>
      <c r="BU39" s="671"/>
      <c r="BV39" s="636">
        <v>46594</v>
      </c>
      <c r="BW39" s="637"/>
      <c r="BX39" s="637"/>
      <c r="BY39" s="637"/>
      <c r="BZ39" s="637"/>
      <c r="CA39" s="637"/>
      <c r="CB39" s="680"/>
      <c r="CD39" s="669" t="s">
        <v>271</v>
      </c>
      <c r="CE39" s="670"/>
      <c r="CF39" s="670"/>
      <c r="CG39" s="670"/>
      <c r="CH39" s="670"/>
      <c r="CI39" s="670"/>
      <c r="CJ39" s="670"/>
      <c r="CK39" s="670"/>
      <c r="CL39" s="670"/>
      <c r="CM39" s="670"/>
      <c r="CN39" s="670"/>
      <c r="CO39" s="670"/>
      <c r="CP39" s="670"/>
      <c r="CQ39" s="671"/>
      <c r="CR39" s="636">
        <v>1280763</v>
      </c>
      <c r="CS39" s="655"/>
      <c r="CT39" s="655"/>
      <c r="CU39" s="655"/>
      <c r="CV39" s="655"/>
      <c r="CW39" s="655"/>
      <c r="CX39" s="655"/>
      <c r="CY39" s="656"/>
      <c r="CZ39" s="639">
        <v>1.3</v>
      </c>
      <c r="DA39" s="657"/>
      <c r="DB39" s="657"/>
      <c r="DC39" s="658"/>
      <c r="DD39" s="642">
        <v>627564</v>
      </c>
      <c r="DE39" s="655"/>
      <c r="DF39" s="655"/>
      <c r="DG39" s="655"/>
      <c r="DH39" s="655"/>
      <c r="DI39" s="655"/>
      <c r="DJ39" s="655"/>
      <c r="DK39" s="656"/>
      <c r="DL39" s="642" t="s">
        <v>64</v>
      </c>
      <c r="DM39" s="655"/>
      <c r="DN39" s="655"/>
      <c r="DO39" s="655"/>
      <c r="DP39" s="655"/>
      <c r="DQ39" s="655"/>
      <c r="DR39" s="655"/>
      <c r="DS39" s="655"/>
      <c r="DT39" s="655"/>
      <c r="DU39" s="655"/>
      <c r="DV39" s="656"/>
      <c r="DW39" s="639" t="s">
        <v>64</v>
      </c>
      <c r="DX39" s="657"/>
      <c r="DY39" s="657"/>
      <c r="DZ39" s="657"/>
      <c r="EA39" s="657"/>
      <c r="EB39" s="657"/>
      <c r="EC39" s="672"/>
    </row>
    <row r="40" spans="2:133" ht="11.25" customHeight="1" x14ac:dyDescent="0.15">
      <c r="B40" s="633" t="s">
        <v>272</v>
      </c>
      <c r="C40" s="634"/>
      <c r="D40" s="634"/>
      <c r="E40" s="634"/>
      <c r="F40" s="634"/>
      <c r="G40" s="634"/>
      <c r="H40" s="634"/>
      <c r="I40" s="634"/>
      <c r="J40" s="634"/>
      <c r="K40" s="634"/>
      <c r="L40" s="634"/>
      <c r="M40" s="634"/>
      <c r="N40" s="634"/>
      <c r="O40" s="634"/>
      <c r="P40" s="634"/>
      <c r="Q40" s="635"/>
      <c r="R40" s="636" t="s">
        <v>64</v>
      </c>
      <c r="S40" s="637"/>
      <c r="T40" s="637"/>
      <c r="U40" s="637"/>
      <c r="V40" s="637"/>
      <c r="W40" s="637"/>
      <c r="X40" s="637"/>
      <c r="Y40" s="638"/>
      <c r="Z40" s="673" t="s">
        <v>64</v>
      </c>
      <c r="AA40" s="673"/>
      <c r="AB40" s="673"/>
      <c r="AC40" s="673"/>
      <c r="AD40" s="674" t="s">
        <v>64</v>
      </c>
      <c r="AE40" s="674"/>
      <c r="AF40" s="674"/>
      <c r="AG40" s="674"/>
      <c r="AH40" s="674"/>
      <c r="AI40" s="674"/>
      <c r="AJ40" s="674"/>
      <c r="AK40" s="674"/>
      <c r="AL40" s="639" t="s">
        <v>64</v>
      </c>
      <c r="AM40" s="640"/>
      <c r="AN40" s="640"/>
      <c r="AO40" s="675"/>
      <c r="AQ40" s="676" t="s">
        <v>273</v>
      </c>
      <c r="AR40" s="677"/>
      <c r="AS40" s="677"/>
      <c r="AT40" s="677"/>
      <c r="AU40" s="677"/>
      <c r="AV40" s="677"/>
      <c r="AW40" s="677"/>
      <c r="AX40" s="677"/>
      <c r="AY40" s="678"/>
      <c r="AZ40" s="636">
        <v>188724</v>
      </c>
      <c r="BA40" s="637"/>
      <c r="BB40" s="637"/>
      <c r="BC40" s="637"/>
      <c r="BD40" s="655"/>
      <c r="BE40" s="655"/>
      <c r="BF40" s="679"/>
      <c r="BG40" s="681" t="s">
        <v>274</v>
      </c>
      <c r="BH40" s="682"/>
      <c r="BI40" s="682"/>
      <c r="BJ40" s="682"/>
      <c r="BK40" s="682"/>
      <c r="BL40" s="91"/>
      <c r="BM40" s="670" t="s">
        <v>275</v>
      </c>
      <c r="BN40" s="670"/>
      <c r="BO40" s="670"/>
      <c r="BP40" s="670"/>
      <c r="BQ40" s="670"/>
      <c r="BR40" s="670"/>
      <c r="BS40" s="670"/>
      <c r="BT40" s="670"/>
      <c r="BU40" s="671"/>
      <c r="BV40" s="636">
        <v>118</v>
      </c>
      <c r="BW40" s="637"/>
      <c r="BX40" s="637"/>
      <c r="BY40" s="637"/>
      <c r="BZ40" s="637"/>
      <c r="CA40" s="637"/>
      <c r="CB40" s="680"/>
      <c r="CD40" s="669" t="s">
        <v>276</v>
      </c>
      <c r="CE40" s="670"/>
      <c r="CF40" s="670"/>
      <c r="CG40" s="670"/>
      <c r="CH40" s="670"/>
      <c r="CI40" s="670"/>
      <c r="CJ40" s="670"/>
      <c r="CK40" s="670"/>
      <c r="CL40" s="670"/>
      <c r="CM40" s="670"/>
      <c r="CN40" s="670"/>
      <c r="CO40" s="670"/>
      <c r="CP40" s="670"/>
      <c r="CQ40" s="671"/>
      <c r="CR40" s="636">
        <v>980462</v>
      </c>
      <c r="CS40" s="637"/>
      <c r="CT40" s="637"/>
      <c r="CU40" s="637"/>
      <c r="CV40" s="637"/>
      <c r="CW40" s="637"/>
      <c r="CX40" s="637"/>
      <c r="CY40" s="638"/>
      <c r="CZ40" s="639">
        <v>1</v>
      </c>
      <c r="DA40" s="657"/>
      <c r="DB40" s="657"/>
      <c r="DC40" s="658"/>
      <c r="DD40" s="642">
        <v>44049</v>
      </c>
      <c r="DE40" s="637"/>
      <c r="DF40" s="637"/>
      <c r="DG40" s="637"/>
      <c r="DH40" s="637"/>
      <c r="DI40" s="637"/>
      <c r="DJ40" s="637"/>
      <c r="DK40" s="638"/>
      <c r="DL40" s="642">
        <v>257</v>
      </c>
      <c r="DM40" s="637"/>
      <c r="DN40" s="637"/>
      <c r="DO40" s="637"/>
      <c r="DP40" s="637"/>
      <c r="DQ40" s="637"/>
      <c r="DR40" s="637"/>
      <c r="DS40" s="637"/>
      <c r="DT40" s="637"/>
      <c r="DU40" s="637"/>
      <c r="DV40" s="638"/>
      <c r="DW40" s="639">
        <v>0</v>
      </c>
      <c r="DX40" s="657"/>
      <c r="DY40" s="657"/>
      <c r="DZ40" s="657"/>
      <c r="EA40" s="657"/>
      <c r="EB40" s="657"/>
      <c r="EC40" s="672"/>
    </row>
    <row r="41" spans="2:133" ht="11.25" customHeight="1" x14ac:dyDescent="0.15">
      <c r="B41" s="633" t="s">
        <v>277</v>
      </c>
      <c r="C41" s="634"/>
      <c r="D41" s="634"/>
      <c r="E41" s="634"/>
      <c r="F41" s="634"/>
      <c r="G41" s="634"/>
      <c r="H41" s="634"/>
      <c r="I41" s="634"/>
      <c r="J41" s="634"/>
      <c r="K41" s="634"/>
      <c r="L41" s="634"/>
      <c r="M41" s="634"/>
      <c r="N41" s="634"/>
      <c r="O41" s="634"/>
      <c r="P41" s="634"/>
      <c r="Q41" s="635"/>
      <c r="R41" s="636">
        <v>2950000</v>
      </c>
      <c r="S41" s="637"/>
      <c r="T41" s="637"/>
      <c r="U41" s="637"/>
      <c r="V41" s="637"/>
      <c r="W41" s="637"/>
      <c r="X41" s="637"/>
      <c r="Y41" s="638"/>
      <c r="Z41" s="673">
        <v>2.9</v>
      </c>
      <c r="AA41" s="673"/>
      <c r="AB41" s="673"/>
      <c r="AC41" s="673"/>
      <c r="AD41" s="674" t="s">
        <v>64</v>
      </c>
      <c r="AE41" s="674"/>
      <c r="AF41" s="674"/>
      <c r="AG41" s="674"/>
      <c r="AH41" s="674"/>
      <c r="AI41" s="674"/>
      <c r="AJ41" s="674"/>
      <c r="AK41" s="674"/>
      <c r="AL41" s="639" t="s">
        <v>64</v>
      </c>
      <c r="AM41" s="640"/>
      <c r="AN41" s="640"/>
      <c r="AO41" s="675"/>
      <c r="AQ41" s="676" t="s">
        <v>278</v>
      </c>
      <c r="AR41" s="677"/>
      <c r="AS41" s="677"/>
      <c r="AT41" s="677"/>
      <c r="AU41" s="677"/>
      <c r="AV41" s="677"/>
      <c r="AW41" s="677"/>
      <c r="AX41" s="677"/>
      <c r="AY41" s="678"/>
      <c r="AZ41" s="636">
        <v>2308113</v>
      </c>
      <c r="BA41" s="637"/>
      <c r="BB41" s="637"/>
      <c r="BC41" s="637"/>
      <c r="BD41" s="655"/>
      <c r="BE41" s="655"/>
      <c r="BF41" s="679"/>
      <c r="BG41" s="681"/>
      <c r="BH41" s="682"/>
      <c r="BI41" s="682"/>
      <c r="BJ41" s="682"/>
      <c r="BK41" s="682"/>
      <c r="BL41" s="91"/>
      <c r="BM41" s="670" t="s">
        <v>279</v>
      </c>
      <c r="BN41" s="670"/>
      <c r="BO41" s="670"/>
      <c r="BP41" s="670"/>
      <c r="BQ41" s="670"/>
      <c r="BR41" s="670"/>
      <c r="BS41" s="670"/>
      <c r="BT41" s="670"/>
      <c r="BU41" s="671"/>
      <c r="BV41" s="636" t="s">
        <v>64</v>
      </c>
      <c r="BW41" s="637"/>
      <c r="BX41" s="637"/>
      <c r="BY41" s="637"/>
      <c r="BZ41" s="637"/>
      <c r="CA41" s="637"/>
      <c r="CB41" s="680"/>
      <c r="CD41" s="669" t="s">
        <v>280</v>
      </c>
      <c r="CE41" s="670"/>
      <c r="CF41" s="670"/>
      <c r="CG41" s="670"/>
      <c r="CH41" s="670"/>
      <c r="CI41" s="670"/>
      <c r="CJ41" s="670"/>
      <c r="CK41" s="670"/>
      <c r="CL41" s="670"/>
      <c r="CM41" s="670"/>
      <c r="CN41" s="670"/>
      <c r="CO41" s="670"/>
      <c r="CP41" s="670"/>
      <c r="CQ41" s="671"/>
      <c r="CR41" s="636" t="s">
        <v>64</v>
      </c>
      <c r="CS41" s="655"/>
      <c r="CT41" s="655"/>
      <c r="CU41" s="655"/>
      <c r="CV41" s="655"/>
      <c r="CW41" s="655"/>
      <c r="CX41" s="655"/>
      <c r="CY41" s="656"/>
      <c r="CZ41" s="639" t="s">
        <v>64</v>
      </c>
      <c r="DA41" s="657"/>
      <c r="DB41" s="657"/>
      <c r="DC41" s="658"/>
      <c r="DD41" s="642" t="s">
        <v>64</v>
      </c>
      <c r="DE41" s="655"/>
      <c r="DF41" s="655"/>
      <c r="DG41" s="655"/>
      <c r="DH41" s="655"/>
      <c r="DI41" s="655"/>
      <c r="DJ41" s="655"/>
      <c r="DK41" s="656"/>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15">
      <c r="B42" s="617" t="s">
        <v>281</v>
      </c>
      <c r="C42" s="618"/>
      <c r="D42" s="618"/>
      <c r="E42" s="618"/>
      <c r="F42" s="618"/>
      <c r="G42" s="618"/>
      <c r="H42" s="618"/>
      <c r="I42" s="618"/>
      <c r="J42" s="618"/>
      <c r="K42" s="618"/>
      <c r="L42" s="618"/>
      <c r="M42" s="618"/>
      <c r="N42" s="618"/>
      <c r="O42" s="618"/>
      <c r="P42" s="618"/>
      <c r="Q42" s="619"/>
      <c r="R42" s="620">
        <v>100921495</v>
      </c>
      <c r="S42" s="659"/>
      <c r="T42" s="659"/>
      <c r="U42" s="659"/>
      <c r="V42" s="659"/>
      <c r="W42" s="659"/>
      <c r="X42" s="659"/>
      <c r="Y42" s="661"/>
      <c r="Z42" s="662">
        <v>100</v>
      </c>
      <c r="AA42" s="662"/>
      <c r="AB42" s="662"/>
      <c r="AC42" s="662"/>
      <c r="AD42" s="663">
        <v>50701336</v>
      </c>
      <c r="AE42" s="663"/>
      <c r="AF42" s="663"/>
      <c r="AG42" s="663"/>
      <c r="AH42" s="663"/>
      <c r="AI42" s="663"/>
      <c r="AJ42" s="663"/>
      <c r="AK42" s="663"/>
      <c r="AL42" s="623">
        <v>100</v>
      </c>
      <c r="AM42" s="664"/>
      <c r="AN42" s="664"/>
      <c r="AO42" s="665"/>
      <c r="AQ42" s="666" t="s">
        <v>282</v>
      </c>
      <c r="AR42" s="667"/>
      <c r="AS42" s="667"/>
      <c r="AT42" s="667"/>
      <c r="AU42" s="667"/>
      <c r="AV42" s="667"/>
      <c r="AW42" s="667"/>
      <c r="AX42" s="667"/>
      <c r="AY42" s="668"/>
      <c r="AZ42" s="620">
        <v>6464427</v>
      </c>
      <c r="BA42" s="659"/>
      <c r="BB42" s="659"/>
      <c r="BC42" s="659"/>
      <c r="BD42" s="621"/>
      <c r="BE42" s="621"/>
      <c r="BF42" s="685"/>
      <c r="BG42" s="683"/>
      <c r="BH42" s="684"/>
      <c r="BI42" s="684"/>
      <c r="BJ42" s="684"/>
      <c r="BK42" s="684"/>
      <c r="BL42" s="92"/>
      <c r="BM42" s="686" t="s">
        <v>283</v>
      </c>
      <c r="BN42" s="686"/>
      <c r="BO42" s="686"/>
      <c r="BP42" s="686"/>
      <c r="BQ42" s="686"/>
      <c r="BR42" s="686"/>
      <c r="BS42" s="686"/>
      <c r="BT42" s="686"/>
      <c r="BU42" s="687"/>
      <c r="BV42" s="620">
        <v>386</v>
      </c>
      <c r="BW42" s="659"/>
      <c r="BX42" s="659"/>
      <c r="BY42" s="659"/>
      <c r="BZ42" s="659"/>
      <c r="CA42" s="659"/>
      <c r="CB42" s="660"/>
      <c r="CD42" s="633" t="s">
        <v>284</v>
      </c>
      <c r="CE42" s="634"/>
      <c r="CF42" s="634"/>
      <c r="CG42" s="634"/>
      <c r="CH42" s="634"/>
      <c r="CI42" s="634"/>
      <c r="CJ42" s="634"/>
      <c r="CK42" s="634"/>
      <c r="CL42" s="634"/>
      <c r="CM42" s="634"/>
      <c r="CN42" s="634"/>
      <c r="CO42" s="634"/>
      <c r="CP42" s="634"/>
      <c r="CQ42" s="635"/>
      <c r="CR42" s="636">
        <v>11313655</v>
      </c>
      <c r="CS42" s="637"/>
      <c r="CT42" s="637"/>
      <c r="CU42" s="637"/>
      <c r="CV42" s="637"/>
      <c r="CW42" s="637"/>
      <c r="CX42" s="637"/>
      <c r="CY42" s="638"/>
      <c r="CZ42" s="639">
        <v>11.5</v>
      </c>
      <c r="DA42" s="640"/>
      <c r="DB42" s="640"/>
      <c r="DC42" s="641"/>
      <c r="DD42" s="642">
        <v>2423630</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15">
      <c r="BV43" s="93"/>
      <c r="BW43" s="93"/>
      <c r="BX43" s="93"/>
      <c r="BY43" s="93"/>
      <c r="BZ43" s="93"/>
      <c r="CA43" s="93"/>
      <c r="CB43" s="93"/>
      <c r="CD43" s="633" t="s">
        <v>285</v>
      </c>
      <c r="CE43" s="634"/>
      <c r="CF43" s="634"/>
      <c r="CG43" s="634"/>
      <c r="CH43" s="634"/>
      <c r="CI43" s="634"/>
      <c r="CJ43" s="634"/>
      <c r="CK43" s="634"/>
      <c r="CL43" s="634"/>
      <c r="CM43" s="634"/>
      <c r="CN43" s="634"/>
      <c r="CO43" s="634"/>
      <c r="CP43" s="634"/>
      <c r="CQ43" s="635"/>
      <c r="CR43" s="636">
        <v>143569</v>
      </c>
      <c r="CS43" s="655"/>
      <c r="CT43" s="655"/>
      <c r="CU43" s="655"/>
      <c r="CV43" s="655"/>
      <c r="CW43" s="655"/>
      <c r="CX43" s="655"/>
      <c r="CY43" s="656"/>
      <c r="CZ43" s="639">
        <v>0.1</v>
      </c>
      <c r="DA43" s="657"/>
      <c r="DB43" s="657"/>
      <c r="DC43" s="658"/>
      <c r="DD43" s="642">
        <v>143569</v>
      </c>
      <c r="DE43" s="655"/>
      <c r="DF43" s="655"/>
      <c r="DG43" s="655"/>
      <c r="DH43" s="655"/>
      <c r="DI43" s="655"/>
      <c r="DJ43" s="655"/>
      <c r="DK43" s="656"/>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15">
      <c r="CD44" s="649" t="s">
        <v>233</v>
      </c>
      <c r="CE44" s="650"/>
      <c r="CF44" s="633" t="s">
        <v>286</v>
      </c>
      <c r="CG44" s="634"/>
      <c r="CH44" s="634"/>
      <c r="CI44" s="634"/>
      <c r="CJ44" s="634"/>
      <c r="CK44" s="634"/>
      <c r="CL44" s="634"/>
      <c r="CM44" s="634"/>
      <c r="CN44" s="634"/>
      <c r="CO44" s="634"/>
      <c r="CP44" s="634"/>
      <c r="CQ44" s="635"/>
      <c r="CR44" s="636">
        <v>9936296</v>
      </c>
      <c r="CS44" s="637"/>
      <c r="CT44" s="637"/>
      <c r="CU44" s="637"/>
      <c r="CV44" s="637"/>
      <c r="CW44" s="637"/>
      <c r="CX44" s="637"/>
      <c r="CY44" s="638"/>
      <c r="CZ44" s="639">
        <v>10.1</v>
      </c>
      <c r="DA44" s="640"/>
      <c r="DB44" s="640"/>
      <c r="DC44" s="641"/>
      <c r="DD44" s="642">
        <v>2184747</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15">
      <c r="CD45" s="651"/>
      <c r="CE45" s="652"/>
      <c r="CF45" s="633" t="s">
        <v>287</v>
      </c>
      <c r="CG45" s="634"/>
      <c r="CH45" s="634"/>
      <c r="CI45" s="634"/>
      <c r="CJ45" s="634"/>
      <c r="CK45" s="634"/>
      <c r="CL45" s="634"/>
      <c r="CM45" s="634"/>
      <c r="CN45" s="634"/>
      <c r="CO45" s="634"/>
      <c r="CP45" s="634"/>
      <c r="CQ45" s="635"/>
      <c r="CR45" s="636">
        <v>4529739</v>
      </c>
      <c r="CS45" s="655"/>
      <c r="CT45" s="655"/>
      <c r="CU45" s="655"/>
      <c r="CV45" s="655"/>
      <c r="CW45" s="655"/>
      <c r="CX45" s="655"/>
      <c r="CY45" s="656"/>
      <c r="CZ45" s="639">
        <v>4.5999999999999996</v>
      </c>
      <c r="DA45" s="657"/>
      <c r="DB45" s="657"/>
      <c r="DC45" s="658"/>
      <c r="DD45" s="642">
        <v>357345</v>
      </c>
      <c r="DE45" s="655"/>
      <c r="DF45" s="655"/>
      <c r="DG45" s="655"/>
      <c r="DH45" s="655"/>
      <c r="DI45" s="655"/>
      <c r="DJ45" s="655"/>
      <c r="DK45" s="656"/>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15">
      <c r="B46" s="85" t="s">
        <v>288</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651"/>
      <c r="CE46" s="652"/>
      <c r="CF46" s="633" t="s">
        <v>289</v>
      </c>
      <c r="CG46" s="634"/>
      <c r="CH46" s="634"/>
      <c r="CI46" s="634"/>
      <c r="CJ46" s="634"/>
      <c r="CK46" s="634"/>
      <c r="CL46" s="634"/>
      <c r="CM46" s="634"/>
      <c r="CN46" s="634"/>
      <c r="CO46" s="634"/>
      <c r="CP46" s="634"/>
      <c r="CQ46" s="635"/>
      <c r="CR46" s="636">
        <v>5072224</v>
      </c>
      <c r="CS46" s="637"/>
      <c r="CT46" s="637"/>
      <c r="CU46" s="637"/>
      <c r="CV46" s="637"/>
      <c r="CW46" s="637"/>
      <c r="CX46" s="637"/>
      <c r="CY46" s="638"/>
      <c r="CZ46" s="639">
        <v>5.0999999999999996</v>
      </c>
      <c r="DA46" s="640"/>
      <c r="DB46" s="640"/>
      <c r="DC46" s="641"/>
      <c r="DD46" s="642">
        <v>1751755</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15">
      <c r="B47" s="95" t="s">
        <v>290</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1"/>
      <c r="CE47" s="652"/>
      <c r="CF47" s="633" t="s">
        <v>291</v>
      </c>
      <c r="CG47" s="634"/>
      <c r="CH47" s="634"/>
      <c r="CI47" s="634"/>
      <c r="CJ47" s="634"/>
      <c r="CK47" s="634"/>
      <c r="CL47" s="634"/>
      <c r="CM47" s="634"/>
      <c r="CN47" s="634"/>
      <c r="CO47" s="634"/>
      <c r="CP47" s="634"/>
      <c r="CQ47" s="635"/>
      <c r="CR47" s="636">
        <v>1377359</v>
      </c>
      <c r="CS47" s="655"/>
      <c r="CT47" s="655"/>
      <c r="CU47" s="655"/>
      <c r="CV47" s="655"/>
      <c r="CW47" s="655"/>
      <c r="CX47" s="655"/>
      <c r="CY47" s="656"/>
      <c r="CZ47" s="639">
        <v>1.4</v>
      </c>
      <c r="DA47" s="657"/>
      <c r="DB47" s="657"/>
      <c r="DC47" s="658"/>
      <c r="DD47" s="642">
        <v>238883</v>
      </c>
      <c r="DE47" s="655"/>
      <c r="DF47" s="655"/>
      <c r="DG47" s="655"/>
      <c r="DH47" s="655"/>
      <c r="DI47" s="655"/>
      <c r="DJ47" s="655"/>
      <c r="DK47" s="656"/>
      <c r="DL47" s="643"/>
      <c r="DM47" s="644"/>
      <c r="DN47" s="644"/>
      <c r="DO47" s="644"/>
      <c r="DP47" s="644"/>
      <c r="DQ47" s="644"/>
      <c r="DR47" s="644"/>
      <c r="DS47" s="644"/>
      <c r="DT47" s="644"/>
      <c r="DU47" s="644"/>
      <c r="DV47" s="645"/>
      <c r="DW47" s="646"/>
      <c r="DX47" s="647"/>
      <c r="DY47" s="647"/>
      <c r="DZ47" s="647"/>
      <c r="EA47" s="647"/>
      <c r="EB47" s="647"/>
      <c r="EC47" s="648"/>
    </row>
    <row r="48" spans="2:133" x14ac:dyDescent="0.15">
      <c r="B48" s="96" t="s">
        <v>292</v>
      </c>
      <c r="CD48" s="653"/>
      <c r="CE48" s="654"/>
      <c r="CF48" s="633" t="s">
        <v>293</v>
      </c>
      <c r="CG48" s="634"/>
      <c r="CH48" s="634"/>
      <c r="CI48" s="634"/>
      <c r="CJ48" s="634"/>
      <c r="CK48" s="634"/>
      <c r="CL48" s="634"/>
      <c r="CM48" s="634"/>
      <c r="CN48" s="634"/>
      <c r="CO48" s="634"/>
      <c r="CP48" s="634"/>
      <c r="CQ48" s="635"/>
      <c r="CR48" s="636" t="s">
        <v>64</v>
      </c>
      <c r="CS48" s="637"/>
      <c r="CT48" s="637"/>
      <c r="CU48" s="637"/>
      <c r="CV48" s="637"/>
      <c r="CW48" s="637"/>
      <c r="CX48" s="637"/>
      <c r="CY48" s="638"/>
      <c r="CZ48" s="639" t="s">
        <v>64</v>
      </c>
      <c r="DA48" s="640"/>
      <c r="DB48" s="640"/>
      <c r="DC48" s="641"/>
      <c r="DD48" s="642" t="s">
        <v>64</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15">
      <c r="CD49" s="617" t="s">
        <v>294</v>
      </c>
      <c r="CE49" s="618"/>
      <c r="CF49" s="618"/>
      <c r="CG49" s="618"/>
      <c r="CH49" s="618"/>
      <c r="CI49" s="618"/>
      <c r="CJ49" s="618"/>
      <c r="CK49" s="618"/>
      <c r="CL49" s="618"/>
      <c r="CM49" s="618"/>
      <c r="CN49" s="618"/>
      <c r="CO49" s="618"/>
      <c r="CP49" s="618"/>
      <c r="CQ49" s="619"/>
      <c r="CR49" s="620">
        <v>98729411</v>
      </c>
      <c r="CS49" s="621"/>
      <c r="CT49" s="621"/>
      <c r="CU49" s="621"/>
      <c r="CV49" s="621"/>
      <c r="CW49" s="621"/>
      <c r="CX49" s="621"/>
      <c r="CY49" s="622"/>
      <c r="CZ49" s="623">
        <v>100</v>
      </c>
      <c r="DA49" s="624"/>
      <c r="DB49" s="624"/>
      <c r="DC49" s="625"/>
      <c r="DD49" s="626">
        <v>60776679</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sheetData>
  <sheetProtection algorithmName="SHA-512" hashValue="cv/PB+1wKtNcZ9v6TLf4U9fiACIkRJ6L6Q0JES+To/twnqGxvMagYslFW4y64EjvfQniN8SH8YYEA+kcx0n0ag==" saltValue="nGpy6Mjn5SmzQcuuj3GnS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34" zoomScale="40" zoomScaleNormal="40"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295</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1" t="s">
        <v>296</v>
      </c>
      <c r="DK2" s="1162"/>
      <c r="DL2" s="1162"/>
      <c r="DM2" s="1162"/>
      <c r="DN2" s="1162"/>
      <c r="DO2" s="1163"/>
      <c r="DP2" s="105"/>
      <c r="DQ2" s="1161" t="s">
        <v>297</v>
      </c>
      <c r="DR2" s="1162"/>
      <c r="DS2" s="1162"/>
      <c r="DT2" s="1162"/>
      <c r="DU2" s="1162"/>
      <c r="DV2" s="1162"/>
      <c r="DW2" s="1162"/>
      <c r="DX2" s="1162"/>
      <c r="DY2" s="1162"/>
      <c r="DZ2" s="1163"/>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14" t="s">
        <v>298</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108"/>
      <c r="BA4" s="108"/>
      <c r="BB4" s="108"/>
      <c r="BC4" s="108"/>
      <c r="BD4" s="108"/>
      <c r="BE4" s="109"/>
      <c r="BF4" s="109"/>
      <c r="BG4" s="109"/>
      <c r="BH4" s="109"/>
      <c r="BI4" s="109"/>
      <c r="BJ4" s="109"/>
      <c r="BK4" s="109"/>
      <c r="BL4" s="109"/>
      <c r="BM4" s="109"/>
      <c r="BN4" s="109"/>
      <c r="BO4" s="109"/>
      <c r="BP4" s="109"/>
      <c r="BQ4" s="108" t="s">
        <v>299</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46" t="s">
        <v>300</v>
      </c>
      <c r="B5" s="1047"/>
      <c r="C5" s="1047"/>
      <c r="D5" s="1047"/>
      <c r="E5" s="1047"/>
      <c r="F5" s="1047"/>
      <c r="G5" s="1047"/>
      <c r="H5" s="1047"/>
      <c r="I5" s="1047"/>
      <c r="J5" s="1047"/>
      <c r="K5" s="1047"/>
      <c r="L5" s="1047"/>
      <c r="M5" s="1047"/>
      <c r="N5" s="1047"/>
      <c r="O5" s="1047"/>
      <c r="P5" s="1048"/>
      <c r="Q5" s="1052" t="s">
        <v>301</v>
      </c>
      <c r="R5" s="1053"/>
      <c r="S5" s="1053"/>
      <c r="T5" s="1053"/>
      <c r="U5" s="1054"/>
      <c r="V5" s="1052" t="s">
        <v>302</v>
      </c>
      <c r="W5" s="1053"/>
      <c r="X5" s="1053"/>
      <c r="Y5" s="1053"/>
      <c r="Z5" s="1054"/>
      <c r="AA5" s="1052" t="s">
        <v>303</v>
      </c>
      <c r="AB5" s="1053"/>
      <c r="AC5" s="1053"/>
      <c r="AD5" s="1053"/>
      <c r="AE5" s="1053"/>
      <c r="AF5" s="1164" t="s">
        <v>304</v>
      </c>
      <c r="AG5" s="1053"/>
      <c r="AH5" s="1053"/>
      <c r="AI5" s="1053"/>
      <c r="AJ5" s="1068"/>
      <c r="AK5" s="1053" t="s">
        <v>305</v>
      </c>
      <c r="AL5" s="1053"/>
      <c r="AM5" s="1053"/>
      <c r="AN5" s="1053"/>
      <c r="AO5" s="1054"/>
      <c r="AP5" s="1052" t="s">
        <v>306</v>
      </c>
      <c r="AQ5" s="1053"/>
      <c r="AR5" s="1053"/>
      <c r="AS5" s="1053"/>
      <c r="AT5" s="1054"/>
      <c r="AU5" s="1052" t="s">
        <v>307</v>
      </c>
      <c r="AV5" s="1053"/>
      <c r="AW5" s="1053"/>
      <c r="AX5" s="1053"/>
      <c r="AY5" s="1068"/>
      <c r="AZ5" s="112"/>
      <c r="BA5" s="112"/>
      <c r="BB5" s="112"/>
      <c r="BC5" s="112"/>
      <c r="BD5" s="112"/>
      <c r="BE5" s="113"/>
      <c r="BF5" s="113"/>
      <c r="BG5" s="113"/>
      <c r="BH5" s="113"/>
      <c r="BI5" s="113"/>
      <c r="BJ5" s="113"/>
      <c r="BK5" s="113"/>
      <c r="BL5" s="113"/>
      <c r="BM5" s="113"/>
      <c r="BN5" s="113"/>
      <c r="BO5" s="113"/>
      <c r="BP5" s="113"/>
      <c r="BQ5" s="1046" t="s">
        <v>308</v>
      </c>
      <c r="BR5" s="1047"/>
      <c r="BS5" s="1047"/>
      <c r="BT5" s="1047"/>
      <c r="BU5" s="1047"/>
      <c r="BV5" s="1047"/>
      <c r="BW5" s="1047"/>
      <c r="BX5" s="1047"/>
      <c r="BY5" s="1047"/>
      <c r="BZ5" s="1047"/>
      <c r="CA5" s="1047"/>
      <c r="CB5" s="1047"/>
      <c r="CC5" s="1047"/>
      <c r="CD5" s="1047"/>
      <c r="CE5" s="1047"/>
      <c r="CF5" s="1047"/>
      <c r="CG5" s="1048"/>
      <c r="CH5" s="1052" t="s">
        <v>309</v>
      </c>
      <c r="CI5" s="1053"/>
      <c r="CJ5" s="1053"/>
      <c r="CK5" s="1053"/>
      <c r="CL5" s="1054"/>
      <c r="CM5" s="1052" t="s">
        <v>310</v>
      </c>
      <c r="CN5" s="1053"/>
      <c r="CO5" s="1053"/>
      <c r="CP5" s="1053"/>
      <c r="CQ5" s="1054"/>
      <c r="CR5" s="1052" t="s">
        <v>311</v>
      </c>
      <c r="CS5" s="1053"/>
      <c r="CT5" s="1053"/>
      <c r="CU5" s="1053"/>
      <c r="CV5" s="1054"/>
      <c r="CW5" s="1052" t="s">
        <v>312</v>
      </c>
      <c r="CX5" s="1053"/>
      <c r="CY5" s="1053"/>
      <c r="CZ5" s="1053"/>
      <c r="DA5" s="1054"/>
      <c r="DB5" s="1052" t="s">
        <v>313</v>
      </c>
      <c r="DC5" s="1053"/>
      <c r="DD5" s="1053"/>
      <c r="DE5" s="1053"/>
      <c r="DF5" s="1054"/>
      <c r="DG5" s="1149" t="s">
        <v>314</v>
      </c>
      <c r="DH5" s="1150"/>
      <c r="DI5" s="1150"/>
      <c r="DJ5" s="1150"/>
      <c r="DK5" s="1151"/>
      <c r="DL5" s="1149" t="s">
        <v>315</v>
      </c>
      <c r="DM5" s="1150"/>
      <c r="DN5" s="1150"/>
      <c r="DO5" s="1150"/>
      <c r="DP5" s="1151"/>
      <c r="DQ5" s="1052" t="s">
        <v>316</v>
      </c>
      <c r="DR5" s="1053"/>
      <c r="DS5" s="1053"/>
      <c r="DT5" s="1053"/>
      <c r="DU5" s="1054"/>
      <c r="DV5" s="1052" t="s">
        <v>307</v>
      </c>
      <c r="DW5" s="1053"/>
      <c r="DX5" s="1053"/>
      <c r="DY5" s="1053"/>
      <c r="DZ5" s="1068"/>
      <c r="EA5" s="110"/>
    </row>
    <row r="6" spans="1:131" s="111"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108"/>
      <c r="BA6" s="108"/>
      <c r="BB6" s="108"/>
      <c r="BC6" s="108"/>
      <c r="BD6" s="108"/>
      <c r="BE6" s="109"/>
      <c r="BF6" s="109"/>
      <c r="BG6" s="109"/>
      <c r="BH6" s="109"/>
      <c r="BI6" s="109"/>
      <c r="BJ6" s="109"/>
      <c r="BK6" s="109"/>
      <c r="BL6" s="109"/>
      <c r="BM6" s="109"/>
      <c r="BN6" s="109"/>
      <c r="BO6" s="109"/>
      <c r="BP6" s="109"/>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110"/>
    </row>
    <row r="7" spans="1:131" s="111" customFormat="1" ht="26.25" customHeight="1" thickTop="1" x14ac:dyDescent="0.15">
      <c r="A7" s="114">
        <v>1</v>
      </c>
      <c r="B7" s="1101" t="s">
        <v>317</v>
      </c>
      <c r="C7" s="1102"/>
      <c r="D7" s="1102"/>
      <c r="E7" s="1102"/>
      <c r="F7" s="1102"/>
      <c r="G7" s="1102"/>
      <c r="H7" s="1102"/>
      <c r="I7" s="1102"/>
      <c r="J7" s="1102"/>
      <c r="K7" s="1102"/>
      <c r="L7" s="1102"/>
      <c r="M7" s="1102"/>
      <c r="N7" s="1102"/>
      <c r="O7" s="1102"/>
      <c r="P7" s="1103"/>
      <c r="Q7" s="1155">
        <v>102511</v>
      </c>
      <c r="R7" s="1156"/>
      <c r="S7" s="1156"/>
      <c r="T7" s="1156"/>
      <c r="U7" s="1156"/>
      <c r="V7" s="1156">
        <v>100319</v>
      </c>
      <c r="W7" s="1156"/>
      <c r="X7" s="1156"/>
      <c r="Y7" s="1156"/>
      <c r="Z7" s="1156"/>
      <c r="AA7" s="1156">
        <v>2192</v>
      </c>
      <c r="AB7" s="1156"/>
      <c r="AC7" s="1156"/>
      <c r="AD7" s="1156"/>
      <c r="AE7" s="1157"/>
      <c r="AF7" s="1158">
        <v>1272</v>
      </c>
      <c r="AG7" s="1159"/>
      <c r="AH7" s="1159"/>
      <c r="AI7" s="1159"/>
      <c r="AJ7" s="1160"/>
      <c r="AK7" s="1142">
        <v>4944</v>
      </c>
      <c r="AL7" s="1143"/>
      <c r="AM7" s="1143"/>
      <c r="AN7" s="1143"/>
      <c r="AO7" s="1143"/>
      <c r="AP7" s="1143">
        <v>93790</v>
      </c>
      <c r="AQ7" s="1143"/>
      <c r="AR7" s="1143"/>
      <c r="AS7" s="1143"/>
      <c r="AT7" s="1143"/>
      <c r="AU7" s="1144"/>
      <c r="AV7" s="1144"/>
      <c r="AW7" s="1144"/>
      <c r="AX7" s="1144"/>
      <c r="AY7" s="1145"/>
      <c r="AZ7" s="108"/>
      <c r="BA7" s="108"/>
      <c r="BB7" s="108"/>
      <c r="BC7" s="108"/>
      <c r="BD7" s="108"/>
      <c r="BE7" s="109"/>
      <c r="BF7" s="109"/>
      <c r="BG7" s="109"/>
      <c r="BH7" s="109"/>
      <c r="BI7" s="109"/>
      <c r="BJ7" s="109"/>
      <c r="BK7" s="109"/>
      <c r="BL7" s="109"/>
      <c r="BM7" s="109"/>
      <c r="BN7" s="109"/>
      <c r="BO7" s="109"/>
      <c r="BP7" s="109"/>
      <c r="BQ7" s="115">
        <v>1</v>
      </c>
      <c r="BR7" s="116"/>
      <c r="BS7" s="1146" t="s">
        <v>318</v>
      </c>
      <c r="BT7" s="1147"/>
      <c r="BU7" s="1147"/>
      <c r="BV7" s="1147"/>
      <c r="BW7" s="1147"/>
      <c r="BX7" s="1147"/>
      <c r="BY7" s="1147"/>
      <c r="BZ7" s="1147"/>
      <c r="CA7" s="1147"/>
      <c r="CB7" s="1147"/>
      <c r="CC7" s="1147"/>
      <c r="CD7" s="1147"/>
      <c r="CE7" s="1147"/>
      <c r="CF7" s="1147"/>
      <c r="CG7" s="1148"/>
      <c r="CH7" s="1139">
        <v>-11</v>
      </c>
      <c r="CI7" s="1140"/>
      <c r="CJ7" s="1140"/>
      <c r="CK7" s="1140"/>
      <c r="CL7" s="1141"/>
      <c r="CM7" s="1139">
        <v>9</v>
      </c>
      <c r="CN7" s="1140"/>
      <c r="CO7" s="1140"/>
      <c r="CP7" s="1140"/>
      <c r="CQ7" s="1141"/>
      <c r="CR7" s="1139">
        <v>30</v>
      </c>
      <c r="CS7" s="1140"/>
      <c r="CT7" s="1140"/>
      <c r="CU7" s="1140"/>
      <c r="CV7" s="1141"/>
      <c r="CW7" s="1139">
        <v>10</v>
      </c>
      <c r="CX7" s="1140"/>
      <c r="CY7" s="1140"/>
      <c r="CZ7" s="1140"/>
      <c r="DA7" s="1141"/>
      <c r="DB7" s="1139" t="s">
        <v>319</v>
      </c>
      <c r="DC7" s="1140"/>
      <c r="DD7" s="1140"/>
      <c r="DE7" s="1140"/>
      <c r="DF7" s="1141"/>
      <c r="DG7" s="1139" t="s">
        <v>319</v>
      </c>
      <c r="DH7" s="1140"/>
      <c r="DI7" s="1140"/>
      <c r="DJ7" s="1140"/>
      <c r="DK7" s="1141"/>
      <c r="DL7" s="1139" t="s">
        <v>319</v>
      </c>
      <c r="DM7" s="1140"/>
      <c r="DN7" s="1140"/>
      <c r="DO7" s="1140"/>
      <c r="DP7" s="1141"/>
      <c r="DQ7" s="1139" t="s">
        <v>319</v>
      </c>
      <c r="DR7" s="1140"/>
      <c r="DS7" s="1140"/>
      <c r="DT7" s="1140"/>
      <c r="DU7" s="1141"/>
      <c r="DV7" s="1166"/>
      <c r="DW7" s="1167"/>
      <c r="DX7" s="1167"/>
      <c r="DY7" s="1167"/>
      <c r="DZ7" s="1168"/>
      <c r="EA7" s="110"/>
    </row>
    <row r="8" spans="1:131" s="111" customFormat="1" ht="26.25" customHeight="1" x14ac:dyDescent="0.15">
      <c r="A8" s="117">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108"/>
      <c r="BA8" s="108"/>
      <c r="BB8" s="108"/>
      <c r="BC8" s="108"/>
      <c r="BD8" s="108"/>
      <c r="BE8" s="109"/>
      <c r="BF8" s="109"/>
      <c r="BG8" s="109"/>
      <c r="BH8" s="109"/>
      <c r="BI8" s="109"/>
      <c r="BJ8" s="109"/>
      <c r="BK8" s="109"/>
      <c r="BL8" s="109"/>
      <c r="BM8" s="109"/>
      <c r="BN8" s="109"/>
      <c r="BO8" s="109"/>
      <c r="BP8" s="109"/>
      <c r="BQ8" s="118">
        <v>2</v>
      </c>
      <c r="BR8" s="119"/>
      <c r="BS8" s="1065" t="s">
        <v>320</v>
      </c>
      <c r="BT8" s="1066"/>
      <c r="BU8" s="1066"/>
      <c r="BV8" s="1066"/>
      <c r="BW8" s="1066"/>
      <c r="BX8" s="1066"/>
      <c r="BY8" s="1066"/>
      <c r="BZ8" s="1066"/>
      <c r="CA8" s="1066"/>
      <c r="CB8" s="1066"/>
      <c r="CC8" s="1066"/>
      <c r="CD8" s="1066"/>
      <c r="CE8" s="1066"/>
      <c r="CF8" s="1066"/>
      <c r="CG8" s="1067"/>
      <c r="CH8" s="1040">
        <v>12</v>
      </c>
      <c r="CI8" s="1041"/>
      <c r="CJ8" s="1041"/>
      <c r="CK8" s="1041"/>
      <c r="CL8" s="1042"/>
      <c r="CM8" s="1040">
        <v>187</v>
      </c>
      <c r="CN8" s="1041"/>
      <c r="CO8" s="1041"/>
      <c r="CP8" s="1041"/>
      <c r="CQ8" s="1042"/>
      <c r="CR8" s="1040">
        <v>34</v>
      </c>
      <c r="CS8" s="1041"/>
      <c r="CT8" s="1041"/>
      <c r="CU8" s="1041"/>
      <c r="CV8" s="1042"/>
      <c r="CW8" s="1040" t="s">
        <v>319</v>
      </c>
      <c r="CX8" s="1041"/>
      <c r="CY8" s="1041"/>
      <c r="CZ8" s="1041"/>
      <c r="DA8" s="1042"/>
      <c r="DB8" s="1040" t="s">
        <v>319</v>
      </c>
      <c r="DC8" s="1041"/>
      <c r="DD8" s="1041"/>
      <c r="DE8" s="1041"/>
      <c r="DF8" s="1042"/>
      <c r="DG8" s="1040" t="s">
        <v>319</v>
      </c>
      <c r="DH8" s="1041"/>
      <c r="DI8" s="1041"/>
      <c r="DJ8" s="1041"/>
      <c r="DK8" s="1042"/>
      <c r="DL8" s="1040" t="s">
        <v>319</v>
      </c>
      <c r="DM8" s="1041"/>
      <c r="DN8" s="1041"/>
      <c r="DO8" s="1041"/>
      <c r="DP8" s="1042"/>
      <c r="DQ8" s="1040" t="s">
        <v>319</v>
      </c>
      <c r="DR8" s="1041"/>
      <c r="DS8" s="1041"/>
      <c r="DT8" s="1041"/>
      <c r="DU8" s="1042"/>
      <c r="DV8" s="1043"/>
      <c r="DW8" s="1044"/>
      <c r="DX8" s="1044"/>
      <c r="DY8" s="1044"/>
      <c r="DZ8" s="1045"/>
      <c r="EA8" s="110"/>
    </row>
    <row r="9" spans="1:131" s="111" customFormat="1" ht="26.25" customHeight="1" x14ac:dyDescent="0.15">
      <c r="A9" s="117">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108"/>
      <c r="BA9" s="108"/>
      <c r="BB9" s="108"/>
      <c r="BC9" s="108"/>
      <c r="BD9" s="108"/>
      <c r="BE9" s="109"/>
      <c r="BF9" s="109"/>
      <c r="BG9" s="109"/>
      <c r="BH9" s="109"/>
      <c r="BI9" s="109"/>
      <c r="BJ9" s="109"/>
      <c r="BK9" s="109"/>
      <c r="BL9" s="109"/>
      <c r="BM9" s="109"/>
      <c r="BN9" s="109"/>
      <c r="BO9" s="109"/>
      <c r="BP9" s="109"/>
      <c r="BQ9" s="118">
        <v>3</v>
      </c>
      <c r="BR9" s="119"/>
      <c r="BS9" s="1065" t="s">
        <v>321</v>
      </c>
      <c r="BT9" s="1066"/>
      <c r="BU9" s="1066"/>
      <c r="BV9" s="1066"/>
      <c r="BW9" s="1066"/>
      <c r="BX9" s="1066"/>
      <c r="BY9" s="1066"/>
      <c r="BZ9" s="1066"/>
      <c r="CA9" s="1066"/>
      <c r="CB9" s="1066"/>
      <c r="CC9" s="1066"/>
      <c r="CD9" s="1066"/>
      <c r="CE9" s="1066"/>
      <c r="CF9" s="1066"/>
      <c r="CG9" s="1067"/>
      <c r="CH9" s="1040">
        <v>-3</v>
      </c>
      <c r="CI9" s="1041"/>
      <c r="CJ9" s="1041"/>
      <c r="CK9" s="1041"/>
      <c r="CL9" s="1042"/>
      <c r="CM9" s="1040">
        <v>1</v>
      </c>
      <c r="CN9" s="1041"/>
      <c r="CO9" s="1041"/>
      <c r="CP9" s="1041"/>
      <c r="CQ9" s="1042"/>
      <c r="CR9" s="1040">
        <v>2</v>
      </c>
      <c r="CS9" s="1041"/>
      <c r="CT9" s="1041"/>
      <c r="CU9" s="1041"/>
      <c r="CV9" s="1042"/>
      <c r="CW9" s="1040" t="s">
        <v>319</v>
      </c>
      <c r="CX9" s="1041"/>
      <c r="CY9" s="1041"/>
      <c r="CZ9" s="1041"/>
      <c r="DA9" s="1042"/>
      <c r="DB9" s="1040" t="s">
        <v>319</v>
      </c>
      <c r="DC9" s="1041"/>
      <c r="DD9" s="1041"/>
      <c r="DE9" s="1041"/>
      <c r="DF9" s="1042"/>
      <c r="DG9" s="1040" t="s">
        <v>319</v>
      </c>
      <c r="DH9" s="1041"/>
      <c r="DI9" s="1041"/>
      <c r="DJ9" s="1041"/>
      <c r="DK9" s="1042"/>
      <c r="DL9" s="1040" t="s">
        <v>319</v>
      </c>
      <c r="DM9" s="1041"/>
      <c r="DN9" s="1041"/>
      <c r="DO9" s="1041"/>
      <c r="DP9" s="1042"/>
      <c r="DQ9" s="1040" t="s">
        <v>319</v>
      </c>
      <c r="DR9" s="1041"/>
      <c r="DS9" s="1041"/>
      <c r="DT9" s="1041"/>
      <c r="DU9" s="1042"/>
      <c r="DV9" s="1043"/>
      <c r="DW9" s="1044"/>
      <c r="DX9" s="1044"/>
      <c r="DY9" s="1044"/>
      <c r="DZ9" s="1045"/>
      <c r="EA9" s="110"/>
    </row>
    <row r="10" spans="1:131" s="111" customFormat="1" ht="26.25" customHeight="1" x14ac:dyDescent="0.15">
      <c r="A10" s="117">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108"/>
      <c r="BA10" s="108"/>
      <c r="BB10" s="108"/>
      <c r="BC10" s="108"/>
      <c r="BD10" s="108"/>
      <c r="BE10" s="109"/>
      <c r="BF10" s="109"/>
      <c r="BG10" s="109"/>
      <c r="BH10" s="109"/>
      <c r="BI10" s="109"/>
      <c r="BJ10" s="109"/>
      <c r="BK10" s="109"/>
      <c r="BL10" s="109"/>
      <c r="BM10" s="109"/>
      <c r="BN10" s="109"/>
      <c r="BO10" s="109"/>
      <c r="BP10" s="109"/>
      <c r="BQ10" s="118">
        <v>4</v>
      </c>
      <c r="BR10" s="119"/>
      <c r="BS10" s="1065" t="s">
        <v>322</v>
      </c>
      <c r="BT10" s="1066"/>
      <c r="BU10" s="1066"/>
      <c r="BV10" s="1066"/>
      <c r="BW10" s="1066"/>
      <c r="BX10" s="1066"/>
      <c r="BY10" s="1066"/>
      <c r="BZ10" s="1066"/>
      <c r="CA10" s="1066"/>
      <c r="CB10" s="1066"/>
      <c r="CC10" s="1066"/>
      <c r="CD10" s="1066"/>
      <c r="CE10" s="1066"/>
      <c r="CF10" s="1066"/>
      <c r="CG10" s="1067"/>
      <c r="CH10" s="1040">
        <v>1</v>
      </c>
      <c r="CI10" s="1041"/>
      <c r="CJ10" s="1041"/>
      <c r="CK10" s="1041"/>
      <c r="CL10" s="1042"/>
      <c r="CM10" s="1040">
        <v>92</v>
      </c>
      <c r="CN10" s="1041"/>
      <c r="CO10" s="1041"/>
      <c r="CP10" s="1041"/>
      <c r="CQ10" s="1042"/>
      <c r="CR10" s="1040">
        <v>55</v>
      </c>
      <c r="CS10" s="1041"/>
      <c r="CT10" s="1041"/>
      <c r="CU10" s="1041"/>
      <c r="CV10" s="1042"/>
      <c r="CW10" s="1040">
        <v>33</v>
      </c>
      <c r="CX10" s="1041"/>
      <c r="CY10" s="1041"/>
      <c r="CZ10" s="1041"/>
      <c r="DA10" s="1042"/>
      <c r="DB10" s="1040" t="s">
        <v>319</v>
      </c>
      <c r="DC10" s="1041"/>
      <c r="DD10" s="1041"/>
      <c r="DE10" s="1041"/>
      <c r="DF10" s="1042"/>
      <c r="DG10" s="1040" t="s">
        <v>319</v>
      </c>
      <c r="DH10" s="1041"/>
      <c r="DI10" s="1041"/>
      <c r="DJ10" s="1041"/>
      <c r="DK10" s="1042"/>
      <c r="DL10" s="1040" t="s">
        <v>319</v>
      </c>
      <c r="DM10" s="1041"/>
      <c r="DN10" s="1041"/>
      <c r="DO10" s="1041"/>
      <c r="DP10" s="1042"/>
      <c r="DQ10" s="1040" t="s">
        <v>319</v>
      </c>
      <c r="DR10" s="1041"/>
      <c r="DS10" s="1041"/>
      <c r="DT10" s="1041"/>
      <c r="DU10" s="1042"/>
      <c r="DV10" s="1043"/>
      <c r="DW10" s="1044"/>
      <c r="DX10" s="1044"/>
      <c r="DY10" s="1044"/>
      <c r="DZ10" s="1045"/>
      <c r="EA10" s="110"/>
    </row>
    <row r="11" spans="1:131" s="111" customFormat="1" ht="26.25" customHeight="1" x14ac:dyDescent="0.15">
      <c r="A11" s="117">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108"/>
      <c r="BA11" s="108"/>
      <c r="BB11" s="108"/>
      <c r="BC11" s="108"/>
      <c r="BD11" s="108"/>
      <c r="BE11" s="109"/>
      <c r="BF11" s="109"/>
      <c r="BG11" s="109"/>
      <c r="BH11" s="109"/>
      <c r="BI11" s="109"/>
      <c r="BJ11" s="109"/>
      <c r="BK11" s="109"/>
      <c r="BL11" s="109"/>
      <c r="BM11" s="109"/>
      <c r="BN11" s="109"/>
      <c r="BO11" s="109"/>
      <c r="BP11" s="109"/>
      <c r="BQ11" s="118">
        <v>5</v>
      </c>
      <c r="BR11" s="119"/>
      <c r="BS11" s="1065" t="s">
        <v>323</v>
      </c>
      <c r="BT11" s="1066"/>
      <c r="BU11" s="1066"/>
      <c r="BV11" s="1066"/>
      <c r="BW11" s="1066"/>
      <c r="BX11" s="1066"/>
      <c r="BY11" s="1066"/>
      <c r="BZ11" s="1066"/>
      <c r="CA11" s="1066"/>
      <c r="CB11" s="1066"/>
      <c r="CC11" s="1066"/>
      <c r="CD11" s="1066"/>
      <c r="CE11" s="1066"/>
      <c r="CF11" s="1066"/>
      <c r="CG11" s="1067"/>
      <c r="CH11" s="1040">
        <v>0</v>
      </c>
      <c r="CI11" s="1041"/>
      <c r="CJ11" s="1041"/>
      <c r="CK11" s="1041"/>
      <c r="CL11" s="1042"/>
      <c r="CM11" s="1040">
        <v>614</v>
      </c>
      <c r="CN11" s="1041"/>
      <c r="CO11" s="1041"/>
      <c r="CP11" s="1041"/>
      <c r="CQ11" s="1042"/>
      <c r="CR11" s="1040">
        <v>5</v>
      </c>
      <c r="CS11" s="1041"/>
      <c r="CT11" s="1041"/>
      <c r="CU11" s="1041"/>
      <c r="CV11" s="1042"/>
      <c r="CW11" s="1040" t="s">
        <v>319</v>
      </c>
      <c r="CX11" s="1041"/>
      <c r="CY11" s="1041"/>
      <c r="CZ11" s="1041"/>
      <c r="DA11" s="1042"/>
      <c r="DB11" s="1040">
        <v>398</v>
      </c>
      <c r="DC11" s="1041"/>
      <c r="DD11" s="1041"/>
      <c r="DE11" s="1041"/>
      <c r="DF11" s="1042"/>
      <c r="DG11" s="1040" t="s">
        <v>319</v>
      </c>
      <c r="DH11" s="1041"/>
      <c r="DI11" s="1041"/>
      <c r="DJ11" s="1041"/>
      <c r="DK11" s="1042"/>
      <c r="DL11" s="1040" t="s">
        <v>319</v>
      </c>
      <c r="DM11" s="1041"/>
      <c r="DN11" s="1041"/>
      <c r="DO11" s="1041"/>
      <c r="DP11" s="1042"/>
      <c r="DQ11" s="1040" t="s">
        <v>319</v>
      </c>
      <c r="DR11" s="1041"/>
      <c r="DS11" s="1041"/>
      <c r="DT11" s="1041"/>
      <c r="DU11" s="1042"/>
      <c r="DV11" s="1043"/>
      <c r="DW11" s="1044"/>
      <c r="DX11" s="1044"/>
      <c r="DY11" s="1044"/>
      <c r="DZ11" s="1045"/>
      <c r="EA11" s="110"/>
    </row>
    <row r="12" spans="1:131" s="111" customFormat="1" ht="26.25" customHeight="1" x14ac:dyDescent="0.15">
      <c r="A12" s="117">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108"/>
      <c r="BA12" s="108"/>
      <c r="BB12" s="108"/>
      <c r="BC12" s="108"/>
      <c r="BD12" s="108"/>
      <c r="BE12" s="109"/>
      <c r="BF12" s="109"/>
      <c r="BG12" s="109"/>
      <c r="BH12" s="109"/>
      <c r="BI12" s="109"/>
      <c r="BJ12" s="109"/>
      <c r="BK12" s="109"/>
      <c r="BL12" s="109"/>
      <c r="BM12" s="109"/>
      <c r="BN12" s="109"/>
      <c r="BO12" s="109"/>
      <c r="BP12" s="109"/>
      <c r="BQ12" s="118">
        <v>6</v>
      </c>
      <c r="BR12" s="119" t="s">
        <v>324</v>
      </c>
      <c r="BS12" s="1065" t="s">
        <v>325</v>
      </c>
      <c r="BT12" s="1066"/>
      <c r="BU12" s="1066"/>
      <c r="BV12" s="1066"/>
      <c r="BW12" s="1066"/>
      <c r="BX12" s="1066"/>
      <c r="BY12" s="1066"/>
      <c r="BZ12" s="1066"/>
      <c r="CA12" s="1066"/>
      <c r="CB12" s="1066"/>
      <c r="CC12" s="1066"/>
      <c r="CD12" s="1066"/>
      <c r="CE12" s="1066"/>
      <c r="CF12" s="1066"/>
      <c r="CG12" s="1067"/>
      <c r="CH12" s="1040">
        <v>2</v>
      </c>
      <c r="CI12" s="1041"/>
      <c r="CJ12" s="1041"/>
      <c r="CK12" s="1041"/>
      <c r="CL12" s="1042"/>
      <c r="CM12" s="1040">
        <v>209</v>
      </c>
      <c r="CN12" s="1041"/>
      <c r="CO12" s="1041"/>
      <c r="CP12" s="1041"/>
      <c r="CQ12" s="1042"/>
      <c r="CR12" s="1040" t="s">
        <v>319</v>
      </c>
      <c r="CS12" s="1041"/>
      <c r="CT12" s="1041"/>
      <c r="CU12" s="1041"/>
      <c r="CV12" s="1042"/>
      <c r="CW12" s="1040" t="s">
        <v>319</v>
      </c>
      <c r="CX12" s="1041"/>
      <c r="CY12" s="1041"/>
      <c r="CZ12" s="1041"/>
      <c r="DA12" s="1042"/>
      <c r="DB12" s="1040" t="s">
        <v>319</v>
      </c>
      <c r="DC12" s="1041"/>
      <c r="DD12" s="1041"/>
      <c r="DE12" s="1041"/>
      <c r="DF12" s="1042"/>
      <c r="DG12" s="1040" t="s">
        <v>319</v>
      </c>
      <c r="DH12" s="1041"/>
      <c r="DI12" s="1041"/>
      <c r="DJ12" s="1041"/>
      <c r="DK12" s="1042"/>
      <c r="DL12" s="1040">
        <v>5</v>
      </c>
      <c r="DM12" s="1041"/>
      <c r="DN12" s="1041"/>
      <c r="DO12" s="1041"/>
      <c r="DP12" s="1042"/>
      <c r="DQ12" s="1040">
        <v>1</v>
      </c>
      <c r="DR12" s="1041"/>
      <c r="DS12" s="1041"/>
      <c r="DT12" s="1041"/>
      <c r="DU12" s="1042"/>
      <c r="DV12" s="1043"/>
      <c r="DW12" s="1044"/>
      <c r="DX12" s="1044"/>
      <c r="DY12" s="1044"/>
      <c r="DZ12" s="1045"/>
      <c r="EA12" s="110"/>
    </row>
    <row r="13" spans="1:131" s="111" customFormat="1" ht="26.25" customHeight="1" x14ac:dyDescent="0.15">
      <c r="A13" s="117">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108"/>
      <c r="BA13" s="108"/>
      <c r="BB13" s="108"/>
      <c r="BC13" s="108"/>
      <c r="BD13" s="108"/>
      <c r="BE13" s="109"/>
      <c r="BF13" s="109"/>
      <c r="BG13" s="109"/>
      <c r="BH13" s="109"/>
      <c r="BI13" s="109"/>
      <c r="BJ13" s="109"/>
      <c r="BK13" s="109"/>
      <c r="BL13" s="109"/>
      <c r="BM13" s="109"/>
      <c r="BN13" s="109"/>
      <c r="BO13" s="109"/>
      <c r="BP13" s="109"/>
      <c r="BQ13" s="118">
        <v>7</v>
      </c>
      <c r="BR13" s="119"/>
      <c r="BS13" s="1065" t="s">
        <v>326</v>
      </c>
      <c r="BT13" s="1066"/>
      <c r="BU13" s="1066"/>
      <c r="BV13" s="1066"/>
      <c r="BW13" s="1066"/>
      <c r="BX13" s="1066"/>
      <c r="BY13" s="1066"/>
      <c r="BZ13" s="1066"/>
      <c r="CA13" s="1066"/>
      <c r="CB13" s="1066"/>
      <c r="CC13" s="1066"/>
      <c r="CD13" s="1066"/>
      <c r="CE13" s="1066"/>
      <c r="CF13" s="1066"/>
      <c r="CG13" s="1067"/>
      <c r="CH13" s="1040">
        <v>-4</v>
      </c>
      <c r="CI13" s="1041"/>
      <c r="CJ13" s="1041"/>
      <c r="CK13" s="1041"/>
      <c r="CL13" s="1042"/>
      <c r="CM13" s="1040">
        <v>125</v>
      </c>
      <c r="CN13" s="1041"/>
      <c r="CO13" s="1041"/>
      <c r="CP13" s="1041"/>
      <c r="CQ13" s="1042"/>
      <c r="CR13" s="1040">
        <v>5</v>
      </c>
      <c r="CS13" s="1041"/>
      <c r="CT13" s="1041"/>
      <c r="CU13" s="1041"/>
      <c r="CV13" s="1042"/>
      <c r="CW13" s="1040">
        <v>11</v>
      </c>
      <c r="CX13" s="1041"/>
      <c r="CY13" s="1041"/>
      <c r="CZ13" s="1041"/>
      <c r="DA13" s="1042"/>
      <c r="DB13" s="1040" t="s">
        <v>319</v>
      </c>
      <c r="DC13" s="1041"/>
      <c r="DD13" s="1041"/>
      <c r="DE13" s="1041"/>
      <c r="DF13" s="1042"/>
      <c r="DG13" s="1040" t="s">
        <v>319</v>
      </c>
      <c r="DH13" s="1041"/>
      <c r="DI13" s="1041"/>
      <c r="DJ13" s="1041"/>
      <c r="DK13" s="1042"/>
      <c r="DL13" s="1040" t="s">
        <v>319</v>
      </c>
      <c r="DM13" s="1041"/>
      <c r="DN13" s="1041"/>
      <c r="DO13" s="1041"/>
      <c r="DP13" s="1042"/>
      <c r="DQ13" s="1040" t="s">
        <v>319</v>
      </c>
      <c r="DR13" s="1041"/>
      <c r="DS13" s="1041"/>
      <c r="DT13" s="1041"/>
      <c r="DU13" s="1042"/>
      <c r="DV13" s="1043"/>
      <c r="DW13" s="1044"/>
      <c r="DX13" s="1044"/>
      <c r="DY13" s="1044"/>
      <c r="DZ13" s="1045"/>
      <c r="EA13" s="110"/>
    </row>
    <row r="14" spans="1:131" s="111" customFormat="1" ht="26.25" customHeight="1" x14ac:dyDescent="0.15">
      <c r="A14" s="117">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108"/>
      <c r="BA14" s="108"/>
      <c r="BB14" s="108"/>
      <c r="BC14" s="108"/>
      <c r="BD14" s="108"/>
      <c r="BE14" s="109"/>
      <c r="BF14" s="109"/>
      <c r="BG14" s="109"/>
      <c r="BH14" s="109"/>
      <c r="BI14" s="109"/>
      <c r="BJ14" s="109"/>
      <c r="BK14" s="109"/>
      <c r="BL14" s="109"/>
      <c r="BM14" s="109"/>
      <c r="BN14" s="109"/>
      <c r="BO14" s="109"/>
      <c r="BP14" s="109"/>
      <c r="BQ14" s="118">
        <v>8</v>
      </c>
      <c r="BR14" s="119"/>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110"/>
    </row>
    <row r="15" spans="1:131" s="111" customFormat="1" ht="26.25" customHeight="1" x14ac:dyDescent="0.15">
      <c r="A15" s="117">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108"/>
      <c r="BA15" s="108"/>
      <c r="BB15" s="108"/>
      <c r="BC15" s="108"/>
      <c r="BD15" s="108"/>
      <c r="BE15" s="109"/>
      <c r="BF15" s="109"/>
      <c r="BG15" s="109"/>
      <c r="BH15" s="109"/>
      <c r="BI15" s="109"/>
      <c r="BJ15" s="109"/>
      <c r="BK15" s="109"/>
      <c r="BL15" s="109"/>
      <c r="BM15" s="109"/>
      <c r="BN15" s="109"/>
      <c r="BO15" s="109"/>
      <c r="BP15" s="109"/>
      <c r="BQ15" s="118">
        <v>9</v>
      </c>
      <c r="BR15" s="119"/>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110"/>
    </row>
    <row r="16" spans="1:131" s="111" customFormat="1" ht="26.25" customHeight="1" x14ac:dyDescent="0.15">
      <c r="A16" s="117">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108"/>
      <c r="BA16" s="108"/>
      <c r="BB16" s="108"/>
      <c r="BC16" s="108"/>
      <c r="BD16" s="108"/>
      <c r="BE16" s="109"/>
      <c r="BF16" s="109"/>
      <c r="BG16" s="109"/>
      <c r="BH16" s="109"/>
      <c r="BI16" s="109"/>
      <c r="BJ16" s="109"/>
      <c r="BK16" s="109"/>
      <c r="BL16" s="109"/>
      <c r="BM16" s="109"/>
      <c r="BN16" s="109"/>
      <c r="BO16" s="109"/>
      <c r="BP16" s="109"/>
      <c r="BQ16" s="118">
        <v>10</v>
      </c>
      <c r="BR16" s="119"/>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110"/>
    </row>
    <row r="17" spans="1:131" s="111" customFormat="1" ht="26.25" customHeight="1" x14ac:dyDescent="0.15">
      <c r="A17" s="117">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108"/>
      <c r="BA17" s="108"/>
      <c r="BB17" s="108"/>
      <c r="BC17" s="108"/>
      <c r="BD17" s="108"/>
      <c r="BE17" s="109"/>
      <c r="BF17" s="109"/>
      <c r="BG17" s="109"/>
      <c r="BH17" s="109"/>
      <c r="BI17" s="109"/>
      <c r="BJ17" s="109"/>
      <c r="BK17" s="109"/>
      <c r="BL17" s="109"/>
      <c r="BM17" s="109"/>
      <c r="BN17" s="109"/>
      <c r="BO17" s="109"/>
      <c r="BP17" s="109"/>
      <c r="BQ17" s="118">
        <v>11</v>
      </c>
      <c r="BR17" s="119"/>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110"/>
    </row>
    <row r="18" spans="1:131" s="111" customFormat="1" ht="26.25" customHeight="1" x14ac:dyDescent="0.15">
      <c r="A18" s="117">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108"/>
      <c r="BA18" s="108"/>
      <c r="BB18" s="108"/>
      <c r="BC18" s="108"/>
      <c r="BD18" s="108"/>
      <c r="BE18" s="109"/>
      <c r="BF18" s="109"/>
      <c r="BG18" s="109"/>
      <c r="BH18" s="109"/>
      <c r="BI18" s="109"/>
      <c r="BJ18" s="109"/>
      <c r="BK18" s="109"/>
      <c r="BL18" s="109"/>
      <c r="BM18" s="109"/>
      <c r="BN18" s="109"/>
      <c r="BO18" s="109"/>
      <c r="BP18" s="109"/>
      <c r="BQ18" s="118">
        <v>12</v>
      </c>
      <c r="BR18" s="119"/>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110"/>
    </row>
    <row r="19" spans="1:131" s="111" customFormat="1" ht="26.25" customHeight="1" x14ac:dyDescent="0.15">
      <c r="A19" s="117">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108"/>
      <c r="BA19" s="108"/>
      <c r="BB19" s="108"/>
      <c r="BC19" s="108"/>
      <c r="BD19" s="108"/>
      <c r="BE19" s="109"/>
      <c r="BF19" s="109"/>
      <c r="BG19" s="109"/>
      <c r="BH19" s="109"/>
      <c r="BI19" s="109"/>
      <c r="BJ19" s="109"/>
      <c r="BK19" s="109"/>
      <c r="BL19" s="109"/>
      <c r="BM19" s="109"/>
      <c r="BN19" s="109"/>
      <c r="BO19" s="109"/>
      <c r="BP19" s="109"/>
      <c r="BQ19" s="118">
        <v>13</v>
      </c>
      <c r="BR19" s="119"/>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110"/>
    </row>
    <row r="20" spans="1:131" s="111" customFormat="1" ht="26.25" customHeight="1" x14ac:dyDescent="0.15">
      <c r="A20" s="117">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108"/>
      <c r="BA20" s="108"/>
      <c r="BB20" s="108"/>
      <c r="BC20" s="108"/>
      <c r="BD20" s="108"/>
      <c r="BE20" s="109"/>
      <c r="BF20" s="109"/>
      <c r="BG20" s="109"/>
      <c r="BH20" s="109"/>
      <c r="BI20" s="109"/>
      <c r="BJ20" s="109"/>
      <c r="BK20" s="109"/>
      <c r="BL20" s="109"/>
      <c r="BM20" s="109"/>
      <c r="BN20" s="109"/>
      <c r="BO20" s="109"/>
      <c r="BP20" s="109"/>
      <c r="BQ20" s="118">
        <v>14</v>
      </c>
      <c r="BR20" s="119"/>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110"/>
    </row>
    <row r="21" spans="1:131" s="111" customFormat="1" ht="26.25" customHeight="1" thickBot="1" x14ac:dyDescent="0.2">
      <c r="A21" s="117">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108"/>
      <c r="BA21" s="108"/>
      <c r="BB21" s="108"/>
      <c r="BC21" s="108"/>
      <c r="BD21" s="108"/>
      <c r="BE21" s="109"/>
      <c r="BF21" s="109"/>
      <c r="BG21" s="109"/>
      <c r="BH21" s="109"/>
      <c r="BI21" s="109"/>
      <c r="BJ21" s="109"/>
      <c r="BK21" s="109"/>
      <c r="BL21" s="109"/>
      <c r="BM21" s="109"/>
      <c r="BN21" s="109"/>
      <c r="BO21" s="109"/>
      <c r="BP21" s="109"/>
      <c r="BQ21" s="118">
        <v>15</v>
      </c>
      <c r="BR21" s="119"/>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110"/>
    </row>
    <row r="22" spans="1:131" s="111" customFormat="1" ht="26.25" customHeight="1" x14ac:dyDescent="0.15">
      <c r="A22" s="117">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327</v>
      </c>
      <c r="BA22" s="1080"/>
      <c r="BB22" s="1080"/>
      <c r="BC22" s="1080"/>
      <c r="BD22" s="1081"/>
      <c r="BE22" s="109"/>
      <c r="BF22" s="109"/>
      <c r="BG22" s="109"/>
      <c r="BH22" s="109"/>
      <c r="BI22" s="109"/>
      <c r="BJ22" s="109"/>
      <c r="BK22" s="109"/>
      <c r="BL22" s="109"/>
      <c r="BM22" s="109"/>
      <c r="BN22" s="109"/>
      <c r="BO22" s="109"/>
      <c r="BP22" s="109"/>
      <c r="BQ22" s="118">
        <v>16</v>
      </c>
      <c r="BR22" s="119"/>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110"/>
    </row>
    <row r="23" spans="1:131" s="111" customFormat="1" ht="26.25" customHeight="1" thickBot="1" x14ac:dyDescent="0.2">
      <c r="A23" s="120" t="s">
        <v>328</v>
      </c>
      <c r="B23" s="995" t="s">
        <v>329</v>
      </c>
      <c r="C23" s="996"/>
      <c r="D23" s="996"/>
      <c r="E23" s="996"/>
      <c r="F23" s="996"/>
      <c r="G23" s="996"/>
      <c r="H23" s="996"/>
      <c r="I23" s="996"/>
      <c r="J23" s="996"/>
      <c r="K23" s="996"/>
      <c r="L23" s="996"/>
      <c r="M23" s="996"/>
      <c r="N23" s="996"/>
      <c r="O23" s="996"/>
      <c r="P23" s="997"/>
      <c r="Q23" s="1119">
        <v>100921</v>
      </c>
      <c r="R23" s="1120"/>
      <c r="S23" s="1120"/>
      <c r="T23" s="1120"/>
      <c r="U23" s="1120"/>
      <c r="V23" s="1120">
        <v>98729</v>
      </c>
      <c r="W23" s="1120"/>
      <c r="X23" s="1120"/>
      <c r="Y23" s="1120"/>
      <c r="Z23" s="1120"/>
      <c r="AA23" s="1120">
        <v>2192</v>
      </c>
      <c r="AB23" s="1120"/>
      <c r="AC23" s="1120"/>
      <c r="AD23" s="1120"/>
      <c r="AE23" s="1121"/>
      <c r="AF23" s="1122">
        <v>1272</v>
      </c>
      <c r="AG23" s="1120"/>
      <c r="AH23" s="1120"/>
      <c r="AI23" s="1120"/>
      <c r="AJ23" s="1123"/>
      <c r="AK23" s="1124"/>
      <c r="AL23" s="1125"/>
      <c r="AM23" s="1125"/>
      <c r="AN23" s="1125"/>
      <c r="AO23" s="1125"/>
      <c r="AP23" s="1120">
        <v>93790</v>
      </c>
      <c r="AQ23" s="1120"/>
      <c r="AR23" s="1120"/>
      <c r="AS23" s="1120"/>
      <c r="AT23" s="1120"/>
      <c r="AU23" s="1126"/>
      <c r="AV23" s="1126"/>
      <c r="AW23" s="1126"/>
      <c r="AX23" s="1126"/>
      <c r="AY23" s="1127"/>
      <c r="AZ23" s="1116" t="s">
        <v>64</v>
      </c>
      <c r="BA23" s="1117"/>
      <c r="BB23" s="1117"/>
      <c r="BC23" s="1117"/>
      <c r="BD23" s="1118"/>
      <c r="BE23" s="109"/>
      <c r="BF23" s="109"/>
      <c r="BG23" s="109"/>
      <c r="BH23" s="109"/>
      <c r="BI23" s="109"/>
      <c r="BJ23" s="109"/>
      <c r="BK23" s="109"/>
      <c r="BL23" s="109"/>
      <c r="BM23" s="109"/>
      <c r="BN23" s="109"/>
      <c r="BO23" s="109"/>
      <c r="BP23" s="109"/>
      <c r="BQ23" s="118">
        <v>17</v>
      </c>
      <c r="BR23" s="119"/>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110"/>
    </row>
    <row r="24" spans="1:131" s="111" customFormat="1" ht="26.25" customHeight="1" x14ac:dyDescent="0.15">
      <c r="A24" s="1115" t="s">
        <v>330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108"/>
      <c r="BA24" s="108"/>
      <c r="BB24" s="108"/>
      <c r="BC24" s="108"/>
      <c r="BD24" s="108"/>
      <c r="BE24" s="109"/>
      <c r="BF24" s="109"/>
      <c r="BG24" s="109"/>
      <c r="BH24" s="109"/>
      <c r="BI24" s="109"/>
      <c r="BJ24" s="109"/>
      <c r="BK24" s="109"/>
      <c r="BL24" s="109"/>
      <c r="BM24" s="109"/>
      <c r="BN24" s="109"/>
      <c r="BO24" s="109"/>
      <c r="BP24" s="109"/>
      <c r="BQ24" s="118">
        <v>18</v>
      </c>
      <c r="BR24" s="119"/>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110"/>
    </row>
    <row r="25" spans="1:131" s="103" customFormat="1" ht="26.25" customHeight="1" thickBot="1" x14ac:dyDescent="0.2">
      <c r="A25" s="1114" t="s">
        <v>331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108"/>
      <c r="BK25" s="108"/>
      <c r="BL25" s="108"/>
      <c r="BM25" s="108"/>
      <c r="BN25" s="108"/>
      <c r="BO25" s="121"/>
      <c r="BP25" s="121"/>
      <c r="BQ25" s="118">
        <v>19</v>
      </c>
      <c r="BR25" s="119"/>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102"/>
    </row>
    <row r="26" spans="1:131" s="103" customFormat="1" ht="26.25" customHeight="1" x14ac:dyDescent="0.15">
      <c r="A26" s="1046" t="s">
        <v>300</v>
      </c>
      <c r="B26" s="1047"/>
      <c r="C26" s="1047"/>
      <c r="D26" s="1047"/>
      <c r="E26" s="1047"/>
      <c r="F26" s="1047"/>
      <c r="G26" s="1047"/>
      <c r="H26" s="1047"/>
      <c r="I26" s="1047"/>
      <c r="J26" s="1047"/>
      <c r="K26" s="1047"/>
      <c r="L26" s="1047"/>
      <c r="M26" s="1047"/>
      <c r="N26" s="1047"/>
      <c r="O26" s="1047"/>
      <c r="P26" s="1048"/>
      <c r="Q26" s="1052" t="s">
        <v>332</v>
      </c>
      <c r="R26" s="1053"/>
      <c r="S26" s="1053"/>
      <c r="T26" s="1053"/>
      <c r="U26" s="1054"/>
      <c r="V26" s="1052" t="s">
        <v>333</v>
      </c>
      <c r="W26" s="1053"/>
      <c r="X26" s="1053"/>
      <c r="Y26" s="1053"/>
      <c r="Z26" s="1054"/>
      <c r="AA26" s="1052" t="s">
        <v>334</v>
      </c>
      <c r="AB26" s="1053"/>
      <c r="AC26" s="1053"/>
      <c r="AD26" s="1053"/>
      <c r="AE26" s="1053"/>
      <c r="AF26" s="1110" t="s">
        <v>335</v>
      </c>
      <c r="AG26" s="1059"/>
      <c r="AH26" s="1059"/>
      <c r="AI26" s="1059"/>
      <c r="AJ26" s="1111"/>
      <c r="AK26" s="1053" t="s">
        <v>336</v>
      </c>
      <c r="AL26" s="1053"/>
      <c r="AM26" s="1053"/>
      <c r="AN26" s="1053"/>
      <c r="AO26" s="1054"/>
      <c r="AP26" s="1052" t="s">
        <v>337</v>
      </c>
      <c r="AQ26" s="1053"/>
      <c r="AR26" s="1053"/>
      <c r="AS26" s="1053"/>
      <c r="AT26" s="1054"/>
      <c r="AU26" s="1052" t="s">
        <v>338</v>
      </c>
      <c r="AV26" s="1053"/>
      <c r="AW26" s="1053"/>
      <c r="AX26" s="1053"/>
      <c r="AY26" s="1054"/>
      <c r="AZ26" s="1052" t="s">
        <v>339</v>
      </c>
      <c r="BA26" s="1053"/>
      <c r="BB26" s="1053"/>
      <c r="BC26" s="1053"/>
      <c r="BD26" s="1054"/>
      <c r="BE26" s="1052" t="s">
        <v>307</v>
      </c>
      <c r="BF26" s="1053"/>
      <c r="BG26" s="1053"/>
      <c r="BH26" s="1053"/>
      <c r="BI26" s="1068"/>
      <c r="BJ26" s="108"/>
      <c r="BK26" s="108"/>
      <c r="BL26" s="108"/>
      <c r="BM26" s="108"/>
      <c r="BN26" s="108"/>
      <c r="BO26" s="121"/>
      <c r="BP26" s="121"/>
      <c r="BQ26" s="118">
        <v>20</v>
      </c>
      <c r="BR26" s="119"/>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102"/>
    </row>
    <row r="27" spans="1:131" s="103"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108"/>
      <c r="BK27" s="108"/>
      <c r="BL27" s="108"/>
      <c r="BM27" s="108"/>
      <c r="BN27" s="108"/>
      <c r="BO27" s="121"/>
      <c r="BP27" s="121"/>
      <c r="BQ27" s="118">
        <v>21</v>
      </c>
      <c r="BR27" s="119"/>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102"/>
    </row>
    <row r="28" spans="1:131" s="103" customFormat="1" ht="26.25" customHeight="1" thickTop="1" x14ac:dyDescent="0.15">
      <c r="A28" s="122">
        <v>1</v>
      </c>
      <c r="B28" s="1101" t="s">
        <v>340</v>
      </c>
      <c r="C28" s="1102"/>
      <c r="D28" s="1102"/>
      <c r="E28" s="1102"/>
      <c r="F28" s="1102"/>
      <c r="G28" s="1102"/>
      <c r="H28" s="1102"/>
      <c r="I28" s="1102"/>
      <c r="J28" s="1102"/>
      <c r="K28" s="1102"/>
      <c r="L28" s="1102"/>
      <c r="M28" s="1102"/>
      <c r="N28" s="1102"/>
      <c r="O28" s="1102"/>
      <c r="P28" s="1103"/>
      <c r="Q28" s="1104">
        <v>26834</v>
      </c>
      <c r="R28" s="1105"/>
      <c r="S28" s="1105"/>
      <c r="T28" s="1105"/>
      <c r="U28" s="1105"/>
      <c r="V28" s="1105">
        <v>26666</v>
      </c>
      <c r="W28" s="1105"/>
      <c r="X28" s="1105"/>
      <c r="Y28" s="1105"/>
      <c r="Z28" s="1105"/>
      <c r="AA28" s="1105">
        <v>168</v>
      </c>
      <c r="AB28" s="1105"/>
      <c r="AC28" s="1105"/>
      <c r="AD28" s="1105"/>
      <c r="AE28" s="1106"/>
      <c r="AF28" s="1107">
        <v>168</v>
      </c>
      <c r="AG28" s="1105"/>
      <c r="AH28" s="1105"/>
      <c r="AI28" s="1105"/>
      <c r="AJ28" s="1108"/>
      <c r="AK28" s="1109">
        <v>2294</v>
      </c>
      <c r="AL28" s="1097"/>
      <c r="AM28" s="1097"/>
      <c r="AN28" s="1097"/>
      <c r="AO28" s="1097"/>
      <c r="AP28" s="1097">
        <v>880</v>
      </c>
      <c r="AQ28" s="1097"/>
      <c r="AR28" s="1097"/>
      <c r="AS28" s="1097"/>
      <c r="AT28" s="1097"/>
      <c r="AU28" s="1097" t="s">
        <v>319</v>
      </c>
      <c r="AV28" s="1097"/>
      <c r="AW28" s="1097"/>
      <c r="AX28" s="1097"/>
      <c r="AY28" s="1097"/>
      <c r="AZ28" s="1098" t="s">
        <v>319</v>
      </c>
      <c r="BA28" s="1098"/>
      <c r="BB28" s="1098"/>
      <c r="BC28" s="1098"/>
      <c r="BD28" s="1098"/>
      <c r="BE28" s="1099"/>
      <c r="BF28" s="1099"/>
      <c r="BG28" s="1099"/>
      <c r="BH28" s="1099"/>
      <c r="BI28" s="1100"/>
      <c r="BJ28" s="108"/>
      <c r="BK28" s="108"/>
      <c r="BL28" s="108"/>
      <c r="BM28" s="108"/>
      <c r="BN28" s="108"/>
      <c r="BO28" s="121"/>
      <c r="BP28" s="121"/>
      <c r="BQ28" s="118">
        <v>22</v>
      </c>
      <c r="BR28" s="119"/>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102"/>
    </row>
    <row r="29" spans="1:131" s="103" customFormat="1" ht="26.25" customHeight="1" x14ac:dyDescent="0.15">
      <c r="A29" s="122">
        <v>2</v>
      </c>
      <c r="B29" s="1082" t="s">
        <v>341</v>
      </c>
      <c r="C29" s="1083"/>
      <c r="D29" s="1083"/>
      <c r="E29" s="1083"/>
      <c r="F29" s="1083"/>
      <c r="G29" s="1083"/>
      <c r="H29" s="1083"/>
      <c r="I29" s="1083"/>
      <c r="J29" s="1083"/>
      <c r="K29" s="1083"/>
      <c r="L29" s="1083"/>
      <c r="M29" s="1083"/>
      <c r="N29" s="1083"/>
      <c r="O29" s="1083"/>
      <c r="P29" s="1084"/>
      <c r="Q29" s="1094">
        <v>96</v>
      </c>
      <c r="R29" s="1095"/>
      <c r="S29" s="1095"/>
      <c r="T29" s="1095"/>
      <c r="U29" s="1095"/>
      <c r="V29" s="1095">
        <v>96</v>
      </c>
      <c r="W29" s="1095"/>
      <c r="X29" s="1095"/>
      <c r="Y29" s="1095"/>
      <c r="Z29" s="1095"/>
      <c r="AA29" s="1095" t="s">
        <v>319</v>
      </c>
      <c r="AB29" s="1095"/>
      <c r="AC29" s="1095"/>
      <c r="AD29" s="1095"/>
      <c r="AE29" s="1096"/>
      <c r="AF29" s="1088" t="s">
        <v>64</v>
      </c>
      <c r="AG29" s="1089"/>
      <c r="AH29" s="1089"/>
      <c r="AI29" s="1089"/>
      <c r="AJ29" s="1090"/>
      <c r="AK29" s="1031">
        <v>14</v>
      </c>
      <c r="AL29" s="1022"/>
      <c r="AM29" s="1022"/>
      <c r="AN29" s="1022"/>
      <c r="AO29" s="1022"/>
      <c r="AP29" s="1022">
        <v>14</v>
      </c>
      <c r="AQ29" s="1022"/>
      <c r="AR29" s="1022"/>
      <c r="AS29" s="1022"/>
      <c r="AT29" s="1022"/>
      <c r="AU29" s="1022">
        <v>2</v>
      </c>
      <c r="AV29" s="1022"/>
      <c r="AW29" s="1022"/>
      <c r="AX29" s="1022"/>
      <c r="AY29" s="1022"/>
      <c r="AZ29" s="1093" t="s">
        <v>319</v>
      </c>
      <c r="BA29" s="1093"/>
      <c r="BB29" s="1093"/>
      <c r="BC29" s="1093"/>
      <c r="BD29" s="1093"/>
      <c r="BE29" s="1077"/>
      <c r="BF29" s="1077"/>
      <c r="BG29" s="1077"/>
      <c r="BH29" s="1077"/>
      <c r="BI29" s="1078"/>
      <c r="BJ29" s="108"/>
      <c r="BK29" s="108"/>
      <c r="BL29" s="108"/>
      <c r="BM29" s="108"/>
      <c r="BN29" s="108"/>
      <c r="BO29" s="121"/>
      <c r="BP29" s="121"/>
      <c r="BQ29" s="118">
        <v>23</v>
      </c>
      <c r="BR29" s="119"/>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102"/>
    </row>
    <row r="30" spans="1:131" s="103" customFormat="1" ht="26.25" customHeight="1" x14ac:dyDescent="0.15">
      <c r="A30" s="122">
        <v>3</v>
      </c>
      <c r="B30" s="1082" t="s">
        <v>342</v>
      </c>
      <c r="C30" s="1083"/>
      <c r="D30" s="1083"/>
      <c r="E30" s="1083"/>
      <c r="F30" s="1083"/>
      <c r="G30" s="1083"/>
      <c r="H30" s="1083"/>
      <c r="I30" s="1083"/>
      <c r="J30" s="1083"/>
      <c r="K30" s="1083"/>
      <c r="L30" s="1083"/>
      <c r="M30" s="1083"/>
      <c r="N30" s="1083"/>
      <c r="O30" s="1083"/>
      <c r="P30" s="1084"/>
      <c r="Q30" s="1094">
        <v>3374</v>
      </c>
      <c r="R30" s="1095"/>
      <c r="S30" s="1095"/>
      <c r="T30" s="1095"/>
      <c r="U30" s="1095"/>
      <c r="V30" s="1095">
        <v>3297</v>
      </c>
      <c r="W30" s="1095"/>
      <c r="X30" s="1095"/>
      <c r="Y30" s="1095"/>
      <c r="Z30" s="1095"/>
      <c r="AA30" s="1095">
        <v>77</v>
      </c>
      <c r="AB30" s="1095"/>
      <c r="AC30" s="1095"/>
      <c r="AD30" s="1095"/>
      <c r="AE30" s="1096"/>
      <c r="AF30" s="1088">
        <v>77</v>
      </c>
      <c r="AG30" s="1089"/>
      <c r="AH30" s="1089"/>
      <c r="AI30" s="1089"/>
      <c r="AJ30" s="1090"/>
      <c r="AK30" s="1031">
        <v>815</v>
      </c>
      <c r="AL30" s="1022"/>
      <c r="AM30" s="1022"/>
      <c r="AN30" s="1022"/>
      <c r="AO30" s="1022"/>
      <c r="AP30" s="1022" t="s">
        <v>319</v>
      </c>
      <c r="AQ30" s="1022"/>
      <c r="AR30" s="1022"/>
      <c r="AS30" s="1022"/>
      <c r="AT30" s="1022"/>
      <c r="AU30" s="1022" t="s">
        <v>319</v>
      </c>
      <c r="AV30" s="1022"/>
      <c r="AW30" s="1022"/>
      <c r="AX30" s="1022"/>
      <c r="AY30" s="1022"/>
      <c r="AZ30" s="1093" t="s">
        <v>319</v>
      </c>
      <c r="BA30" s="1093"/>
      <c r="BB30" s="1093"/>
      <c r="BC30" s="1093"/>
      <c r="BD30" s="1093"/>
      <c r="BE30" s="1077"/>
      <c r="BF30" s="1077"/>
      <c r="BG30" s="1077"/>
      <c r="BH30" s="1077"/>
      <c r="BI30" s="1078"/>
      <c r="BJ30" s="108"/>
      <c r="BK30" s="108"/>
      <c r="BL30" s="108"/>
      <c r="BM30" s="108"/>
      <c r="BN30" s="108"/>
      <c r="BO30" s="121"/>
      <c r="BP30" s="121"/>
      <c r="BQ30" s="118">
        <v>24</v>
      </c>
      <c r="BR30" s="119"/>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102"/>
    </row>
    <row r="31" spans="1:131" s="103" customFormat="1" ht="26.25" customHeight="1" x14ac:dyDescent="0.15">
      <c r="A31" s="122">
        <v>4</v>
      </c>
      <c r="B31" s="1082" t="s">
        <v>343</v>
      </c>
      <c r="C31" s="1083"/>
      <c r="D31" s="1083"/>
      <c r="E31" s="1083"/>
      <c r="F31" s="1083"/>
      <c r="G31" s="1083"/>
      <c r="H31" s="1083"/>
      <c r="I31" s="1083"/>
      <c r="J31" s="1083"/>
      <c r="K31" s="1083"/>
      <c r="L31" s="1083"/>
      <c r="M31" s="1083"/>
      <c r="N31" s="1083"/>
      <c r="O31" s="1083"/>
      <c r="P31" s="1084"/>
      <c r="Q31" s="1094">
        <v>1074</v>
      </c>
      <c r="R31" s="1095"/>
      <c r="S31" s="1095"/>
      <c r="T31" s="1095"/>
      <c r="U31" s="1095"/>
      <c r="V31" s="1095">
        <v>1065</v>
      </c>
      <c r="W31" s="1095"/>
      <c r="X31" s="1095"/>
      <c r="Y31" s="1095"/>
      <c r="Z31" s="1095"/>
      <c r="AA31" s="1095">
        <v>9</v>
      </c>
      <c r="AB31" s="1095"/>
      <c r="AC31" s="1095"/>
      <c r="AD31" s="1095"/>
      <c r="AE31" s="1096"/>
      <c r="AF31" s="1088">
        <v>403</v>
      </c>
      <c r="AG31" s="1089"/>
      <c r="AH31" s="1089"/>
      <c r="AI31" s="1089"/>
      <c r="AJ31" s="1090"/>
      <c r="AK31" s="1031">
        <v>188</v>
      </c>
      <c r="AL31" s="1022"/>
      <c r="AM31" s="1022"/>
      <c r="AN31" s="1022"/>
      <c r="AO31" s="1022"/>
      <c r="AP31" s="1022" t="s">
        <v>319</v>
      </c>
      <c r="AQ31" s="1022"/>
      <c r="AR31" s="1022"/>
      <c r="AS31" s="1022"/>
      <c r="AT31" s="1022"/>
      <c r="AU31" s="1022" t="s">
        <v>319</v>
      </c>
      <c r="AV31" s="1022"/>
      <c r="AW31" s="1022"/>
      <c r="AX31" s="1022"/>
      <c r="AY31" s="1022"/>
      <c r="AZ31" s="1093" t="s">
        <v>319</v>
      </c>
      <c r="BA31" s="1093"/>
      <c r="BB31" s="1093"/>
      <c r="BC31" s="1093"/>
      <c r="BD31" s="1093"/>
      <c r="BE31" s="1077" t="s">
        <v>344</v>
      </c>
      <c r="BF31" s="1077"/>
      <c r="BG31" s="1077"/>
      <c r="BH31" s="1077"/>
      <c r="BI31" s="1078"/>
      <c r="BJ31" s="108"/>
      <c r="BK31" s="108"/>
      <c r="BL31" s="108"/>
      <c r="BM31" s="108"/>
      <c r="BN31" s="108"/>
      <c r="BO31" s="121"/>
      <c r="BP31" s="121"/>
      <c r="BQ31" s="118">
        <v>25</v>
      </c>
      <c r="BR31" s="119"/>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102"/>
    </row>
    <row r="32" spans="1:131" s="103" customFormat="1" ht="26.25" customHeight="1" x14ac:dyDescent="0.15">
      <c r="A32" s="122">
        <v>5</v>
      </c>
      <c r="B32" s="1082" t="s">
        <v>345</v>
      </c>
      <c r="C32" s="1083"/>
      <c r="D32" s="1083"/>
      <c r="E32" s="1083"/>
      <c r="F32" s="1083"/>
      <c r="G32" s="1083"/>
      <c r="H32" s="1083"/>
      <c r="I32" s="1083"/>
      <c r="J32" s="1083"/>
      <c r="K32" s="1083"/>
      <c r="L32" s="1083"/>
      <c r="M32" s="1083"/>
      <c r="N32" s="1083"/>
      <c r="O32" s="1083"/>
      <c r="P32" s="1084"/>
      <c r="Q32" s="1094">
        <v>4142</v>
      </c>
      <c r="R32" s="1095"/>
      <c r="S32" s="1095"/>
      <c r="T32" s="1095"/>
      <c r="U32" s="1095"/>
      <c r="V32" s="1095">
        <v>3545</v>
      </c>
      <c r="W32" s="1095"/>
      <c r="X32" s="1095"/>
      <c r="Y32" s="1095"/>
      <c r="Z32" s="1095"/>
      <c r="AA32" s="1095">
        <v>598</v>
      </c>
      <c r="AB32" s="1095"/>
      <c r="AC32" s="1095"/>
      <c r="AD32" s="1095"/>
      <c r="AE32" s="1096"/>
      <c r="AF32" s="1088">
        <v>5421</v>
      </c>
      <c r="AG32" s="1089"/>
      <c r="AH32" s="1089"/>
      <c r="AI32" s="1089"/>
      <c r="AJ32" s="1090"/>
      <c r="AK32" s="1031">
        <v>50</v>
      </c>
      <c r="AL32" s="1022"/>
      <c r="AM32" s="1022"/>
      <c r="AN32" s="1022"/>
      <c r="AO32" s="1022"/>
      <c r="AP32" s="1022">
        <v>4785</v>
      </c>
      <c r="AQ32" s="1022"/>
      <c r="AR32" s="1022"/>
      <c r="AS32" s="1022"/>
      <c r="AT32" s="1022"/>
      <c r="AU32" s="1022">
        <v>86</v>
      </c>
      <c r="AV32" s="1022"/>
      <c r="AW32" s="1022"/>
      <c r="AX32" s="1022"/>
      <c r="AY32" s="1022"/>
      <c r="AZ32" s="1093" t="s">
        <v>319</v>
      </c>
      <c r="BA32" s="1093"/>
      <c r="BB32" s="1093"/>
      <c r="BC32" s="1093"/>
      <c r="BD32" s="1093"/>
      <c r="BE32" s="1077" t="s">
        <v>344</v>
      </c>
      <c r="BF32" s="1077"/>
      <c r="BG32" s="1077"/>
      <c r="BH32" s="1077"/>
      <c r="BI32" s="1078"/>
      <c r="BJ32" s="108"/>
      <c r="BK32" s="108"/>
      <c r="BL32" s="108"/>
      <c r="BM32" s="108"/>
      <c r="BN32" s="108"/>
      <c r="BO32" s="121"/>
      <c r="BP32" s="121"/>
      <c r="BQ32" s="118">
        <v>26</v>
      </c>
      <c r="BR32" s="119"/>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102"/>
    </row>
    <row r="33" spans="1:131" s="103" customFormat="1" ht="26.25" customHeight="1" x14ac:dyDescent="0.15">
      <c r="A33" s="122">
        <v>6</v>
      </c>
      <c r="B33" s="1082" t="s">
        <v>346</v>
      </c>
      <c r="C33" s="1083"/>
      <c r="D33" s="1083"/>
      <c r="E33" s="1083"/>
      <c r="F33" s="1083"/>
      <c r="G33" s="1083"/>
      <c r="H33" s="1083"/>
      <c r="I33" s="1083"/>
      <c r="J33" s="1083"/>
      <c r="K33" s="1083"/>
      <c r="L33" s="1083"/>
      <c r="M33" s="1083"/>
      <c r="N33" s="1083"/>
      <c r="O33" s="1083"/>
      <c r="P33" s="1084"/>
      <c r="Q33" s="1094">
        <v>7441</v>
      </c>
      <c r="R33" s="1095"/>
      <c r="S33" s="1095"/>
      <c r="T33" s="1095"/>
      <c r="U33" s="1095"/>
      <c r="V33" s="1095">
        <v>7346</v>
      </c>
      <c r="W33" s="1095"/>
      <c r="X33" s="1095"/>
      <c r="Y33" s="1095"/>
      <c r="Z33" s="1095"/>
      <c r="AA33" s="1095">
        <v>95</v>
      </c>
      <c r="AB33" s="1095"/>
      <c r="AC33" s="1095"/>
      <c r="AD33" s="1095"/>
      <c r="AE33" s="1096"/>
      <c r="AF33" s="1088">
        <v>1546</v>
      </c>
      <c r="AG33" s="1089"/>
      <c r="AH33" s="1089"/>
      <c r="AI33" s="1089"/>
      <c r="AJ33" s="1090"/>
      <c r="AK33" s="1031">
        <v>2834</v>
      </c>
      <c r="AL33" s="1022"/>
      <c r="AM33" s="1022"/>
      <c r="AN33" s="1022"/>
      <c r="AO33" s="1022"/>
      <c r="AP33" s="1022">
        <v>59555</v>
      </c>
      <c r="AQ33" s="1022"/>
      <c r="AR33" s="1022"/>
      <c r="AS33" s="1022"/>
      <c r="AT33" s="1022"/>
      <c r="AU33" s="1022">
        <v>14710</v>
      </c>
      <c r="AV33" s="1022"/>
      <c r="AW33" s="1022"/>
      <c r="AX33" s="1022"/>
      <c r="AY33" s="1022"/>
      <c r="AZ33" s="1093" t="s">
        <v>319</v>
      </c>
      <c r="BA33" s="1093"/>
      <c r="BB33" s="1093"/>
      <c r="BC33" s="1093"/>
      <c r="BD33" s="1093"/>
      <c r="BE33" s="1077" t="s">
        <v>344</v>
      </c>
      <c r="BF33" s="1077"/>
      <c r="BG33" s="1077"/>
      <c r="BH33" s="1077"/>
      <c r="BI33" s="1078"/>
      <c r="BJ33" s="108"/>
      <c r="BK33" s="108"/>
      <c r="BL33" s="108"/>
      <c r="BM33" s="108"/>
      <c r="BN33" s="108"/>
      <c r="BO33" s="121"/>
      <c r="BP33" s="121"/>
      <c r="BQ33" s="118">
        <v>27</v>
      </c>
      <c r="BR33" s="119"/>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102"/>
    </row>
    <row r="34" spans="1:131" s="103" customFormat="1" ht="26.25" customHeight="1" x14ac:dyDescent="0.15">
      <c r="A34" s="122">
        <v>7</v>
      </c>
      <c r="B34" s="1082" t="s">
        <v>347</v>
      </c>
      <c r="C34" s="1083"/>
      <c r="D34" s="1083"/>
      <c r="E34" s="1083"/>
      <c r="F34" s="1083"/>
      <c r="G34" s="1083"/>
      <c r="H34" s="1083"/>
      <c r="I34" s="1083"/>
      <c r="J34" s="1083"/>
      <c r="K34" s="1083"/>
      <c r="L34" s="1083"/>
      <c r="M34" s="1083"/>
      <c r="N34" s="1083"/>
      <c r="O34" s="1083"/>
      <c r="P34" s="1084"/>
      <c r="Q34" s="1094">
        <v>16</v>
      </c>
      <c r="R34" s="1095"/>
      <c r="S34" s="1095"/>
      <c r="T34" s="1095"/>
      <c r="U34" s="1095"/>
      <c r="V34" s="1095">
        <v>15</v>
      </c>
      <c r="W34" s="1095"/>
      <c r="X34" s="1095"/>
      <c r="Y34" s="1095"/>
      <c r="Z34" s="1095"/>
      <c r="AA34" s="1095">
        <v>1</v>
      </c>
      <c r="AB34" s="1095"/>
      <c r="AC34" s="1095"/>
      <c r="AD34" s="1095"/>
      <c r="AE34" s="1096"/>
      <c r="AF34" s="1088">
        <v>33</v>
      </c>
      <c r="AG34" s="1089"/>
      <c r="AH34" s="1089"/>
      <c r="AI34" s="1089"/>
      <c r="AJ34" s="1090"/>
      <c r="AK34" s="1031">
        <v>10</v>
      </c>
      <c r="AL34" s="1022"/>
      <c r="AM34" s="1022"/>
      <c r="AN34" s="1022"/>
      <c r="AO34" s="1022"/>
      <c r="AP34" s="1022">
        <v>49</v>
      </c>
      <c r="AQ34" s="1022"/>
      <c r="AR34" s="1022"/>
      <c r="AS34" s="1022"/>
      <c r="AT34" s="1022"/>
      <c r="AU34" s="1022">
        <v>43</v>
      </c>
      <c r="AV34" s="1022"/>
      <c r="AW34" s="1022"/>
      <c r="AX34" s="1022"/>
      <c r="AY34" s="1022"/>
      <c r="AZ34" s="1093" t="s">
        <v>319</v>
      </c>
      <c r="BA34" s="1093"/>
      <c r="BB34" s="1093"/>
      <c r="BC34" s="1093"/>
      <c r="BD34" s="1093"/>
      <c r="BE34" s="1077" t="s">
        <v>344</v>
      </c>
      <c r="BF34" s="1077"/>
      <c r="BG34" s="1077"/>
      <c r="BH34" s="1077"/>
      <c r="BI34" s="1078"/>
      <c r="BJ34" s="108"/>
      <c r="BK34" s="108"/>
      <c r="BL34" s="108"/>
      <c r="BM34" s="108"/>
      <c r="BN34" s="108"/>
      <c r="BO34" s="121"/>
      <c r="BP34" s="121"/>
      <c r="BQ34" s="118">
        <v>28</v>
      </c>
      <c r="BR34" s="119"/>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102"/>
    </row>
    <row r="35" spans="1:131" s="103" customFormat="1" ht="26.25" customHeight="1" x14ac:dyDescent="0.15">
      <c r="A35" s="122">
        <v>8</v>
      </c>
      <c r="B35" s="1082" t="s">
        <v>348</v>
      </c>
      <c r="C35" s="1083"/>
      <c r="D35" s="1083"/>
      <c r="E35" s="1083"/>
      <c r="F35" s="1083"/>
      <c r="G35" s="1083"/>
      <c r="H35" s="1083"/>
      <c r="I35" s="1083"/>
      <c r="J35" s="1083"/>
      <c r="K35" s="1083"/>
      <c r="L35" s="1083"/>
      <c r="M35" s="1083"/>
      <c r="N35" s="1083"/>
      <c r="O35" s="1083"/>
      <c r="P35" s="1084"/>
      <c r="Q35" s="1094">
        <v>1468</v>
      </c>
      <c r="R35" s="1095"/>
      <c r="S35" s="1095"/>
      <c r="T35" s="1095"/>
      <c r="U35" s="1095"/>
      <c r="V35" s="1095">
        <v>1424</v>
      </c>
      <c r="W35" s="1095"/>
      <c r="X35" s="1095"/>
      <c r="Y35" s="1095"/>
      <c r="Z35" s="1095"/>
      <c r="AA35" s="1095">
        <v>44</v>
      </c>
      <c r="AB35" s="1095"/>
      <c r="AC35" s="1095"/>
      <c r="AD35" s="1095"/>
      <c r="AE35" s="1096"/>
      <c r="AF35" s="1088">
        <v>1120</v>
      </c>
      <c r="AG35" s="1089"/>
      <c r="AH35" s="1089"/>
      <c r="AI35" s="1089"/>
      <c r="AJ35" s="1090"/>
      <c r="AK35" s="1031">
        <v>340</v>
      </c>
      <c r="AL35" s="1022"/>
      <c r="AM35" s="1022"/>
      <c r="AN35" s="1022"/>
      <c r="AO35" s="1022"/>
      <c r="AP35" s="1022">
        <v>1745</v>
      </c>
      <c r="AQ35" s="1022"/>
      <c r="AR35" s="1022"/>
      <c r="AS35" s="1022"/>
      <c r="AT35" s="1022"/>
      <c r="AU35" s="1022">
        <v>1185</v>
      </c>
      <c r="AV35" s="1022"/>
      <c r="AW35" s="1022"/>
      <c r="AX35" s="1022"/>
      <c r="AY35" s="1022"/>
      <c r="AZ35" s="1093" t="s">
        <v>319</v>
      </c>
      <c r="BA35" s="1093"/>
      <c r="BB35" s="1093"/>
      <c r="BC35" s="1093"/>
      <c r="BD35" s="1093"/>
      <c r="BE35" s="1077" t="s">
        <v>344</v>
      </c>
      <c r="BF35" s="1077"/>
      <c r="BG35" s="1077"/>
      <c r="BH35" s="1077"/>
      <c r="BI35" s="1078"/>
      <c r="BJ35" s="108"/>
      <c r="BK35" s="108"/>
      <c r="BL35" s="108"/>
      <c r="BM35" s="108"/>
      <c r="BN35" s="108"/>
      <c r="BO35" s="121"/>
      <c r="BP35" s="121"/>
      <c r="BQ35" s="118">
        <v>29</v>
      </c>
      <c r="BR35" s="119"/>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102"/>
    </row>
    <row r="36" spans="1:131" s="103" customFormat="1" ht="26.25" customHeight="1" x14ac:dyDescent="0.15">
      <c r="A36" s="122">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108"/>
      <c r="BK36" s="108"/>
      <c r="BL36" s="108"/>
      <c r="BM36" s="108"/>
      <c r="BN36" s="108"/>
      <c r="BO36" s="121"/>
      <c r="BP36" s="121"/>
      <c r="BQ36" s="118">
        <v>30</v>
      </c>
      <c r="BR36" s="119"/>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102"/>
    </row>
    <row r="37" spans="1:131" s="103" customFormat="1" ht="26.25" customHeight="1" x14ac:dyDescent="0.15">
      <c r="A37" s="122">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108"/>
      <c r="BK37" s="108"/>
      <c r="BL37" s="108"/>
      <c r="BM37" s="108"/>
      <c r="BN37" s="108"/>
      <c r="BO37" s="121"/>
      <c r="BP37" s="121"/>
      <c r="BQ37" s="118">
        <v>31</v>
      </c>
      <c r="BR37" s="119"/>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102"/>
    </row>
    <row r="38" spans="1:131" s="103" customFormat="1" ht="26.25" customHeight="1" x14ac:dyDescent="0.15">
      <c r="A38" s="122">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108"/>
      <c r="BK38" s="108"/>
      <c r="BL38" s="108"/>
      <c r="BM38" s="108"/>
      <c r="BN38" s="108"/>
      <c r="BO38" s="121"/>
      <c r="BP38" s="121"/>
      <c r="BQ38" s="118">
        <v>32</v>
      </c>
      <c r="BR38" s="119"/>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102"/>
    </row>
    <row r="39" spans="1:131" s="103" customFormat="1" ht="26.25" customHeight="1" x14ac:dyDescent="0.15">
      <c r="A39" s="122">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108"/>
      <c r="BK39" s="108"/>
      <c r="BL39" s="108"/>
      <c r="BM39" s="108"/>
      <c r="BN39" s="108"/>
      <c r="BO39" s="121"/>
      <c r="BP39" s="121"/>
      <c r="BQ39" s="118">
        <v>33</v>
      </c>
      <c r="BR39" s="119"/>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102"/>
    </row>
    <row r="40" spans="1:131" s="103" customFormat="1" ht="26.25" customHeight="1" x14ac:dyDescent="0.15">
      <c r="A40" s="117">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108"/>
      <c r="BK40" s="108"/>
      <c r="BL40" s="108"/>
      <c r="BM40" s="108"/>
      <c r="BN40" s="108"/>
      <c r="BO40" s="121"/>
      <c r="BP40" s="121"/>
      <c r="BQ40" s="118">
        <v>34</v>
      </c>
      <c r="BR40" s="119"/>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102"/>
    </row>
    <row r="41" spans="1:131" s="103" customFormat="1" ht="26.25" customHeight="1" x14ac:dyDescent="0.15">
      <c r="A41" s="117">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108"/>
      <c r="BK41" s="108"/>
      <c r="BL41" s="108"/>
      <c r="BM41" s="108"/>
      <c r="BN41" s="108"/>
      <c r="BO41" s="121"/>
      <c r="BP41" s="121"/>
      <c r="BQ41" s="118">
        <v>35</v>
      </c>
      <c r="BR41" s="119"/>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102"/>
    </row>
    <row r="42" spans="1:131" s="103" customFormat="1" ht="26.25" customHeight="1" x14ac:dyDescent="0.15">
      <c r="A42" s="117">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108"/>
      <c r="BK42" s="108"/>
      <c r="BL42" s="108"/>
      <c r="BM42" s="108"/>
      <c r="BN42" s="108"/>
      <c r="BO42" s="121"/>
      <c r="BP42" s="121"/>
      <c r="BQ42" s="118">
        <v>36</v>
      </c>
      <c r="BR42" s="119"/>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102"/>
    </row>
    <row r="43" spans="1:131" s="103" customFormat="1" ht="26.25" customHeight="1" x14ac:dyDescent="0.15">
      <c r="A43" s="117">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108"/>
      <c r="BK43" s="108"/>
      <c r="BL43" s="108"/>
      <c r="BM43" s="108"/>
      <c r="BN43" s="108"/>
      <c r="BO43" s="121"/>
      <c r="BP43" s="121"/>
      <c r="BQ43" s="118">
        <v>37</v>
      </c>
      <c r="BR43" s="119"/>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102"/>
    </row>
    <row r="44" spans="1:131" s="103" customFormat="1" ht="26.25" customHeight="1" x14ac:dyDescent="0.15">
      <c r="A44" s="117">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108"/>
      <c r="BK44" s="108"/>
      <c r="BL44" s="108"/>
      <c r="BM44" s="108"/>
      <c r="BN44" s="108"/>
      <c r="BO44" s="121"/>
      <c r="BP44" s="121"/>
      <c r="BQ44" s="118">
        <v>38</v>
      </c>
      <c r="BR44" s="119"/>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102"/>
    </row>
    <row r="45" spans="1:131" s="103" customFormat="1" ht="26.25" customHeight="1" x14ac:dyDescent="0.15">
      <c r="A45" s="117">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108"/>
      <c r="BK45" s="108"/>
      <c r="BL45" s="108"/>
      <c r="BM45" s="108"/>
      <c r="BN45" s="108"/>
      <c r="BO45" s="121"/>
      <c r="BP45" s="121"/>
      <c r="BQ45" s="118">
        <v>39</v>
      </c>
      <c r="BR45" s="119"/>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102"/>
    </row>
    <row r="46" spans="1:131" s="103" customFormat="1" ht="26.25" customHeight="1" x14ac:dyDescent="0.15">
      <c r="A46" s="117">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108"/>
      <c r="BK46" s="108"/>
      <c r="BL46" s="108"/>
      <c r="BM46" s="108"/>
      <c r="BN46" s="108"/>
      <c r="BO46" s="121"/>
      <c r="BP46" s="121"/>
      <c r="BQ46" s="118">
        <v>40</v>
      </c>
      <c r="BR46" s="119"/>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102"/>
    </row>
    <row r="47" spans="1:131" s="103" customFormat="1" ht="26.25" customHeight="1" x14ac:dyDescent="0.15">
      <c r="A47" s="117">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108"/>
      <c r="BK47" s="108"/>
      <c r="BL47" s="108"/>
      <c r="BM47" s="108"/>
      <c r="BN47" s="108"/>
      <c r="BO47" s="121"/>
      <c r="BP47" s="121"/>
      <c r="BQ47" s="118">
        <v>41</v>
      </c>
      <c r="BR47" s="119"/>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102"/>
    </row>
    <row r="48" spans="1:131" s="103" customFormat="1" ht="26.25" customHeight="1" x14ac:dyDescent="0.15">
      <c r="A48" s="117">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108"/>
      <c r="BK48" s="108"/>
      <c r="BL48" s="108"/>
      <c r="BM48" s="108"/>
      <c r="BN48" s="108"/>
      <c r="BO48" s="121"/>
      <c r="BP48" s="121"/>
      <c r="BQ48" s="118">
        <v>42</v>
      </c>
      <c r="BR48" s="119"/>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102"/>
    </row>
    <row r="49" spans="1:131" s="103" customFormat="1" ht="26.25" customHeight="1" x14ac:dyDescent="0.15">
      <c r="A49" s="117">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108"/>
      <c r="BK49" s="108"/>
      <c r="BL49" s="108"/>
      <c r="BM49" s="108"/>
      <c r="BN49" s="108"/>
      <c r="BO49" s="121"/>
      <c r="BP49" s="121"/>
      <c r="BQ49" s="118">
        <v>43</v>
      </c>
      <c r="BR49" s="119"/>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102"/>
    </row>
    <row r="50" spans="1:131" s="103" customFormat="1" ht="26.25" customHeight="1" x14ac:dyDescent="0.15">
      <c r="A50" s="117">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108"/>
      <c r="BK50" s="108"/>
      <c r="BL50" s="108"/>
      <c r="BM50" s="108"/>
      <c r="BN50" s="108"/>
      <c r="BO50" s="121"/>
      <c r="BP50" s="121"/>
      <c r="BQ50" s="118">
        <v>44</v>
      </c>
      <c r="BR50" s="119"/>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102"/>
    </row>
    <row r="51" spans="1:131" s="103" customFormat="1" ht="26.25" customHeight="1" x14ac:dyDescent="0.15">
      <c r="A51" s="117">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108"/>
      <c r="BK51" s="108"/>
      <c r="BL51" s="108"/>
      <c r="BM51" s="108"/>
      <c r="BN51" s="108"/>
      <c r="BO51" s="121"/>
      <c r="BP51" s="121"/>
      <c r="BQ51" s="118">
        <v>45</v>
      </c>
      <c r="BR51" s="119"/>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102"/>
    </row>
    <row r="52" spans="1:131" s="103" customFormat="1" ht="26.25" customHeight="1" x14ac:dyDescent="0.15">
      <c r="A52" s="117">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108"/>
      <c r="BK52" s="108"/>
      <c r="BL52" s="108"/>
      <c r="BM52" s="108"/>
      <c r="BN52" s="108"/>
      <c r="BO52" s="121"/>
      <c r="BP52" s="121"/>
      <c r="BQ52" s="118">
        <v>46</v>
      </c>
      <c r="BR52" s="119"/>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102"/>
    </row>
    <row r="53" spans="1:131" s="103" customFormat="1" ht="26.25" customHeight="1" x14ac:dyDescent="0.15">
      <c r="A53" s="117">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108"/>
      <c r="BK53" s="108"/>
      <c r="BL53" s="108"/>
      <c r="BM53" s="108"/>
      <c r="BN53" s="108"/>
      <c r="BO53" s="121"/>
      <c r="BP53" s="121"/>
      <c r="BQ53" s="118">
        <v>47</v>
      </c>
      <c r="BR53" s="119"/>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102"/>
    </row>
    <row r="54" spans="1:131" s="103" customFormat="1" ht="26.25" customHeight="1" x14ac:dyDescent="0.15">
      <c r="A54" s="117">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108"/>
      <c r="BK54" s="108"/>
      <c r="BL54" s="108"/>
      <c r="BM54" s="108"/>
      <c r="BN54" s="108"/>
      <c r="BO54" s="121"/>
      <c r="BP54" s="121"/>
      <c r="BQ54" s="118">
        <v>48</v>
      </c>
      <c r="BR54" s="119"/>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102"/>
    </row>
    <row r="55" spans="1:131" s="103" customFormat="1" ht="26.25" customHeight="1" x14ac:dyDescent="0.15">
      <c r="A55" s="117">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108"/>
      <c r="BK55" s="108"/>
      <c r="BL55" s="108"/>
      <c r="BM55" s="108"/>
      <c r="BN55" s="108"/>
      <c r="BO55" s="121"/>
      <c r="BP55" s="121"/>
      <c r="BQ55" s="118">
        <v>49</v>
      </c>
      <c r="BR55" s="119"/>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102"/>
    </row>
    <row r="56" spans="1:131" s="103" customFormat="1" ht="26.25" customHeight="1" x14ac:dyDescent="0.15">
      <c r="A56" s="117">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108"/>
      <c r="BK56" s="108"/>
      <c r="BL56" s="108"/>
      <c r="BM56" s="108"/>
      <c r="BN56" s="108"/>
      <c r="BO56" s="121"/>
      <c r="BP56" s="121"/>
      <c r="BQ56" s="118">
        <v>50</v>
      </c>
      <c r="BR56" s="119"/>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102"/>
    </row>
    <row r="57" spans="1:131" s="103" customFormat="1" ht="26.25" customHeight="1" x14ac:dyDescent="0.15">
      <c r="A57" s="117">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108"/>
      <c r="BK57" s="108"/>
      <c r="BL57" s="108"/>
      <c r="BM57" s="108"/>
      <c r="BN57" s="108"/>
      <c r="BO57" s="121"/>
      <c r="BP57" s="121"/>
      <c r="BQ57" s="118">
        <v>51</v>
      </c>
      <c r="BR57" s="119"/>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102"/>
    </row>
    <row r="58" spans="1:131" s="103" customFormat="1" ht="26.25" customHeight="1" x14ac:dyDescent="0.15">
      <c r="A58" s="117">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108"/>
      <c r="BK58" s="108"/>
      <c r="BL58" s="108"/>
      <c r="BM58" s="108"/>
      <c r="BN58" s="108"/>
      <c r="BO58" s="121"/>
      <c r="BP58" s="121"/>
      <c r="BQ58" s="118">
        <v>52</v>
      </c>
      <c r="BR58" s="119"/>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102"/>
    </row>
    <row r="59" spans="1:131" s="103" customFormat="1" ht="26.25" customHeight="1" x14ac:dyDescent="0.15">
      <c r="A59" s="117">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108"/>
      <c r="BK59" s="108"/>
      <c r="BL59" s="108"/>
      <c r="BM59" s="108"/>
      <c r="BN59" s="108"/>
      <c r="BO59" s="121"/>
      <c r="BP59" s="121"/>
      <c r="BQ59" s="118">
        <v>53</v>
      </c>
      <c r="BR59" s="119"/>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102"/>
    </row>
    <row r="60" spans="1:131" s="103" customFormat="1" ht="26.25" customHeight="1" x14ac:dyDescent="0.15">
      <c r="A60" s="117">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108"/>
      <c r="BK60" s="108"/>
      <c r="BL60" s="108"/>
      <c r="BM60" s="108"/>
      <c r="BN60" s="108"/>
      <c r="BO60" s="121"/>
      <c r="BP60" s="121"/>
      <c r="BQ60" s="118">
        <v>54</v>
      </c>
      <c r="BR60" s="119"/>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102"/>
    </row>
    <row r="61" spans="1:131" s="103" customFormat="1" ht="26.25" customHeight="1" thickBot="1" x14ac:dyDescent="0.2">
      <c r="A61" s="117">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108"/>
      <c r="BK61" s="108"/>
      <c r="BL61" s="108"/>
      <c r="BM61" s="108"/>
      <c r="BN61" s="108"/>
      <c r="BO61" s="121"/>
      <c r="BP61" s="121"/>
      <c r="BQ61" s="118">
        <v>55</v>
      </c>
      <c r="BR61" s="119"/>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102"/>
    </row>
    <row r="62" spans="1:131" s="103" customFormat="1" ht="26.25" customHeight="1" x14ac:dyDescent="0.15">
      <c r="A62" s="117">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349</v>
      </c>
      <c r="BK62" s="1080"/>
      <c r="BL62" s="1080"/>
      <c r="BM62" s="1080"/>
      <c r="BN62" s="1081"/>
      <c r="BO62" s="121"/>
      <c r="BP62" s="121"/>
      <c r="BQ62" s="118">
        <v>56</v>
      </c>
      <c r="BR62" s="119"/>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102"/>
    </row>
    <row r="63" spans="1:131" s="103" customFormat="1" ht="26.25" customHeight="1" thickBot="1" x14ac:dyDescent="0.2">
      <c r="A63" s="120" t="s">
        <v>328</v>
      </c>
      <c r="B63" s="995" t="s">
        <v>350</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8768</v>
      </c>
      <c r="AG63" s="1010"/>
      <c r="AH63" s="1010"/>
      <c r="AI63" s="1010"/>
      <c r="AJ63" s="1075"/>
      <c r="AK63" s="1076"/>
      <c r="AL63" s="1014"/>
      <c r="AM63" s="1014"/>
      <c r="AN63" s="1014"/>
      <c r="AO63" s="1014"/>
      <c r="AP63" s="1010">
        <v>67028</v>
      </c>
      <c r="AQ63" s="1010"/>
      <c r="AR63" s="1010"/>
      <c r="AS63" s="1010"/>
      <c r="AT63" s="1010"/>
      <c r="AU63" s="1010">
        <v>16026</v>
      </c>
      <c r="AV63" s="1010"/>
      <c r="AW63" s="1010"/>
      <c r="AX63" s="1010"/>
      <c r="AY63" s="1010"/>
      <c r="AZ63" s="1070"/>
      <c r="BA63" s="1070"/>
      <c r="BB63" s="1070"/>
      <c r="BC63" s="1070"/>
      <c r="BD63" s="1070"/>
      <c r="BE63" s="1011"/>
      <c r="BF63" s="1011"/>
      <c r="BG63" s="1011"/>
      <c r="BH63" s="1011"/>
      <c r="BI63" s="1012"/>
      <c r="BJ63" s="1071" t="s">
        <v>64</v>
      </c>
      <c r="BK63" s="1002"/>
      <c r="BL63" s="1002"/>
      <c r="BM63" s="1002"/>
      <c r="BN63" s="1072"/>
      <c r="BO63" s="121"/>
      <c r="BP63" s="121"/>
      <c r="BQ63" s="118">
        <v>57</v>
      </c>
      <c r="BR63" s="119"/>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102"/>
    </row>
    <row r="65" spans="1:131" s="103" customFormat="1" ht="26.25" customHeight="1" thickBot="1" x14ac:dyDescent="0.2">
      <c r="A65" s="108" t="s">
        <v>351</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102"/>
    </row>
    <row r="66" spans="1:131" s="103" customFormat="1" ht="26.25" customHeight="1" x14ac:dyDescent="0.15">
      <c r="A66" s="1046" t="s">
        <v>352</v>
      </c>
      <c r="B66" s="1047"/>
      <c r="C66" s="1047"/>
      <c r="D66" s="1047"/>
      <c r="E66" s="1047"/>
      <c r="F66" s="1047"/>
      <c r="G66" s="1047"/>
      <c r="H66" s="1047"/>
      <c r="I66" s="1047"/>
      <c r="J66" s="1047"/>
      <c r="K66" s="1047"/>
      <c r="L66" s="1047"/>
      <c r="M66" s="1047"/>
      <c r="N66" s="1047"/>
      <c r="O66" s="1047"/>
      <c r="P66" s="1048"/>
      <c r="Q66" s="1052" t="s">
        <v>332</v>
      </c>
      <c r="R66" s="1053"/>
      <c r="S66" s="1053"/>
      <c r="T66" s="1053"/>
      <c r="U66" s="1054"/>
      <c r="V66" s="1052" t="s">
        <v>333</v>
      </c>
      <c r="W66" s="1053"/>
      <c r="X66" s="1053"/>
      <c r="Y66" s="1053"/>
      <c r="Z66" s="1054"/>
      <c r="AA66" s="1052" t="s">
        <v>334</v>
      </c>
      <c r="AB66" s="1053"/>
      <c r="AC66" s="1053"/>
      <c r="AD66" s="1053"/>
      <c r="AE66" s="1054"/>
      <c r="AF66" s="1058" t="s">
        <v>335</v>
      </c>
      <c r="AG66" s="1059"/>
      <c r="AH66" s="1059"/>
      <c r="AI66" s="1059"/>
      <c r="AJ66" s="1060"/>
      <c r="AK66" s="1052" t="s">
        <v>336</v>
      </c>
      <c r="AL66" s="1047"/>
      <c r="AM66" s="1047"/>
      <c r="AN66" s="1047"/>
      <c r="AO66" s="1048"/>
      <c r="AP66" s="1052" t="s">
        <v>337</v>
      </c>
      <c r="AQ66" s="1053"/>
      <c r="AR66" s="1053"/>
      <c r="AS66" s="1053"/>
      <c r="AT66" s="1054"/>
      <c r="AU66" s="1052" t="s">
        <v>353</v>
      </c>
      <c r="AV66" s="1053"/>
      <c r="AW66" s="1053"/>
      <c r="AX66" s="1053"/>
      <c r="AY66" s="1054"/>
      <c r="AZ66" s="1052" t="s">
        <v>307</v>
      </c>
      <c r="BA66" s="1053"/>
      <c r="BB66" s="1053"/>
      <c r="BC66" s="1053"/>
      <c r="BD66" s="1068"/>
      <c r="BE66" s="121"/>
      <c r="BF66" s="121"/>
      <c r="BG66" s="121"/>
      <c r="BH66" s="121"/>
      <c r="BI66" s="121"/>
      <c r="BJ66" s="121"/>
      <c r="BK66" s="121"/>
      <c r="BL66" s="121"/>
      <c r="BM66" s="121"/>
      <c r="BN66" s="121"/>
      <c r="BO66" s="121"/>
      <c r="BP66" s="121"/>
      <c r="BQ66" s="118">
        <v>60</v>
      </c>
      <c r="BR66" s="123"/>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102"/>
    </row>
    <row r="67" spans="1:131" s="103"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121"/>
      <c r="BF67" s="121"/>
      <c r="BG67" s="121"/>
      <c r="BH67" s="121"/>
      <c r="BI67" s="121"/>
      <c r="BJ67" s="121"/>
      <c r="BK67" s="121"/>
      <c r="BL67" s="121"/>
      <c r="BM67" s="121"/>
      <c r="BN67" s="121"/>
      <c r="BO67" s="121"/>
      <c r="BP67" s="121"/>
      <c r="BQ67" s="118">
        <v>61</v>
      </c>
      <c r="BR67" s="123"/>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102"/>
    </row>
    <row r="68" spans="1:131" s="103" customFormat="1" ht="26.25" customHeight="1" thickTop="1" x14ac:dyDescent="0.15">
      <c r="A68" s="114">
        <v>1</v>
      </c>
      <c r="B68" s="1036" t="s">
        <v>354</v>
      </c>
      <c r="C68" s="1037"/>
      <c r="D68" s="1037"/>
      <c r="E68" s="1037"/>
      <c r="F68" s="1037"/>
      <c r="G68" s="1037"/>
      <c r="H68" s="1037"/>
      <c r="I68" s="1037"/>
      <c r="J68" s="1037"/>
      <c r="K68" s="1037"/>
      <c r="L68" s="1037"/>
      <c r="M68" s="1037"/>
      <c r="N68" s="1037"/>
      <c r="O68" s="1037"/>
      <c r="P68" s="1038"/>
      <c r="Q68" s="1039">
        <v>821</v>
      </c>
      <c r="R68" s="1033"/>
      <c r="S68" s="1033"/>
      <c r="T68" s="1033"/>
      <c r="U68" s="1033"/>
      <c r="V68" s="1033">
        <v>810</v>
      </c>
      <c r="W68" s="1033"/>
      <c r="X68" s="1033"/>
      <c r="Y68" s="1033"/>
      <c r="Z68" s="1033"/>
      <c r="AA68" s="1033">
        <v>11</v>
      </c>
      <c r="AB68" s="1033"/>
      <c r="AC68" s="1033"/>
      <c r="AD68" s="1033"/>
      <c r="AE68" s="1033"/>
      <c r="AF68" s="1033">
        <v>1166</v>
      </c>
      <c r="AG68" s="1033"/>
      <c r="AH68" s="1033"/>
      <c r="AI68" s="1033"/>
      <c r="AJ68" s="1033"/>
      <c r="AK68" s="1033">
        <v>15</v>
      </c>
      <c r="AL68" s="1033"/>
      <c r="AM68" s="1033"/>
      <c r="AN68" s="1033"/>
      <c r="AO68" s="1033"/>
      <c r="AP68" s="1033" t="s">
        <v>319</v>
      </c>
      <c r="AQ68" s="1033"/>
      <c r="AR68" s="1033"/>
      <c r="AS68" s="1033"/>
      <c r="AT68" s="1033"/>
      <c r="AU68" s="1033" t="s">
        <v>319</v>
      </c>
      <c r="AV68" s="1033"/>
      <c r="AW68" s="1033"/>
      <c r="AX68" s="1033"/>
      <c r="AY68" s="1033"/>
      <c r="AZ68" s="1034"/>
      <c r="BA68" s="1034"/>
      <c r="BB68" s="1034"/>
      <c r="BC68" s="1034"/>
      <c r="BD68" s="1035"/>
      <c r="BE68" s="121"/>
      <c r="BF68" s="121"/>
      <c r="BG68" s="121"/>
      <c r="BH68" s="121"/>
      <c r="BI68" s="121"/>
      <c r="BJ68" s="121"/>
      <c r="BK68" s="121"/>
      <c r="BL68" s="121"/>
      <c r="BM68" s="121"/>
      <c r="BN68" s="121"/>
      <c r="BO68" s="121"/>
      <c r="BP68" s="121"/>
      <c r="BQ68" s="118">
        <v>62</v>
      </c>
      <c r="BR68" s="123"/>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102"/>
    </row>
    <row r="69" spans="1:131" s="103" customFormat="1" ht="26.25" customHeight="1" x14ac:dyDescent="0.15">
      <c r="A69" s="117">
        <v>2</v>
      </c>
      <c r="B69" s="1025" t="s">
        <v>355</v>
      </c>
      <c r="C69" s="1026"/>
      <c r="D69" s="1026"/>
      <c r="E69" s="1026"/>
      <c r="F69" s="1026"/>
      <c r="G69" s="1026"/>
      <c r="H69" s="1026"/>
      <c r="I69" s="1026"/>
      <c r="J69" s="1026"/>
      <c r="K69" s="1026"/>
      <c r="L69" s="1026"/>
      <c r="M69" s="1026"/>
      <c r="N69" s="1026"/>
      <c r="O69" s="1026"/>
      <c r="P69" s="1027"/>
      <c r="Q69" s="1028">
        <v>2432</v>
      </c>
      <c r="R69" s="1022"/>
      <c r="S69" s="1022"/>
      <c r="T69" s="1022"/>
      <c r="U69" s="1022"/>
      <c r="V69" s="1022">
        <v>2451</v>
      </c>
      <c r="W69" s="1022"/>
      <c r="X69" s="1022"/>
      <c r="Y69" s="1022"/>
      <c r="Z69" s="1022"/>
      <c r="AA69" s="1022">
        <v>-19</v>
      </c>
      <c r="AB69" s="1022"/>
      <c r="AC69" s="1022"/>
      <c r="AD69" s="1022"/>
      <c r="AE69" s="1022"/>
      <c r="AF69" s="1022">
        <v>1776</v>
      </c>
      <c r="AG69" s="1022"/>
      <c r="AH69" s="1022"/>
      <c r="AI69" s="1022"/>
      <c r="AJ69" s="1022"/>
      <c r="AK69" s="1022">
        <v>34</v>
      </c>
      <c r="AL69" s="1022"/>
      <c r="AM69" s="1022"/>
      <c r="AN69" s="1022"/>
      <c r="AO69" s="1022"/>
      <c r="AP69" s="1022">
        <v>5737</v>
      </c>
      <c r="AQ69" s="1022"/>
      <c r="AR69" s="1022"/>
      <c r="AS69" s="1022"/>
      <c r="AT69" s="1022"/>
      <c r="AU69" s="1022">
        <v>6</v>
      </c>
      <c r="AV69" s="1022"/>
      <c r="AW69" s="1022"/>
      <c r="AX69" s="1022"/>
      <c r="AY69" s="1022"/>
      <c r="AZ69" s="1023"/>
      <c r="BA69" s="1023"/>
      <c r="BB69" s="1023"/>
      <c r="BC69" s="1023"/>
      <c r="BD69" s="1024"/>
      <c r="BE69" s="121"/>
      <c r="BF69" s="121"/>
      <c r="BG69" s="121"/>
      <c r="BH69" s="121"/>
      <c r="BI69" s="121"/>
      <c r="BJ69" s="121"/>
      <c r="BK69" s="121"/>
      <c r="BL69" s="121"/>
      <c r="BM69" s="121"/>
      <c r="BN69" s="121"/>
      <c r="BO69" s="121"/>
      <c r="BP69" s="121"/>
      <c r="BQ69" s="118">
        <v>63</v>
      </c>
      <c r="BR69" s="123"/>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102"/>
    </row>
    <row r="70" spans="1:131" s="103" customFormat="1" ht="26.25" customHeight="1" x14ac:dyDescent="0.15">
      <c r="A70" s="117">
        <v>3</v>
      </c>
      <c r="B70" s="1025" t="s">
        <v>356</v>
      </c>
      <c r="C70" s="1026"/>
      <c r="D70" s="1026"/>
      <c r="E70" s="1026"/>
      <c r="F70" s="1026"/>
      <c r="G70" s="1026"/>
      <c r="H70" s="1026"/>
      <c r="I70" s="1026"/>
      <c r="J70" s="1026"/>
      <c r="K70" s="1026"/>
      <c r="L70" s="1026"/>
      <c r="M70" s="1026"/>
      <c r="N70" s="1026"/>
      <c r="O70" s="1026"/>
      <c r="P70" s="1027"/>
      <c r="Q70" s="1028">
        <v>2388</v>
      </c>
      <c r="R70" s="1022"/>
      <c r="S70" s="1022"/>
      <c r="T70" s="1022"/>
      <c r="U70" s="1022"/>
      <c r="V70" s="1022">
        <v>2182</v>
      </c>
      <c r="W70" s="1022"/>
      <c r="X70" s="1022"/>
      <c r="Y70" s="1022"/>
      <c r="Z70" s="1022"/>
      <c r="AA70" s="1022">
        <v>206</v>
      </c>
      <c r="AB70" s="1022"/>
      <c r="AC70" s="1022"/>
      <c r="AD70" s="1022"/>
      <c r="AE70" s="1022"/>
      <c r="AF70" s="1022">
        <v>2621</v>
      </c>
      <c r="AG70" s="1022"/>
      <c r="AH70" s="1022"/>
      <c r="AI70" s="1022"/>
      <c r="AJ70" s="1022"/>
      <c r="AK70" s="1022">
        <v>10</v>
      </c>
      <c r="AL70" s="1022"/>
      <c r="AM70" s="1022"/>
      <c r="AN70" s="1022"/>
      <c r="AO70" s="1022"/>
      <c r="AP70" s="1022">
        <v>1204</v>
      </c>
      <c r="AQ70" s="1022"/>
      <c r="AR70" s="1022"/>
      <c r="AS70" s="1022"/>
      <c r="AT70" s="1022"/>
      <c r="AU70" s="1022" t="s">
        <v>319</v>
      </c>
      <c r="AV70" s="1022"/>
      <c r="AW70" s="1022"/>
      <c r="AX70" s="1022"/>
      <c r="AY70" s="1022"/>
      <c r="AZ70" s="1023"/>
      <c r="BA70" s="1023"/>
      <c r="BB70" s="1023"/>
      <c r="BC70" s="1023"/>
      <c r="BD70" s="1024"/>
      <c r="BE70" s="121"/>
      <c r="BF70" s="121"/>
      <c r="BG70" s="121"/>
      <c r="BH70" s="121"/>
      <c r="BI70" s="121"/>
      <c r="BJ70" s="121"/>
      <c r="BK70" s="121"/>
      <c r="BL70" s="121"/>
      <c r="BM70" s="121"/>
      <c r="BN70" s="121"/>
      <c r="BO70" s="121"/>
      <c r="BP70" s="121"/>
      <c r="BQ70" s="118">
        <v>64</v>
      </c>
      <c r="BR70" s="123"/>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102"/>
    </row>
    <row r="71" spans="1:131" s="103" customFormat="1" ht="26.25" customHeight="1" x14ac:dyDescent="0.15">
      <c r="A71" s="117">
        <v>4</v>
      </c>
      <c r="B71" s="1025" t="s">
        <v>357</v>
      </c>
      <c r="C71" s="1026"/>
      <c r="D71" s="1026"/>
      <c r="E71" s="1026"/>
      <c r="F71" s="1026"/>
      <c r="G71" s="1026"/>
      <c r="H71" s="1026"/>
      <c r="I71" s="1026"/>
      <c r="J71" s="1026"/>
      <c r="K71" s="1026"/>
      <c r="L71" s="1026"/>
      <c r="M71" s="1026"/>
      <c r="N71" s="1026"/>
      <c r="O71" s="1026"/>
      <c r="P71" s="1027"/>
      <c r="Q71" s="1028">
        <v>1545</v>
      </c>
      <c r="R71" s="1022"/>
      <c r="S71" s="1022"/>
      <c r="T71" s="1022"/>
      <c r="U71" s="1022"/>
      <c r="V71" s="1022">
        <v>1564</v>
      </c>
      <c r="W71" s="1022"/>
      <c r="X71" s="1022"/>
      <c r="Y71" s="1022"/>
      <c r="Z71" s="1022"/>
      <c r="AA71" s="1022">
        <v>-19</v>
      </c>
      <c r="AB71" s="1022"/>
      <c r="AC71" s="1022"/>
      <c r="AD71" s="1022"/>
      <c r="AE71" s="1022"/>
      <c r="AF71" s="1022">
        <v>2113</v>
      </c>
      <c r="AG71" s="1022"/>
      <c r="AH71" s="1022"/>
      <c r="AI71" s="1022"/>
      <c r="AJ71" s="1022"/>
      <c r="AK71" s="1022">
        <v>24</v>
      </c>
      <c r="AL71" s="1022"/>
      <c r="AM71" s="1022"/>
      <c r="AN71" s="1022"/>
      <c r="AO71" s="1022"/>
      <c r="AP71" s="1022">
        <v>4642</v>
      </c>
      <c r="AQ71" s="1022"/>
      <c r="AR71" s="1022"/>
      <c r="AS71" s="1022"/>
      <c r="AT71" s="1022"/>
      <c r="AU71" s="1022" t="s">
        <v>319</v>
      </c>
      <c r="AV71" s="1022"/>
      <c r="AW71" s="1022"/>
      <c r="AX71" s="1022"/>
      <c r="AY71" s="1022"/>
      <c r="AZ71" s="1023"/>
      <c r="BA71" s="1023"/>
      <c r="BB71" s="1023"/>
      <c r="BC71" s="1023"/>
      <c r="BD71" s="1024"/>
      <c r="BE71" s="121"/>
      <c r="BF71" s="121"/>
      <c r="BG71" s="121"/>
      <c r="BH71" s="121"/>
      <c r="BI71" s="121"/>
      <c r="BJ71" s="121"/>
      <c r="BK71" s="121"/>
      <c r="BL71" s="121"/>
      <c r="BM71" s="121"/>
      <c r="BN71" s="121"/>
      <c r="BO71" s="121"/>
      <c r="BP71" s="121"/>
      <c r="BQ71" s="118">
        <v>65</v>
      </c>
      <c r="BR71" s="123"/>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102"/>
    </row>
    <row r="72" spans="1:131" s="103" customFormat="1" ht="26.25" customHeight="1" x14ac:dyDescent="0.15">
      <c r="A72" s="117">
        <v>5</v>
      </c>
      <c r="B72" s="1025" t="s">
        <v>358</v>
      </c>
      <c r="C72" s="1026"/>
      <c r="D72" s="1026"/>
      <c r="E72" s="1026"/>
      <c r="F72" s="1026"/>
      <c r="G72" s="1026"/>
      <c r="H72" s="1026"/>
      <c r="I72" s="1026"/>
      <c r="J72" s="1026"/>
      <c r="K72" s="1026"/>
      <c r="L72" s="1026"/>
      <c r="M72" s="1026"/>
      <c r="N72" s="1026"/>
      <c r="O72" s="1026"/>
      <c r="P72" s="1027"/>
      <c r="Q72" s="1028">
        <v>6900</v>
      </c>
      <c r="R72" s="1022"/>
      <c r="S72" s="1022"/>
      <c r="T72" s="1022"/>
      <c r="U72" s="1022"/>
      <c r="V72" s="1022">
        <v>6773</v>
      </c>
      <c r="W72" s="1022"/>
      <c r="X72" s="1022"/>
      <c r="Y72" s="1022"/>
      <c r="Z72" s="1022"/>
      <c r="AA72" s="1022">
        <v>127</v>
      </c>
      <c r="AB72" s="1022"/>
      <c r="AC72" s="1022"/>
      <c r="AD72" s="1022"/>
      <c r="AE72" s="1022"/>
      <c r="AF72" s="1022">
        <v>98</v>
      </c>
      <c r="AG72" s="1022"/>
      <c r="AH72" s="1022"/>
      <c r="AI72" s="1022"/>
      <c r="AJ72" s="1022"/>
      <c r="AK72" s="1022">
        <v>222</v>
      </c>
      <c r="AL72" s="1022"/>
      <c r="AM72" s="1022"/>
      <c r="AN72" s="1022"/>
      <c r="AO72" s="1022"/>
      <c r="AP72" s="1022">
        <v>3196</v>
      </c>
      <c r="AQ72" s="1022"/>
      <c r="AR72" s="1022"/>
      <c r="AS72" s="1022"/>
      <c r="AT72" s="1022"/>
      <c r="AU72" s="1022">
        <v>2117</v>
      </c>
      <c r="AV72" s="1022"/>
      <c r="AW72" s="1022"/>
      <c r="AX72" s="1022"/>
      <c r="AY72" s="1022"/>
      <c r="AZ72" s="1023"/>
      <c r="BA72" s="1023"/>
      <c r="BB72" s="1023"/>
      <c r="BC72" s="1023"/>
      <c r="BD72" s="1024"/>
      <c r="BE72" s="121"/>
      <c r="BF72" s="121"/>
      <c r="BG72" s="121"/>
      <c r="BH72" s="121"/>
      <c r="BI72" s="121"/>
      <c r="BJ72" s="121"/>
      <c r="BK72" s="121"/>
      <c r="BL72" s="121"/>
      <c r="BM72" s="121"/>
      <c r="BN72" s="121"/>
      <c r="BO72" s="121"/>
      <c r="BP72" s="121"/>
      <c r="BQ72" s="118">
        <v>66</v>
      </c>
      <c r="BR72" s="123"/>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102"/>
    </row>
    <row r="73" spans="1:131" s="103" customFormat="1" ht="26.25" customHeight="1" x14ac:dyDescent="0.15">
      <c r="A73" s="117">
        <v>6</v>
      </c>
      <c r="B73" s="1025" t="s">
        <v>359</v>
      </c>
      <c r="C73" s="1026"/>
      <c r="D73" s="1026"/>
      <c r="E73" s="1026"/>
      <c r="F73" s="1026"/>
      <c r="G73" s="1026"/>
      <c r="H73" s="1026"/>
      <c r="I73" s="1026"/>
      <c r="J73" s="1026"/>
      <c r="K73" s="1026"/>
      <c r="L73" s="1026"/>
      <c r="M73" s="1026"/>
      <c r="N73" s="1026"/>
      <c r="O73" s="1026"/>
      <c r="P73" s="1027"/>
      <c r="Q73" s="1028">
        <v>32961</v>
      </c>
      <c r="R73" s="1022"/>
      <c r="S73" s="1022"/>
      <c r="T73" s="1022"/>
      <c r="U73" s="1022"/>
      <c r="V73" s="1022">
        <v>32078</v>
      </c>
      <c r="W73" s="1022"/>
      <c r="X73" s="1022"/>
      <c r="Y73" s="1022"/>
      <c r="Z73" s="1022"/>
      <c r="AA73" s="1022">
        <v>884</v>
      </c>
      <c r="AB73" s="1022"/>
      <c r="AC73" s="1022"/>
      <c r="AD73" s="1022"/>
      <c r="AE73" s="1022"/>
      <c r="AF73" s="1022">
        <v>836</v>
      </c>
      <c r="AG73" s="1022"/>
      <c r="AH73" s="1022"/>
      <c r="AI73" s="1022"/>
      <c r="AJ73" s="1022"/>
      <c r="AK73" s="1022">
        <v>5134</v>
      </c>
      <c r="AL73" s="1022"/>
      <c r="AM73" s="1022"/>
      <c r="AN73" s="1022"/>
      <c r="AO73" s="1022"/>
      <c r="AP73" s="1022" t="s">
        <v>319</v>
      </c>
      <c r="AQ73" s="1022"/>
      <c r="AR73" s="1022"/>
      <c r="AS73" s="1022"/>
      <c r="AT73" s="1022"/>
      <c r="AU73" s="1022" t="s">
        <v>319</v>
      </c>
      <c r="AV73" s="1022"/>
      <c r="AW73" s="1022"/>
      <c r="AX73" s="1022"/>
      <c r="AY73" s="1022"/>
      <c r="AZ73" s="1023"/>
      <c r="BA73" s="1023"/>
      <c r="BB73" s="1023"/>
      <c r="BC73" s="1023"/>
      <c r="BD73" s="1024"/>
      <c r="BE73" s="121"/>
      <c r="BF73" s="121"/>
      <c r="BG73" s="121"/>
      <c r="BH73" s="121"/>
      <c r="BI73" s="121"/>
      <c r="BJ73" s="121"/>
      <c r="BK73" s="121"/>
      <c r="BL73" s="121"/>
      <c r="BM73" s="121"/>
      <c r="BN73" s="121"/>
      <c r="BO73" s="121"/>
      <c r="BP73" s="121"/>
      <c r="BQ73" s="118">
        <v>67</v>
      </c>
      <c r="BR73" s="123"/>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102"/>
    </row>
    <row r="74" spans="1:131" s="103" customFormat="1" ht="26.25" customHeight="1" x14ac:dyDescent="0.15">
      <c r="A74" s="117">
        <v>7</v>
      </c>
      <c r="B74" s="1025" t="s">
        <v>360</v>
      </c>
      <c r="C74" s="1026"/>
      <c r="D74" s="1026"/>
      <c r="E74" s="1026"/>
      <c r="F74" s="1026"/>
      <c r="G74" s="1026"/>
      <c r="H74" s="1026"/>
      <c r="I74" s="1026"/>
      <c r="J74" s="1026"/>
      <c r="K74" s="1026"/>
      <c r="L74" s="1026"/>
      <c r="M74" s="1026"/>
      <c r="N74" s="1026"/>
      <c r="O74" s="1026"/>
      <c r="P74" s="1027"/>
      <c r="Q74" s="1028">
        <v>364</v>
      </c>
      <c r="R74" s="1022"/>
      <c r="S74" s="1022"/>
      <c r="T74" s="1022"/>
      <c r="U74" s="1022"/>
      <c r="V74" s="1022">
        <v>338</v>
      </c>
      <c r="W74" s="1022"/>
      <c r="X74" s="1022"/>
      <c r="Y74" s="1022"/>
      <c r="Z74" s="1022"/>
      <c r="AA74" s="1022">
        <v>26</v>
      </c>
      <c r="AB74" s="1022"/>
      <c r="AC74" s="1022"/>
      <c r="AD74" s="1022"/>
      <c r="AE74" s="1022"/>
      <c r="AF74" s="1022">
        <v>26</v>
      </c>
      <c r="AG74" s="1022"/>
      <c r="AH74" s="1022"/>
      <c r="AI74" s="1022"/>
      <c r="AJ74" s="1022"/>
      <c r="AK74" s="1022">
        <v>20</v>
      </c>
      <c r="AL74" s="1022"/>
      <c r="AM74" s="1022"/>
      <c r="AN74" s="1022"/>
      <c r="AO74" s="1022"/>
      <c r="AP74" s="1022" t="s">
        <v>319</v>
      </c>
      <c r="AQ74" s="1022"/>
      <c r="AR74" s="1022"/>
      <c r="AS74" s="1022"/>
      <c r="AT74" s="1022"/>
      <c r="AU74" s="1022" t="s">
        <v>319</v>
      </c>
      <c r="AV74" s="1022"/>
      <c r="AW74" s="1022"/>
      <c r="AX74" s="1022"/>
      <c r="AY74" s="1022"/>
      <c r="AZ74" s="1023"/>
      <c r="BA74" s="1023"/>
      <c r="BB74" s="1023"/>
      <c r="BC74" s="1023"/>
      <c r="BD74" s="1024"/>
      <c r="BE74" s="121"/>
      <c r="BF74" s="121"/>
      <c r="BG74" s="121"/>
      <c r="BH74" s="121"/>
      <c r="BI74" s="121"/>
      <c r="BJ74" s="121"/>
      <c r="BK74" s="121"/>
      <c r="BL74" s="121"/>
      <c r="BM74" s="121"/>
      <c r="BN74" s="121"/>
      <c r="BO74" s="121"/>
      <c r="BP74" s="121"/>
      <c r="BQ74" s="118">
        <v>68</v>
      </c>
      <c r="BR74" s="123"/>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102"/>
    </row>
    <row r="75" spans="1:131" s="103" customFormat="1" ht="26.25" customHeight="1" x14ac:dyDescent="0.15">
      <c r="A75" s="117">
        <v>8</v>
      </c>
      <c r="B75" s="1025" t="s">
        <v>361</v>
      </c>
      <c r="C75" s="1026"/>
      <c r="D75" s="1026"/>
      <c r="E75" s="1026"/>
      <c r="F75" s="1026"/>
      <c r="G75" s="1026"/>
      <c r="H75" s="1026"/>
      <c r="I75" s="1026"/>
      <c r="J75" s="1026"/>
      <c r="K75" s="1026"/>
      <c r="L75" s="1026"/>
      <c r="M75" s="1026"/>
      <c r="N75" s="1026"/>
      <c r="O75" s="1026"/>
      <c r="P75" s="1027"/>
      <c r="Q75" s="1029">
        <v>53</v>
      </c>
      <c r="R75" s="1030"/>
      <c r="S75" s="1030"/>
      <c r="T75" s="1030"/>
      <c r="U75" s="1031"/>
      <c r="V75" s="1032">
        <v>46</v>
      </c>
      <c r="W75" s="1030"/>
      <c r="X75" s="1030"/>
      <c r="Y75" s="1030"/>
      <c r="Z75" s="1031"/>
      <c r="AA75" s="1032">
        <v>7</v>
      </c>
      <c r="AB75" s="1030"/>
      <c r="AC75" s="1030"/>
      <c r="AD75" s="1030"/>
      <c r="AE75" s="1031"/>
      <c r="AF75" s="1032">
        <v>7</v>
      </c>
      <c r="AG75" s="1030"/>
      <c r="AH75" s="1030"/>
      <c r="AI75" s="1030"/>
      <c r="AJ75" s="1031"/>
      <c r="AK75" s="1032">
        <v>3</v>
      </c>
      <c r="AL75" s="1030"/>
      <c r="AM75" s="1030"/>
      <c r="AN75" s="1030"/>
      <c r="AO75" s="1031"/>
      <c r="AP75" s="1032" t="s">
        <v>319</v>
      </c>
      <c r="AQ75" s="1030"/>
      <c r="AR75" s="1030"/>
      <c r="AS75" s="1030"/>
      <c r="AT75" s="1031"/>
      <c r="AU75" s="1032" t="s">
        <v>319</v>
      </c>
      <c r="AV75" s="1030"/>
      <c r="AW75" s="1030"/>
      <c r="AX75" s="1030"/>
      <c r="AY75" s="1031"/>
      <c r="AZ75" s="1023"/>
      <c r="BA75" s="1023"/>
      <c r="BB75" s="1023"/>
      <c r="BC75" s="1023"/>
      <c r="BD75" s="1024"/>
      <c r="BE75" s="121"/>
      <c r="BF75" s="121"/>
      <c r="BG75" s="121"/>
      <c r="BH75" s="121"/>
      <c r="BI75" s="121"/>
      <c r="BJ75" s="121"/>
      <c r="BK75" s="121"/>
      <c r="BL75" s="121"/>
      <c r="BM75" s="121"/>
      <c r="BN75" s="121"/>
      <c r="BO75" s="121"/>
      <c r="BP75" s="121"/>
      <c r="BQ75" s="118">
        <v>69</v>
      </c>
      <c r="BR75" s="123"/>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102"/>
    </row>
    <row r="76" spans="1:131" s="103" customFormat="1" ht="26.25" customHeight="1" x14ac:dyDescent="0.15">
      <c r="A76" s="117">
        <v>9</v>
      </c>
      <c r="B76" s="1025" t="s">
        <v>362</v>
      </c>
      <c r="C76" s="1026"/>
      <c r="D76" s="1026"/>
      <c r="E76" s="1026"/>
      <c r="F76" s="1026"/>
      <c r="G76" s="1026"/>
      <c r="H76" s="1026"/>
      <c r="I76" s="1026"/>
      <c r="J76" s="1026"/>
      <c r="K76" s="1026"/>
      <c r="L76" s="1026"/>
      <c r="M76" s="1026"/>
      <c r="N76" s="1026"/>
      <c r="O76" s="1026"/>
      <c r="P76" s="1027"/>
      <c r="Q76" s="1029">
        <v>762</v>
      </c>
      <c r="R76" s="1030"/>
      <c r="S76" s="1030"/>
      <c r="T76" s="1030"/>
      <c r="U76" s="1031"/>
      <c r="V76" s="1032">
        <v>756</v>
      </c>
      <c r="W76" s="1030"/>
      <c r="X76" s="1030"/>
      <c r="Y76" s="1030"/>
      <c r="Z76" s="1031"/>
      <c r="AA76" s="1032">
        <v>6</v>
      </c>
      <c r="AB76" s="1030"/>
      <c r="AC76" s="1030"/>
      <c r="AD76" s="1030"/>
      <c r="AE76" s="1031"/>
      <c r="AF76" s="1032">
        <v>6</v>
      </c>
      <c r="AG76" s="1030"/>
      <c r="AH76" s="1030"/>
      <c r="AI76" s="1030"/>
      <c r="AJ76" s="1031"/>
      <c r="AK76" s="1032" t="s">
        <v>319</v>
      </c>
      <c r="AL76" s="1030"/>
      <c r="AM76" s="1030"/>
      <c r="AN76" s="1030"/>
      <c r="AO76" s="1031"/>
      <c r="AP76" s="1032">
        <v>132</v>
      </c>
      <c r="AQ76" s="1030"/>
      <c r="AR76" s="1030"/>
      <c r="AS76" s="1030"/>
      <c r="AT76" s="1031"/>
      <c r="AU76" s="1032">
        <v>29</v>
      </c>
      <c r="AV76" s="1030"/>
      <c r="AW76" s="1030"/>
      <c r="AX76" s="1030"/>
      <c r="AY76" s="1031"/>
      <c r="AZ76" s="1023"/>
      <c r="BA76" s="1023"/>
      <c r="BB76" s="1023"/>
      <c r="BC76" s="1023"/>
      <c r="BD76" s="1024"/>
      <c r="BE76" s="121"/>
      <c r="BF76" s="121"/>
      <c r="BG76" s="121"/>
      <c r="BH76" s="121"/>
      <c r="BI76" s="121"/>
      <c r="BJ76" s="121"/>
      <c r="BK76" s="121"/>
      <c r="BL76" s="121"/>
      <c r="BM76" s="121"/>
      <c r="BN76" s="121"/>
      <c r="BO76" s="121"/>
      <c r="BP76" s="121"/>
      <c r="BQ76" s="118">
        <v>70</v>
      </c>
      <c r="BR76" s="123"/>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102"/>
    </row>
    <row r="77" spans="1:131" s="103" customFormat="1" ht="26.25" customHeight="1" x14ac:dyDescent="0.15">
      <c r="A77" s="117">
        <v>10</v>
      </c>
      <c r="B77" s="1025" t="s">
        <v>363</v>
      </c>
      <c r="C77" s="1026"/>
      <c r="D77" s="1026"/>
      <c r="E77" s="1026"/>
      <c r="F77" s="1026"/>
      <c r="G77" s="1026"/>
      <c r="H77" s="1026"/>
      <c r="I77" s="1026"/>
      <c r="J77" s="1026"/>
      <c r="K77" s="1026"/>
      <c r="L77" s="1026"/>
      <c r="M77" s="1026"/>
      <c r="N77" s="1026"/>
      <c r="O77" s="1026"/>
      <c r="P77" s="1027"/>
      <c r="Q77" s="1029">
        <v>454</v>
      </c>
      <c r="R77" s="1030"/>
      <c r="S77" s="1030"/>
      <c r="T77" s="1030"/>
      <c r="U77" s="1031"/>
      <c r="V77" s="1032">
        <v>431</v>
      </c>
      <c r="W77" s="1030"/>
      <c r="X77" s="1030"/>
      <c r="Y77" s="1030"/>
      <c r="Z77" s="1031"/>
      <c r="AA77" s="1032">
        <v>24</v>
      </c>
      <c r="AB77" s="1030"/>
      <c r="AC77" s="1030"/>
      <c r="AD77" s="1030"/>
      <c r="AE77" s="1031"/>
      <c r="AF77" s="1032">
        <v>24</v>
      </c>
      <c r="AG77" s="1030"/>
      <c r="AH77" s="1030"/>
      <c r="AI77" s="1030"/>
      <c r="AJ77" s="1031"/>
      <c r="AK77" s="1032">
        <v>18</v>
      </c>
      <c r="AL77" s="1030"/>
      <c r="AM77" s="1030"/>
      <c r="AN77" s="1030"/>
      <c r="AO77" s="1031"/>
      <c r="AP77" s="1032" t="s">
        <v>319</v>
      </c>
      <c r="AQ77" s="1030"/>
      <c r="AR77" s="1030"/>
      <c r="AS77" s="1030"/>
      <c r="AT77" s="1031"/>
      <c r="AU77" s="1032" t="s">
        <v>319</v>
      </c>
      <c r="AV77" s="1030"/>
      <c r="AW77" s="1030"/>
      <c r="AX77" s="1030"/>
      <c r="AY77" s="1031"/>
      <c r="AZ77" s="1023"/>
      <c r="BA77" s="1023"/>
      <c r="BB77" s="1023"/>
      <c r="BC77" s="1023"/>
      <c r="BD77" s="1024"/>
      <c r="BE77" s="121"/>
      <c r="BF77" s="121"/>
      <c r="BG77" s="121"/>
      <c r="BH77" s="121"/>
      <c r="BI77" s="121"/>
      <c r="BJ77" s="121"/>
      <c r="BK77" s="121"/>
      <c r="BL77" s="121"/>
      <c r="BM77" s="121"/>
      <c r="BN77" s="121"/>
      <c r="BO77" s="121"/>
      <c r="BP77" s="121"/>
      <c r="BQ77" s="118">
        <v>71</v>
      </c>
      <c r="BR77" s="123"/>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102"/>
    </row>
    <row r="78" spans="1:131" s="103" customFormat="1" ht="26.25" customHeight="1" x14ac:dyDescent="0.15">
      <c r="A78" s="117">
        <v>11</v>
      </c>
      <c r="B78" s="1025" t="s">
        <v>364</v>
      </c>
      <c r="C78" s="1026"/>
      <c r="D78" s="1026"/>
      <c r="E78" s="1026"/>
      <c r="F78" s="1026"/>
      <c r="G78" s="1026"/>
      <c r="H78" s="1026"/>
      <c r="I78" s="1026"/>
      <c r="J78" s="1026"/>
      <c r="K78" s="1026"/>
      <c r="L78" s="1026"/>
      <c r="M78" s="1026"/>
      <c r="N78" s="1026"/>
      <c r="O78" s="1026"/>
      <c r="P78" s="1027"/>
      <c r="Q78" s="1028">
        <v>3389</v>
      </c>
      <c r="R78" s="1022"/>
      <c r="S78" s="1022"/>
      <c r="T78" s="1022"/>
      <c r="U78" s="1022"/>
      <c r="V78" s="1022">
        <v>2966</v>
      </c>
      <c r="W78" s="1022"/>
      <c r="X78" s="1022"/>
      <c r="Y78" s="1022"/>
      <c r="Z78" s="1022"/>
      <c r="AA78" s="1022">
        <v>422</v>
      </c>
      <c r="AB78" s="1022"/>
      <c r="AC78" s="1022"/>
      <c r="AD78" s="1022"/>
      <c r="AE78" s="1022"/>
      <c r="AF78" s="1022">
        <v>422</v>
      </c>
      <c r="AG78" s="1022"/>
      <c r="AH78" s="1022"/>
      <c r="AI78" s="1022"/>
      <c r="AJ78" s="1022"/>
      <c r="AK78" s="1022">
        <v>10</v>
      </c>
      <c r="AL78" s="1022"/>
      <c r="AM78" s="1022"/>
      <c r="AN78" s="1022"/>
      <c r="AO78" s="1022"/>
      <c r="AP78" s="1022" t="s">
        <v>319</v>
      </c>
      <c r="AQ78" s="1022"/>
      <c r="AR78" s="1022"/>
      <c r="AS78" s="1022"/>
      <c r="AT78" s="1022"/>
      <c r="AU78" s="1022" t="s">
        <v>319</v>
      </c>
      <c r="AV78" s="1022"/>
      <c r="AW78" s="1022"/>
      <c r="AX78" s="1022"/>
      <c r="AY78" s="1022"/>
      <c r="AZ78" s="1023"/>
      <c r="BA78" s="1023"/>
      <c r="BB78" s="1023"/>
      <c r="BC78" s="1023"/>
      <c r="BD78" s="1024"/>
      <c r="BE78" s="121"/>
      <c r="BF78" s="121"/>
      <c r="BG78" s="121"/>
      <c r="BH78" s="121"/>
      <c r="BI78" s="121"/>
      <c r="BJ78" s="124"/>
      <c r="BK78" s="124"/>
      <c r="BL78" s="124"/>
      <c r="BM78" s="124"/>
      <c r="BN78" s="124"/>
      <c r="BO78" s="121"/>
      <c r="BP78" s="121"/>
      <c r="BQ78" s="118">
        <v>72</v>
      </c>
      <c r="BR78" s="123"/>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102"/>
    </row>
    <row r="79" spans="1:131" s="103" customFormat="1" ht="26.25" customHeight="1" x14ac:dyDescent="0.15">
      <c r="A79" s="117">
        <v>12</v>
      </c>
      <c r="B79" s="1025" t="s">
        <v>365</v>
      </c>
      <c r="C79" s="1026"/>
      <c r="D79" s="1026"/>
      <c r="E79" s="1026"/>
      <c r="F79" s="1026"/>
      <c r="G79" s="1026"/>
      <c r="H79" s="1026"/>
      <c r="I79" s="1026"/>
      <c r="J79" s="1026"/>
      <c r="K79" s="1026"/>
      <c r="L79" s="1026"/>
      <c r="M79" s="1026"/>
      <c r="N79" s="1026"/>
      <c r="O79" s="1026"/>
      <c r="P79" s="1027"/>
      <c r="Q79" s="1028">
        <v>28</v>
      </c>
      <c r="R79" s="1022"/>
      <c r="S79" s="1022"/>
      <c r="T79" s="1022"/>
      <c r="U79" s="1022"/>
      <c r="V79" s="1022">
        <v>22</v>
      </c>
      <c r="W79" s="1022"/>
      <c r="X79" s="1022"/>
      <c r="Y79" s="1022"/>
      <c r="Z79" s="1022"/>
      <c r="AA79" s="1022">
        <v>6</v>
      </c>
      <c r="AB79" s="1022"/>
      <c r="AC79" s="1022"/>
      <c r="AD79" s="1022"/>
      <c r="AE79" s="1022"/>
      <c r="AF79" s="1022">
        <v>6</v>
      </c>
      <c r="AG79" s="1022"/>
      <c r="AH79" s="1022"/>
      <c r="AI79" s="1022"/>
      <c r="AJ79" s="1022"/>
      <c r="AK79" s="1022" t="s">
        <v>319</v>
      </c>
      <c r="AL79" s="1022"/>
      <c r="AM79" s="1022"/>
      <c r="AN79" s="1022"/>
      <c r="AO79" s="1022"/>
      <c r="AP79" s="1022" t="s">
        <v>319</v>
      </c>
      <c r="AQ79" s="1022"/>
      <c r="AR79" s="1022"/>
      <c r="AS79" s="1022"/>
      <c r="AT79" s="1022"/>
      <c r="AU79" s="1022" t="s">
        <v>319</v>
      </c>
      <c r="AV79" s="1022"/>
      <c r="AW79" s="1022"/>
      <c r="AX79" s="1022"/>
      <c r="AY79" s="1022"/>
      <c r="AZ79" s="1023"/>
      <c r="BA79" s="1023"/>
      <c r="BB79" s="1023"/>
      <c r="BC79" s="1023"/>
      <c r="BD79" s="1024"/>
      <c r="BE79" s="121"/>
      <c r="BF79" s="121"/>
      <c r="BG79" s="121"/>
      <c r="BH79" s="121"/>
      <c r="BI79" s="121"/>
      <c r="BJ79" s="124"/>
      <c r="BK79" s="124"/>
      <c r="BL79" s="124"/>
      <c r="BM79" s="124"/>
      <c r="BN79" s="124"/>
      <c r="BO79" s="121"/>
      <c r="BP79" s="121"/>
      <c r="BQ79" s="118">
        <v>73</v>
      </c>
      <c r="BR79" s="123"/>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102"/>
    </row>
    <row r="80" spans="1:131" s="103" customFormat="1" ht="26.25" customHeight="1" x14ac:dyDescent="0.15">
      <c r="A80" s="117">
        <v>13</v>
      </c>
      <c r="B80" s="1025" t="s">
        <v>366</v>
      </c>
      <c r="C80" s="1026"/>
      <c r="D80" s="1026"/>
      <c r="E80" s="1026"/>
      <c r="F80" s="1026"/>
      <c r="G80" s="1026"/>
      <c r="H80" s="1026"/>
      <c r="I80" s="1026"/>
      <c r="J80" s="1026"/>
      <c r="K80" s="1026"/>
      <c r="L80" s="1026"/>
      <c r="M80" s="1026"/>
      <c r="N80" s="1026"/>
      <c r="O80" s="1026"/>
      <c r="P80" s="1027"/>
      <c r="Q80" s="1028">
        <v>509</v>
      </c>
      <c r="R80" s="1022"/>
      <c r="S80" s="1022"/>
      <c r="T80" s="1022"/>
      <c r="U80" s="1022"/>
      <c r="V80" s="1022">
        <v>503</v>
      </c>
      <c r="W80" s="1022"/>
      <c r="X80" s="1022"/>
      <c r="Y80" s="1022"/>
      <c r="Z80" s="1022"/>
      <c r="AA80" s="1022">
        <v>6</v>
      </c>
      <c r="AB80" s="1022"/>
      <c r="AC80" s="1022"/>
      <c r="AD80" s="1022"/>
      <c r="AE80" s="1022"/>
      <c r="AF80" s="1022">
        <v>6</v>
      </c>
      <c r="AG80" s="1022"/>
      <c r="AH80" s="1022"/>
      <c r="AI80" s="1022"/>
      <c r="AJ80" s="1022"/>
      <c r="AK80" s="1022">
        <v>41</v>
      </c>
      <c r="AL80" s="1022"/>
      <c r="AM80" s="1022"/>
      <c r="AN80" s="1022"/>
      <c r="AO80" s="1022"/>
      <c r="AP80" s="1022" t="s">
        <v>319</v>
      </c>
      <c r="AQ80" s="1022"/>
      <c r="AR80" s="1022"/>
      <c r="AS80" s="1022"/>
      <c r="AT80" s="1022"/>
      <c r="AU80" s="1022" t="s">
        <v>319</v>
      </c>
      <c r="AV80" s="1022"/>
      <c r="AW80" s="1022"/>
      <c r="AX80" s="1022"/>
      <c r="AY80" s="1022"/>
      <c r="AZ80" s="1023"/>
      <c r="BA80" s="1023"/>
      <c r="BB80" s="1023"/>
      <c r="BC80" s="1023"/>
      <c r="BD80" s="1024"/>
      <c r="BE80" s="121"/>
      <c r="BF80" s="121"/>
      <c r="BG80" s="121"/>
      <c r="BH80" s="121"/>
      <c r="BI80" s="121"/>
      <c r="BJ80" s="121"/>
      <c r="BK80" s="121"/>
      <c r="BL80" s="121"/>
      <c r="BM80" s="121"/>
      <c r="BN80" s="121"/>
      <c r="BO80" s="121"/>
      <c r="BP80" s="121"/>
      <c r="BQ80" s="118">
        <v>74</v>
      </c>
      <c r="BR80" s="123"/>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102"/>
    </row>
    <row r="81" spans="1:131" s="103" customFormat="1" ht="26.25" customHeight="1" x14ac:dyDescent="0.15">
      <c r="A81" s="117">
        <v>14</v>
      </c>
      <c r="B81" s="1025" t="s">
        <v>367</v>
      </c>
      <c r="C81" s="1026"/>
      <c r="D81" s="1026"/>
      <c r="E81" s="1026"/>
      <c r="F81" s="1026"/>
      <c r="G81" s="1026"/>
      <c r="H81" s="1026"/>
      <c r="I81" s="1026"/>
      <c r="J81" s="1026"/>
      <c r="K81" s="1026"/>
      <c r="L81" s="1026"/>
      <c r="M81" s="1026"/>
      <c r="N81" s="1026"/>
      <c r="O81" s="1026"/>
      <c r="P81" s="1027"/>
      <c r="Q81" s="1028">
        <v>131177</v>
      </c>
      <c r="R81" s="1022"/>
      <c r="S81" s="1022"/>
      <c r="T81" s="1022"/>
      <c r="U81" s="1022"/>
      <c r="V81" s="1022">
        <v>128584</v>
      </c>
      <c r="W81" s="1022"/>
      <c r="X81" s="1022"/>
      <c r="Y81" s="1022"/>
      <c r="Z81" s="1022"/>
      <c r="AA81" s="1022">
        <v>2593</v>
      </c>
      <c r="AB81" s="1022"/>
      <c r="AC81" s="1022"/>
      <c r="AD81" s="1022"/>
      <c r="AE81" s="1022"/>
      <c r="AF81" s="1022">
        <v>2593</v>
      </c>
      <c r="AG81" s="1022"/>
      <c r="AH81" s="1022"/>
      <c r="AI81" s="1022"/>
      <c r="AJ81" s="1022"/>
      <c r="AK81" s="1022">
        <v>1324</v>
      </c>
      <c r="AL81" s="1022"/>
      <c r="AM81" s="1022"/>
      <c r="AN81" s="1022"/>
      <c r="AO81" s="1022"/>
      <c r="AP81" s="1022" t="s">
        <v>319</v>
      </c>
      <c r="AQ81" s="1022"/>
      <c r="AR81" s="1022"/>
      <c r="AS81" s="1022"/>
      <c r="AT81" s="1022"/>
      <c r="AU81" s="1022" t="s">
        <v>319</v>
      </c>
      <c r="AV81" s="1022"/>
      <c r="AW81" s="1022"/>
      <c r="AX81" s="1022"/>
      <c r="AY81" s="1022"/>
      <c r="AZ81" s="1023"/>
      <c r="BA81" s="1023"/>
      <c r="BB81" s="1023"/>
      <c r="BC81" s="1023"/>
      <c r="BD81" s="1024"/>
      <c r="BE81" s="121"/>
      <c r="BF81" s="121"/>
      <c r="BG81" s="121"/>
      <c r="BH81" s="121"/>
      <c r="BI81" s="121"/>
      <c r="BJ81" s="121"/>
      <c r="BK81" s="121"/>
      <c r="BL81" s="121"/>
      <c r="BM81" s="121"/>
      <c r="BN81" s="121"/>
      <c r="BO81" s="121"/>
      <c r="BP81" s="121"/>
      <c r="BQ81" s="118">
        <v>75</v>
      </c>
      <c r="BR81" s="123"/>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102"/>
    </row>
    <row r="82" spans="1:131" s="103" customFormat="1" ht="26.25" customHeight="1" x14ac:dyDescent="0.15">
      <c r="A82" s="117">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121"/>
      <c r="BF82" s="121"/>
      <c r="BG82" s="121"/>
      <c r="BH82" s="121"/>
      <c r="BI82" s="121"/>
      <c r="BJ82" s="121"/>
      <c r="BK82" s="121"/>
      <c r="BL82" s="121"/>
      <c r="BM82" s="121"/>
      <c r="BN82" s="121"/>
      <c r="BO82" s="121"/>
      <c r="BP82" s="121"/>
      <c r="BQ82" s="118">
        <v>76</v>
      </c>
      <c r="BR82" s="123"/>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102"/>
    </row>
    <row r="83" spans="1:131" s="103" customFormat="1" ht="26.25" customHeight="1" x14ac:dyDescent="0.15">
      <c r="A83" s="117">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121"/>
      <c r="BF83" s="121"/>
      <c r="BG83" s="121"/>
      <c r="BH83" s="121"/>
      <c r="BI83" s="121"/>
      <c r="BJ83" s="121"/>
      <c r="BK83" s="121"/>
      <c r="BL83" s="121"/>
      <c r="BM83" s="121"/>
      <c r="BN83" s="121"/>
      <c r="BO83" s="121"/>
      <c r="BP83" s="121"/>
      <c r="BQ83" s="118">
        <v>77</v>
      </c>
      <c r="BR83" s="123"/>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102"/>
    </row>
    <row r="84" spans="1:131" s="103" customFormat="1" ht="26.25" customHeight="1" x14ac:dyDescent="0.15">
      <c r="A84" s="117">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121"/>
      <c r="BF84" s="121"/>
      <c r="BG84" s="121"/>
      <c r="BH84" s="121"/>
      <c r="BI84" s="121"/>
      <c r="BJ84" s="121"/>
      <c r="BK84" s="121"/>
      <c r="BL84" s="121"/>
      <c r="BM84" s="121"/>
      <c r="BN84" s="121"/>
      <c r="BO84" s="121"/>
      <c r="BP84" s="121"/>
      <c r="BQ84" s="118">
        <v>78</v>
      </c>
      <c r="BR84" s="123"/>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102"/>
    </row>
    <row r="85" spans="1:131" s="103" customFormat="1" ht="26.25" customHeight="1" x14ac:dyDescent="0.15">
      <c r="A85" s="117">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121"/>
      <c r="BF85" s="121"/>
      <c r="BG85" s="121"/>
      <c r="BH85" s="121"/>
      <c r="BI85" s="121"/>
      <c r="BJ85" s="121"/>
      <c r="BK85" s="121"/>
      <c r="BL85" s="121"/>
      <c r="BM85" s="121"/>
      <c r="BN85" s="121"/>
      <c r="BO85" s="121"/>
      <c r="BP85" s="121"/>
      <c r="BQ85" s="118">
        <v>79</v>
      </c>
      <c r="BR85" s="123"/>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102"/>
    </row>
    <row r="86" spans="1:131" s="103" customFormat="1" ht="26.25" customHeight="1" x14ac:dyDescent="0.15">
      <c r="A86" s="117">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121"/>
      <c r="BF86" s="121"/>
      <c r="BG86" s="121"/>
      <c r="BH86" s="121"/>
      <c r="BI86" s="121"/>
      <c r="BJ86" s="121"/>
      <c r="BK86" s="121"/>
      <c r="BL86" s="121"/>
      <c r="BM86" s="121"/>
      <c r="BN86" s="121"/>
      <c r="BO86" s="121"/>
      <c r="BP86" s="121"/>
      <c r="BQ86" s="118">
        <v>80</v>
      </c>
      <c r="BR86" s="123"/>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102"/>
    </row>
    <row r="87" spans="1:131" s="103" customFormat="1" ht="26.25" customHeight="1" x14ac:dyDescent="0.15">
      <c r="A87" s="125">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121"/>
      <c r="BF87" s="121"/>
      <c r="BG87" s="121"/>
      <c r="BH87" s="121"/>
      <c r="BI87" s="121"/>
      <c r="BJ87" s="121"/>
      <c r="BK87" s="121"/>
      <c r="BL87" s="121"/>
      <c r="BM87" s="121"/>
      <c r="BN87" s="121"/>
      <c r="BO87" s="121"/>
      <c r="BP87" s="121"/>
      <c r="BQ87" s="118">
        <v>81</v>
      </c>
      <c r="BR87" s="123"/>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102"/>
    </row>
    <row r="88" spans="1:131" s="103" customFormat="1" ht="26.25" customHeight="1" thickBot="1" x14ac:dyDescent="0.2">
      <c r="A88" s="120" t="s">
        <v>328</v>
      </c>
      <c r="B88" s="995" t="s">
        <v>368</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11700</v>
      </c>
      <c r="AG88" s="1010"/>
      <c r="AH88" s="1010"/>
      <c r="AI88" s="1010"/>
      <c r="AJ88" s="1010"/>
      <c r="AK88" s="1014"/>
      <c r="AL88" s="1014"/>
      <c r="AM88" s="1014"/>
      <c r="AN88" s="1014"/>
      <c r="AO88" s="1014"/>
      <c r="AP88" s="1010">
        <v>14911</v>
      </c>
      <c r="AQ88" s="1010"/>
      <c r="AR88" s="1010"/>
      <c r="AS88" s="1010"/>
      <c r="AT88" s="1010"/>
      <c r="AU88" s="1010">
        <v>2152</v>
      </c>
      <c r="AV88" s="1010"/>
      <c r="AW88" s="1010"/>
      <c r="AX88" s="1010"/>
      <c r="AY88" s="1010"/>
      <c r="AZ88" s="1011"/>
      <c r="BA88" s="1011"/>
      <c r="BB88" s="1011"/>
      <c r="BC88" s="1011"/>
      <c r="BD88" s="1012"/>
      <c r="BE88" s="121"/>
      <c r="BF88" s="121"/>
      <c r="BG88" s="121"/>
      <c r="BH88" s="121"/>
      <c r="BI88" s="121"/>
      <c r="BJ88" s="121"/>
      <c r="BK88" s="121"/>
      <c r="BL88" s="121"/>
      <c r="BM88" s="121"/>
      <c r="BN88" s="121"/>
      <c r="BO88" s="121"/>
      <c r="BP88" s="121"/>
      <c r="BQ88" s="118">
        <v>82</v>
      </c>
      <c r="BR88" s="123"/>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328</v>
      </c>
      <c r="BR102" s="995" t="s">
        <v>369</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130</v>
      </c>
      <c r="CS102" s="1002"/>
      <c r="CT102" s="1002"/>
      <c r="CU102" s="1002"/>
      <c r="CV102" s="1003"/>
      <c r="CW102" s="1001">
        <v>54</v>
      </c>
      <c r="CX102" s="1002"/>
      <c r="CY102" s="1002"/>
      <c r="CZ102" s="1002"/>
      <c r="DA102" s="1003"/>
      <c r="DB102" s="1001">
        <v>398</v>
      </c>
      <c r="DC102" s="1002"/>
      <c r="DD102" s="1002"/>
      <c r="DE102" s="1002"/>
      <c r="DF102" s="1003"/>
      <c r="DG102" s="1001" t="s">
        <v>319</v>
      </c>
      <c r="DH102" s="1002"/>
      <c r="DI102" s="1002"/>
      <c r="DJ102" s="1002"/>
      <c r="DK102" s="1003"/>
      <c r="DL102" s="1001">
        <v>5</v>
      </c>
      <c r="DM102" s="1002"/>
      <c r="DN102" s="1002"/>
      <c r="DO102" s="1002"/>
      <c r="DP102" s="1003"/>
      <c r="DQ102" s="1001">
        <v>1</v>
      </c>
      <c r="DR102" s="1002"/>
      <c r="DS102" s="1002"/>
      <c r="DT102" s="1002"/>
      <c r="DU102" s="1003"/>
      <c r="DV102" s="984"/>
      <c r="DW102" s="985"/>
      <c r="DX102" s="985"/>
      <c r="DY102" s="985"/>
      <c r="DZ102" s="986"/>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7" t="s">
        <v>370</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8" t="s">
        <v>371</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372</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373</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9" t="s">
        <v>374</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375</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102" customFormat="1" ht="26.25" customHeight="1" x14ac:dyDescent="0.15">
      <c r="A109" s="944" t="s">
        <v>376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377</v>
      </c>
      <c r="AB109" s="945"/>
      <c r="AC109" s="945"/>
      <c r="AD109" s="945"/>
      <c r="AE109" s="946"/>
      <c r="AF109" s="947" t="s">
        <v>237</v>
      </c>
      <c r="AG109" s="945"/>
      <c r="AH109" s="945"/>
      <c r="AI109" s="945"/>
      <c r="AJ109" s="946"/>
      <c r="AK109" s="947" t="s">
        <v>236</v>
      </c>
      <c r="AL109" s="945"/>
      <c r="AM109" s="945"/>
      <c r="AN109" s="945"/>
      <c r="AO109" s="946"/>
      <c r="AP109" s="947" t="s">
        <v>378</v>
      </c>
      <c r="AQ109" s="945"/>
      <c r="AR109" s="945"/>
      <c r="AS109" s="945"/>
      <c r="AT109" s="976"/>
      <c r="AU109" s="944" t="s">
        <v>376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377</v>
      </c>
      <c r="BR109" s="945"/>
      <c r="BS109" s="945"/>
      <c r="BT109" s="945"/>
      <c r="BU109" s="946"/>
      <c r="BV109" s="947" t="s">
        <v>237</v>
      </c>
      <c r="BW109" s="945"/>
      <c r="BX109" s="945"/>
      <c r="BY109" s="945"/>
      <c r="BZ109" s="946"/>
      <c r="CA109" s="947" t="s">
        <v>236</v>
      </c>
      <c r="CB109" s="945"/>
      <c r="CC109" s="945"/>
      <c r="CD109" s="945"/>
      <c r="CE109" s="946"/>
      <c r="CF109" s="983" t="s">
        <v>378</v>
      </c>
      <c r="CG109" s="983"/>
      <c r="CH109" s="983"/>
      <c r="CI109" s="983"/>
      <c r="CJ109" s="983"/>
      <c r="CK109" s="947" t="s">
        <v>379</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377</v>
      </c>
      <c r="DH109" s="945"/>
      <c r="DI109" s="945"/>
      <c r="DJ109" s="945"/>
      <c r="DK109" s="946"/>
      <c r="DL109" s="947" t="s">
        <v>237</v>
      </c>
      <c r="DM109" s="945"/>
      <c r="DN109" s="945"/>
      <c r="DO109" s="945"/>
      <c r="DP109" s="946"/>
      <c r="DQ109" s="947" t="s">
        <v>236</v>
      </c>
      <c r="DR109" s="945"/>
      <c r="DS109" s="945"/>
      <c r="DT109" s="945"/>
      <c r="DU109" s="946"/>
      <c r="DV109" s="947" t="s">
        <v>378</v>
      </c>
      <c r="DW109" s="945"/>
      <c r="DX109" s="945"/>
      <c r="DY109" s="945"/>
      <c r="DZ109" s="976"/>
    </row>
    <row r="110" spans="1:131" s="102" customFormat="1" ht="26.25" customHeight="1" x14ac:dyDescent="0.15">
      <c r="A110" s="847" t="s">
        <v>380</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9798645</v>
      </c>
      <c r="AB110" s="938"/>
      <c r="AC110" s="938"/>
      <c r="AD110" s="938"/>
      <c r="AE110" s="939"/>
      <c r="AF110" s="940">
        <v>9334403</v>
      </c>
      <c r="AG110" s="938"/>
      <c r="AH110" s="938"/>
      <c r="AI110" s="938"/>
      <c r="AJ110" s="939"/>
      <c r="AK110" s="940">
        <v>9300858</v>
      </c>
      <c r="AL110" s="938"/>
      <c r="AM110" s="938"/>
      <c r="AN110" s="938"/>
      <c r="AO110" s="939"/>
      <c r="AP110" s="941">
        <v>21.6</v>
      </c>
      <c r="AQ110" s="942"/>
      <c r="AR110" s="942"/>
      <c r="AS110" s="942"/>
      <c r="AT110" s="943"/>
      <c r="AU110" s="977" t="s">
        <v>381</v>
      </c>
      <c r="AV110" s="978"/>
      <c r="AW110" s="978"/>
      <c r="AX110" s="978"/>
      <c r="AY110" s="978"/>
      <c r="AZ110" s="903" t="s">
        <v>382</v>
      </c>
      <c r="BA110" s="848"/>
      <c r="BB110" s="848"/>
      <c r="BC110" s="848"/>
      <c r="BD110" s="848"/>
      <c r="BE110" s="848"/>
      <c r="BF110" s="848"/>
      <c r="BG110" s="848"/>
      <c r="BH110" s="848"/>
      <c r="BI110" s="848"/>
      <c r="BJ110" s="848"/>
      <c r="BK110" s="848"/>
      <c r="BL110" s="848"/>
      <c r="BM110" s="848"/>
      <c r="BN110" s="848"/>
      <c r="BO110" s="848"/>
      <c r="BP110" s="849"/>
      <c r="BQ110" s="904">
        <v>94597948</v>
      </c>
      <c r="BR110" s="885"/>
      <c r="BS110" s="885"/>
      <c r="BT110" s="885"/>
      <c r="BU110" s="885"/>
      <c r="BV110" s="885">
        <v>95554440</v>
      </c>
      <c r="BW110" s="885"/>
      <c r="BX110" s="885"/>
      <c r="BY110" s="885"/>
      <c r="BZ110" s="885"/>
      <c r="CA110" s="885">
        <v>93789705</v>
      </c>
      <c r="CB110" s="885"/>
      <c r="CC110" s="885"/>
      <c r="CD110" s="885"/>
      <c r="CE110" s="885"/>
      <c r="CF110" s="909">
        <v>217.9</v>
      </c>
      <c r="CG110" s="910"/>
      <c r="CH110" s="910"/>
      <c r="CI110" s="910"/>
      <c r="CJ110" s="910"/>
      <c r="CK110" s="973" t="s">
        <v>383</v>
      </c>
      <c r="CL110" s="859"/>
      <c r="CM110" s="934" t="s">
        <v>384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64</v>
      </c>
      <c r="DH110" s="885"/>
      <c r="DI110" s="885"/>
      <c r="DJ110" s="885"/>
      <c r="DK110" s="885"/>
      <c r="DL110" s="885" t="s">
        <v>64</v>
      </c>
      <c r="DM110" s="885"/>
      <c r="DN110" s="885"/>
      <c r="DO110" s="885"/>
      <c r="DP110" s="885"/>
      <c r="DQ110" s="885" t="s">
        <v>64</v>
      </c>
      <c r="DR110" s="885"/>
      <c r="DS110" s="885"/>
      <c r="DT110" s="885"/>
      <c r="DU110" s="885"/>
      <c r="DV110" s="886" t="s">
        <v>64</v>
      </c>
      <c r="DW110" s="886"/>
      <c r="DX110" s="886"/>
      <c r="DY110" s="886"/>
      <c r="DZ110" s="887"/>
    </row>
    <row r="111" spans="1:131" s="102" customFormat="1" ht="26.25" customHeight="1" x14ac:dyDescent="0.15">
      <c r="A111" s="814" t="s">
        <v>385</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64</v>
      </c>
      <c r="AB111" s="966"/>
      <c r="AC111" s="966"/>
      <c r="AD111" s="966"/>
      <c r="AE111" s="967"/>
      <c r="AF111" s="968" t="s">
        <v>64</v>
      </c>
      <c r="AG111" s="966"/>
      <c r="AH111" s="966"/>
      <c r="AI111" s="966"/>
      <c r="AJ111" s="967"/>
      <c r="AK111" s="968" t="s">
        <v>64</v>
      </c>
      <c r="AL111" s="966"/>
      <c r="AM111" s="966"/>
      <c r="AN111" s="966"/>
      <c r="AO111" s="967"/>
      <c r="AP111" s="969" t="s">
        <v>64</v>
      </c>
      <c r="AQ111" s="970"/>
      <c r="AR111" s="970"/>
      <c r="AS111" s="970"/>
      <c r="AT111" s="971"/>
      <c r="AU111" s="979"/>
      <c r="AV111" s="980"/>
      <c r="AW111" s="980"/>
      <c r="AX111" s="980"/>
      <c r="AY111" s="980"/>
      <c r="AZ111" s="855" t="s">
        <v>386</v>
      </c>
      <c r="BA111" s="790"/>
      <c r="BB111" s="790"/>
      <c r="BC111" s="790"/>
      <c r="BD111" s="790"/>
      <c r="BE111" s="790"/>
      <c r="BF111" s="790"/>
      <c r="BG111" s="790"/>
      <c r="BH111" s="790"/>
      <c r="BI111" s="790"/>
      <c r="BJ111" s="790"/>
      <c r="BK111" s="790"/>
      <c r="BL111" s="790"/>
      <c r="BM111" s="790"/>
      <c r="BN111" s="790"/>
      <c r="BO111" s="790"/>
      <c r="BP111" s="791"/>
      <c r="BQ111" s="856">
        <v>655700</v>
      </c>
      <c r="BR111" s="857"/>
      <c r="BS111" s="857"/>
      <c r="BT111" s="857"/>
      <c r="BU111" s="857"/>
      <c r="BV111" s="857">
        <v>598703</v>
      </c>
      <c r="BW111" s="857"/>
      <c r="BX111" s="857"/>
      <c r="BY111" s="857"/>
      <c r="BZ111" s="857"/>
      <c r="CA111" s="857">
        <v>547495</v>
      </c>
      <c r="CB111" s="857"/>
      <c r="CC111" s="857"/>
      <c r="CD111" s="857"/>
      <c r="CE111" s="857"/>
      <c r="CF111" s="918">
        <v>1.3</v>
      </c>
      <c r="CG111" s="919"/>
      <c r="CH111" s="919"/>
      <c r="CI111" s="919"/>
      <c r="CJ111" s="919"/>
      <c r="CK111" s="974"/>
      <c r="CL111" s="861"/>
      <c r="CM111" s="864" t="s">
        <v>387</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64</v>
      </c>
      <c r="DH111" s="857"/>
      <c r="DI111" s="857"/>
      <c r="DJ111" s="857"/>
      <c r="DK111" s="857"/>
      <c r="DL111" s="857" t="s">
        <v>64</v>
      </c>
      <c r="DM111" s="857"/>
      <c r="DN111" s="857"/>
      <c r="DO111" s="857"/>
      <c r="DP111" s="857"/>
      <c r="DQ111" s="857" t="s">
        <v>64</v>
      </c>
      <c r="DR111" s="857"/>
      <c r="DS111" s="857"/>
      <c r="DT111" s="857"/>
      <c r="DU111" s="857"/>
      <c r="DV111" s="834" t="s">
        <v>64</v>
      </c>
      <c r="DW111" s="834"/>
      <c r="DX111" s="834"/>
      <c r="DY111" s="834"/>
      <c r="DZ111" s="835"/>
    </row>
    <row r="112" spans="1:131" s="102" customFormat="1" ht="26.25" customHeight="1" x14ac:dyDescent="0.15">
      <c r="A112" s="959" t="s">
        <v>388</v>
      </c>
      <c r="B112" s="960"/>
      <c r="C112" s="790" t="s">
        <v>389</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64</v>
      </c>
      <c r="AB112" s="820"/>
      <c r="AC112" s="820"/>
      <c r="AD112" s="820"/>
      <c r="AE112" s="821"/>
      <c r="AF112" s="822" t="s">
        <v>64</v>
      </c>
      <c r="AG112" s="820"/>
      <c r="AH112" s="820"/>
      <c r="AI112" s="820"/>
      <c r="AJ112" s="821"/>
      <c r="AK112" s="822" t="s">
        <v>64</v>
      </c>
      <c r="AL112" s="820"/>
      <c r="AM112" s="820"/>
      <c r="AN112" s="820"/>
      <c r="AO112" s="821"/>
      <c r="AP112" s="867" t="s">
        <v>64</v>
      </c>
      <c r="AQ112" s="868"/>
      <c r="AR112" s="868"/>
      <c r="AS112" s="868"/>
      <c r="AT112" s="869"/>
      <c r="AU112" s="979"/>
      <c r="AV112" s="980"/>
      <c r="AW112" s="980"/>
      <c r="AX112" s="980"/>
      <c r="AY112" s="980"/>
      <c r="AZ112" s="855" t="s">
        <v>390</v>
      </c>
      <c r="BA112" s="790"/>
      <c r="BB112" s="790"/>
      <c r="BC112" s="790"/>
      <c r="BD112" s="790"/>
      <c r="BE112" s="790"/>
      <c r="BF112" s="790"/>
      <c r="BG112" s="790"/>
      <c r="BH112" s="790"/>
      <c r="BI112" s="790"/>
      <c r="BJ112" s="790"/>
      <c r="BK112" s="790"/>
      <c r="BL112" s="790"/>
      <c r="BM112" s="790"/>
      <c r="BN112" s="790"/>
      <c r="BO112" s="790"/>
      <c r="BP112" s="791"/>
      <c r="BQ112" s="856">
        <v>18635423</v>
      </c>
      <c r="BR112" s="857"/>
      <c r="BS112" s="857"/>
      <c r="BT112" s="857"/>
      <c r="BU112" s="857"/>
      <c r="BV112" s="857">
        <v>17650482</v>
      </c>
      <c r="BW112" s="857"/>
      <c r="BX112" s="857"/>
      <c r="BY112" s="857"/>
      <c r="BZ112" s="857"/>
      <c r="CA112" s="857">
        <v>16101776</v>
      </c>
      <c r="CB112" s="857"/>
      <c r="CC112" s="857"/>
      <c r="CD112" s="857"/>
      <c r="CE112" s="857"/>
      <c r="CF112" s="918">
        <v>37.4</v>
      </c>
      <c r="CG112" s="919"/>
      <c r="CH112" s="919"/>
      <c r="CI112" s="919"/>
      <c r="CJ112" s="919"/>
      <c r="CK112" s="974"/>
      <c r="CL112" s="861"/>
      <c r="CM112" s="864" t="s">
        <v>391</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64</v>
      </c>
      <c r="DH112" s="857"/>
      <c r="DI112" s="857"/>
      <c r="DJ112" s="857"/>
      <c r="DK112" s="857"/>
      <c r="DL112" s="857">
        <v>82720</v>
      </c>
      <c r="DM112" s="857"/>
      <c r="DN112" s="857"/>
      <c r="DO112" s="857"/>
      <c r="DP112" s="857"/>
      <c r="DQ112" s="857">
        <v>77444</v>
      </c>
      <c r="DR112" s="857"/>
      <c r="DS112" s="857"/>
      <c r="DT112" s="857"/>
      <c r="DU112" s="857"/>
      <c r="DV112" s="834">
        <v>0.2</v>
      </c>
      <c r="DW112" s="834"/>
      <c r="DX112" s="834"/>
      <c r="DY112" s="834"/>
      <c r="DZ112" s="835"/>
    </row>
    <row r="113" spans="1:130" s="102" customFormat="1" ht="26.25" customHeight="1" x14ac:dyDescent="0.15">
      <c r="A113" s="961"/>
      <c r="B113" s="962"/>
      <c r="C113" s="790" t="s">
        <v>392</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1333564</v>
      </c>
      <c r="AB113" s="966"/>
      <c r="AC113" s="966"/>
      <c r="AD113" s="966"/>
      <c r="AE113" s="967"/>
      <c r="AF113" s="968">
        <v>1334102</v>
      </c>
      <c r="AG113" s="966"/>
      <c r="AH113" s="966"/>
      <c r="AI113" s="966"/>
      <c r="AJ113" s="967"/>
      <c r="AK113" s="968">
        <v>1215627</v>
      </c>
      <c r="AL113" s="966"/>
      <c r="AM113" s="966"/>
      <c r="AN113" s="966"/>
      <c r="AO113" s="967"/>
      <c r="AP113" s="969">
        <v>2.8</v>
      </c>
      <c r="AQ113" s="970"/>
      <c r="AR113" s="970"/>
      <c r="AS113" s="970"/>
      <c r="AT113" s="971"/>
      <c r="AU113" s="979"/>
      <c r="AV113" s="980"/>
      <c r="AW113" s="980"/>
      <c r="AX113" s="980"/>
      <c r="AY113" s="980"/>
      <c r="AZ113" s="855" t="s">
        <v>393</v>
      </c>
      <c r="BA113" s="790"/>
      <c r="BB113" s="790"/>
      <c r="BC113" s="790"/>
      <c r="BD113" s="790"/>
      <c r="BE113" s="790"/>
      <c r="BF113" s="790"/>
      <c r="BG113" s="790"/>
      <c r="BH113" s="790"/>
      <c r="BI113" s="790"/>
      <c r="BJ113" s="790"/>
      <c r="BK113" s="790"/>
      <c r="BL113" s="790"/>
      <c r="BM113" s="790"/>
      <c r="BN113" s="790"/>
      <c r="BO113" s="790"/>
      <c r="BP113" s="791"/>
      <c r="BQ113" s="856">
        <v>1546645</v>
      </c>
      <c r="BR113" s="857"/>
      <c r="BS113" s="857"/>
      <c r="BT113" s="857"/>
      <c r="BU113" s="857"/>
      <c r="BV113" s="857">
        <v>1407781</v>
      </c>
      <c r="BW113" s="857"/>
      <c r="BX113" s="857"/>
      <c r="BY113" s="857"/>
      <c r="BZ113" s="857"/>
      <c r="CA113" s="857">
        <v>2152030</v>
      </c>
      <c r="CB113" s="857"/>
      <c r="CC113" s="857"/>
      <c r="CD113" s="857"/>
      <c r="CE113" s="857"/>
      <c r="CF113" s="918">
        <v>5</v>
      </c>
      <c r="CG113" s="919"/>
      <c r="CH113" s="919"/>
      <c r="CI113" s="919"/>
      <c r="CJ113" s="919"/>
      <c r="CK113" s="974"/>
      <c r="CL113" s="861"/>
      <c r="CM113" s="864" t="s">
        <v>394</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v>150819</v>
      </c>
      <c r="DH113" s="820"/>
      <c r="DI113" s="820"/>
      <c r="DJ113" s="820"/>
      <c r="DK113" s="821"/>
      <c r="DL113" s="822">
        <v>103715</v>
      </c>
      <c r="DM113" s="820"/>
      <c r="DN113" s="820"/>
      <c r="DO113" s="820"/>
      <c r="DP113" s="821"/>
      <c r="DQ113" s="822">
        <v>63252</v>
      </c>
      <c r="DR113" s="820"/>
      <c r="DS113" s="820"/>
      <c r="DT113" s="820"/>
      <c r="DU113" s="821"/>
      <c r="DV113" s="867">
        <v>0.1</v>
      </c>
      <c r="DW113" s="868"/>
      <c r="DX113" s="868"/>
      <c r="DY113" s="868"/>
      <c r="DZ113" s="869"/>
    </row>
    <row r="114" spans="1:130" s="102" customFormat="1" ht="26.25" customHeight="1" x14ac:dyDescent="0.15">
      <c r="A114" s="961"/>
      <c r="B114" s="962"/>
      <c r="C114" s="790" t="s">
        <v>395</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306616</v>
      </c>
      <c r="AB114" s="820"/>
      <c r="AC114" s="820"/>
      <c r="AD114" s="820"/>
      <c r="AE114" s="821"/>
      <c r="AF114" s="822">
        <v>319980</v>
      </c>
      <c r="AG114" s="820"/>
      <c r="AH114" s="820"/>
      <c r="AI114" s="820"/>
      <c r="AJ114" s="821"/>
      <c r="AK114" s="822">
        <v>343089</v>
      </c>
      <c r="AL114" s="820"/>
      <c r="AM114" s="820"/>
      <c r="AN114" s="820"/>
      <c r="AO114" s="821"/>
      <c r="AP114" s="867">
        <v>0.8</v>
      </c>
      <c r="AQ114" s="868"/>
      <c r="AR114" s="868"/>
      <c r="AS114" s="868"/>
      <c r="AT114" s="869"/>
      <c r="AU114" s="979"/>
      <c r="AV114" s="980"/>
      <c r="AW114" s="980"/>
      <c r="AX114" s="980"/>
      <c r="AY114" s="980"/>
      <c r="AZ114" s="855" t="s">
        <v>396</v>
      </c>
      <c r="BA114" s="790"/>
      <c r="BB114" s="790"/>
      <c r="BC114" s="790"/>
      <c r="BD114" s="790"/>
      <c r="BE114" s="790"/>
      <c r="BF114" s="790"/>
      <c r="BG114" s="790"/>
      <c r="BH114" s="790"/>
      <c r="BI114" s="790"/>
      <c r="BJ114" s="790"/>
      <c r="BK114" s="790"/>
      <c r="BL114" s="790"/>
      <c r="BM114" s="790"/>
      <c r="BN114" s="790"/>
      <c r="BO114" s="790"/>
      <c r="BP114" s="791"/>
      <c r="BQ114" s="856">
        <v>13123634</v>
      </c>
      <c r="BR114" s="857"/>
      <c r="BS114" s="857"/>
      <c r="BT114" s="857"/>
      <c r="BU114" s="857"/>
      <c r="BV114" s="857">
        <v>13225876</v>
      </c>
      <c r="BW114" s="857"/>
      <c r="BX114" s="857"/>
      <c r="BY114" s="857"/>
      <c r="BZ114" s="857"/>
      <c r="CA114" s="857">
        <v>12783054</v>
      </c>
      <c r="CB114" s="857"/>
      <c r="CC114" s="857"/>
      <c r="CD114" s="857"/>
      <c r="CE114" s="857"/>
      <c r="CF114" s="918">
        <v>29.7</v>
      </c>
      <c r="CG114" s="919"/>
      <c r="CH114" s="919"/>
      <c r="CI114" s="919"/>
      <c r="CJ114" s="919"/>
      <c r="CK114" s="974"/>
      <c r="CL114" s="861"/>
      <c r="CM114" s="864" t="s">
        <v>397</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64</v>
      </c>
      <c r="DH114" s="820"/>
      <c r="DI114" s="820"/>
      <c r="DJ114" s="820"/>
      <c r="DK114" s="821"/>
      <c r="DL114" s="822" t="s">
        <v>64</v>
      </c>
      <c r="DM114" s="820"/>
      <c r="DN114" s="820"/>
      <c r="DO114" s="820"/>
      <c r="DP114" s="821"/>
      <c r="DQ114" s="822" t="s">
        <v>64</v>
      </c>
      <c r="DR114" s="820"/>
      <c r="DS114" s="820"/>
      <c r="DT114" s="820"/>
      <c r="DU114" s="821"/>
      <c r="DV114" s="867" t="s">
        <v>64</v>
      </c>
      <c r="DW114" s="868"/>
      <c r="DX114" s="868"/>
      <c r="DY114" s="868"/>
      <c r="DZ114" s="869"/>
    </row>
    <row r="115" spans="1:130" s="102" customFormat="1" ht="26.25" customHeight="1" x14ac:dyDescent="0.15">
      <c r="A115" s="961"/>
      <c r="B115" s="962"/>
      <c r="C115" s="790" t="s">
        <v>398</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76407</v>
      </c>
      <c r="AB115" s="966"/>
      <c r="AC115" s="966"/>
      <c r="AD115" s="966"/>
      <c r="AE115" s="967"/>
      <c r="AF115" s="968">
        <v>66690</v>
      </c>
      <c r="AG115" s="966"/>
      <c r="AH115" s="966"/>
      <c r="AI115" s="966"/>
      <c r="AJ115" s="967"/>
      <c r="AK115" s="968">
        <v>62769</v>
      </c>
      <c r="AL115" s="966"/>
      <c r="AM115" s="966"/>
      <c r="AN115" s="966"/>
      <c r="AO115" s="967"/>
      <c r="AP115" s="969">
        <v>0.1</v>
      </c>
      <c r="AQ115" s="970"/>
      <c r="AR115" s="970"/>
      <c r="AS115" s="970"/>
      <c r="AT115" s="971"/>
      <c r="AU115" s="979"/>
      <c r="AV115" s="980"/>
      <c r="AW115" s="980"/>
      <c r="AX115" s="980"/>
      <c r="AY115" s="980"/>
      <c r="AZ115" s="855" t="s">
        <v>399</v>
      </c>
      <c r="BA115" s="790"/>
      <c r="BB115" s="790"/>
      <c r="BC115" s="790"/>
      <c r="BD115" s="790"/>
      <c r="BE115" s="790"/>
      <c r="BF115" s="790"/>
      <c r="BG115" s="790"/>
      <c r="BH115" s="790"/>
      <c r="BI115" s="790"/>
      <c r="BJ115" s="790"/>
      <c r="BK115" s="790"/>
      <c r="BL115" s="790"/>
      <c r="BM115" s="790"/>
      <c r="BN115" s="790"/>
      <c r="BO115" s="790"/>
      <c r="BP115" s="791"/>
      <c r="BQ115" s="856">
        <v>1042</v>
      </c>
      <c r="BR115" s="857"/>
      <c r="BS115" s="857"/>
      <c r="BT115" s="857"/>
      <c r="BU115" s="857"/>
      <c r="BV115" s="857">
        <v>781</v>
      </c>
      <c r="BW115" s="857"/>
      <c r="BX115" s="857"/>
      <c r="BY115" s="857"/>
      <c r="BZ115" s="857"/>
      <c r="CA115" s="857">
        <v>520</v>
      </c>
      <c r="CB115" s="857"/>
      <c r="CC115" s="857"/>
      <c r="CD115" s="857"/>
      <c r="CE115" s="857"/>
      <c r="CF115" s="918">
        <v>0</v>
      </c>
      <c r="CG115" s="919"/>
      <c r="CH115" s="919"/>
      <c r="CI115" s="919"/>
      <c r="CJ115" s="919"/>
      <c r="CK115" s="974"/>
      <c r="CL115" s="861"/>
      <c r="CM115" s="855" t="s">
        <v>400</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490928</v>
      </c>
      <c r="DH115" s="820"/>
      <c r="DI115" s="820"/>
      <c r="DJ115" s="820"/>
      <c r="DK115" s="821"/>
      <c r="DL115" s="822">
        <v>403787</v>
      </c>
      <c r="DM115" s="820"/>
      <c r="DN115" s="820"/>
      <c r="DO115" s="820"/>
      <c r="DP115" s="821"/>
      <c r="DQ115" s="822">
        <v>403787</v>
      </c>
      <c r="DR115" s="820"/>
      <c r="DS115" s="820"/>
      <c r="DT115" s="820"/>
      <c r="DU115" s="821"/>
      <c r="DV115" s="867">
        <v>0.9</v>
      </c>
      <c r="DW115" s="868"/>
      <c r="DX115" s="868"/>
      <c r="DY115" s="868"/>
      <c r="DZ115" s="869"/>
    </row>
    <row r="116" spans="1:130" s="102" customFormat="1" ht="26.25" customHeight="1" x14ac:dyDescent="0.15">
      <c r="A116" s="963"/>
      <c r="B116" s="964"/>
      <c r="C116" s="923" t="s">
        <v>401</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64</v>
      </c>
      <c r="AB116" s="820"/>
      <c r="AC116" s="820"/>
      <c r="AD116" s="820"/>
      <c r="AE116" s="821"/>
      <c r="AF116" s="822" t="s">
        <v>64</v>
      </c>
      <c r="AG116" s="820"/>
      <c r="AH116" s="820"/>
      <c r="AI116" s="820"/>
      <c r="AJ116" s="821"/>
      <c r="AK116" s="822" t="s">
        <v>64</v>
      </c>
      <c r="AL116" s="820"/>
      <c r="AM116" s="820"/>
      <c r="AN116" s="820"/>
      <c r="AO116" s="821"/>
      <c r="AP116" s="867" t="s">
        <v>64</v>
      </c>
      <c r="AQ116" s="868"/>
      <c r="AR116" s="868"/>
      <c r="AS116" s="868"/>
      <c r="AT116" s="869"/>
      <c r="AU116" s="979"/>
      <c r="AV116" s="980"/>
      <c r="AW116" s="980"/>
      <c r="AX116" s="980"/>
      <c r="AY116" s="980"/>
      <c r="AZ116" s="906" t="s">
        <v>402</v>
      </c>
      <c r="BA116" s="907"/>
      <c r="BB116" s="907"/>
      <c r="BC116" s="907"/>
      <c r="BD116" s="907"/>
      <c r="BE116" s="907"/>
      <c r="BF116" s="907"/>
      <c r="BG116" s="907"/>
      <c r="BH116" s="907"/>
      <c r="BI116" s="907"/>
      <c r="BJ116" s="907"/>
      <c r="BK116" s="907"/>
      <c r="BL116" s="907"/>
      <c r="BM116" s="907"/>
      <c r="BN116" s="907"/>
      <c r="BO116" s="907"/>
      <c r="BP116" s="908"/>
      <c r="BQ116" s="856" t="s">
        <v>64</v>
      </c>
      <c r="BR116" s="857"/>
      <c r="BS116" s="857"/>
      <c r="BT116" s="857"/>
      <c r="BU116" s="857"/>
      <c r="BV116" s="857" t="s">
        <v>64</v>
      </c>
      <c r="BW116" s="857"/>
      <c r="BX116" s="857"/>
      <c r="BY116" s="857"/>
      <c r="BZ116" s="857"/>
      <c r="CA116" s="857" t="s">
        <v>64</v>
      </c>
      <c r="CB116" s="857"/>
      <c r="CC116" s="857"/>
      <c r="CD116" s="857"/>
      <c r="CE116" s="857"/>
      <c r="CF116" s="918" t="s">
        <v>64</v>
      </c>
      <c r="CG116" s="919"/>
      <c r="CH116" s="919"/>
      <c r="CI116" s="919"/>
      <c r="CJ116" s="919"/>
      <c r="CK116" s="974"/>
      <c r="CL116" s="861"/>
      <c r="CM116" s="864" t="s">
        <v>403</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13953</v>
      </c>
      <c r="DH116" s="820"/>
      <c r="DI116" s="820"/>
      <c r="DJ116" s="820"/>
      <c r="DK116" s="821"/>
      <c r="DL116" s="822">
        <v>8481</v>
      </c>
      <c r="DM116" s="820"/>
      <c r="DN116" s="820"/>
      <c r="DO116" s="820"/>
      <c r="DP116" s="821"/>
      <c r="DQ116" s="822">
        <v>3012</v>
      </c>
      <c r="DR116" s="820"/>
      <c r="DS116" s="820"/>
      <c r="DT116" s="820"/>
      <c r="DU116" s="821"/>
      <c r="DV116" s="867">
        <v>0</v>
      </c>
      <c r="DW116" s="868"/>
      <c r="DX116" s="868"/>
      <c r="DY116" s="868"/>
      <c r="DZ116" s="869"/>
    </row>
    <row r="117" spans="1:130" s="102" customFormat="1" ht="26.25" customHeight="1" x14ac:dyDescent="0.15">
      <c r="A117" s="944" t="s">
        <v>118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404</v>
      </c>
      <c r="Z117" s="946"/>
      <c r="AA117" s="951">
        <v>11515232</v>
      </c>
      <c r="AB117" s="952"/>
      <c r="AC117" s="952"/>
      <c r="AD117" s="952"/>
      <c r="AE117" s="953"/>
      <c r="AF117" s="954">
        <v>11055175</v>
      </c>
      <c r="AG117" s="952"/>
      <c r="AH117" s="952"/>
      <c r="AI117" s="952"/>
      <c r="AJ117" s="953"/>
      <c r="AK117" s="954">
        <v>10922343</v>
      </c>
      <c r="AL117" s="952"/>
      <c r="AM117" s="952"/>
      <c r="AN117" s="952"/>
      <c r="AO117" s="953"/>
      <c r="AP117" s="955"/>
      <c r="AQ117" s="956"/>
      <c r="AR117" s="956"/>
      <c r="AS117" s="956"/>
      <c r="AT117" s="957"/>
      <c r="AU117" s="979"/>
      <c r="AV117" s="980"/>
      <c r="AW117" s="980"/>
      <c r="AX117" s="980"/>
      <c r="AY117" s="980"/>
      <c r="AZ117" s="906" t="s">
        <v>405</v>
      </c>
      <c r="BA117" s="907"/>
      <c r="BB117" s="907"/>
      <c r="BC117" s="907"/>
      <c r="BD117" s="907"/>
      <c r="BE117" s="907"/>
      <c r="BF117" s="907"/>
      <c r="BG117" s="907"/>
      <c r="BH117" s="907"/>
      <c r="BI117" s="907"/>
      <c r="BJ117" s="907"/>
      <c r="BK117" s="907"/>
      <c r="BL117" s="907"/>
      <c r="BM117" s="907"/>
      <c r="BN117" s="907"/>
      <c r="BO117" s="907"/>
      <c r="BP117" s="908"/>
      <c r="BQ117" s="856" t="s">
        <v>64</v>
      </c>
      <c r="BR117" s="857"/>
      <c r="BS117" s="857"/>
      <c r="BT117" s="857"/>
      <c r="BU117" s="857"/>
      <c r="BV117" s="857" t="s">
        <v>64</v>
      </c>
      <c r="BW117" s="857"/>
      <c r="BX117" s="857"/>
      <c r="BY117" s="857"/>
      <c r="BZ117" s="857"/>
      <c r="CA117" s="857" t="s">
        <v>64</v>
      </c>
      <c r="CB117" s="857"/>
      <c r="CC117" s="857"/>
      <c r="CD117" s="857"/>
      <c r="CE117" s="857"/>
      <c r="CF117" s="918" t="s">
        <v>64</v>
      </c>
      <c r="CG117" s="919"/>
      <c r="CH117" s="919"/>
      <c r="CI117" s="919"/>
      <c r="CJ117" s="919"/>
      <c r="CK117" s="974"/>
      <c r="CL117" s="861"/>
      <c r="CM117" s="864" t="s">
        <v>406</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64</v>
      </c>
      <c r="DH117" s="820"/>
      <c r="DI117" s="820"/>
      <c r="DJ117" s="820"/>
      <c r="DK117" s="821"/>
      <c r="DL117" s="822" t="s">
        <v>64</v>
      </c>
      <c r="DM117" s="820"/>
      <c r="DN117" s="820"/>
      <c r="DO117" s="820"/>
      <c r="DP117" s="821"/>
      <c r="DQ117" s="822" t="s">
        <v>64</v>
      </c>
      <c r="DR117" s="820"/>
      <c r="DS117" s="820"/>
      <c r="DT117" s="820"/>
      <c r="DU117" s="821"/>
      <c r="DV117" s="867" t="s">
        <v>64</v>
      </c>
      <c r="DW117" s="868"/>
      <c r="DX117" s="868"/>
      <c r="DY117" s="868"/>
      <c r="DZ117" s="869"/>
    </row>
    <row r="118" spans="1:130" s="102" customFormat="1" ht="26.25" customHeight="1" x14ac:dyDescent="0.15">
      <c r="A118" s="944" t="s">
        <v>379</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377</v>
      </c>
      <c r="AB118" s="945"/>
      <c r="AC118" s="945"/>
      <c r="AD118" s="945"/>
      <c r="AE118" s="946"/>
      <c r="AF118" s="947" t="s">
        <v>237</v>
      </c>
      <c r="AG118" s="945"/>
      <c r="AH118" s="945"/>
      <c r="AI118" s="945"/>
      <c r="AJ118" s="946"/>
      <c r="AK118" s="947" t="s">
        <v>236</v>
      </c>
      <c r="AL118" s="945"/>
      <c r="AM118" s="945"/>
      <c r="AN118" s="945"/>
      <c r="AO118" s="946"/>
      <c r="AP118" s="948" t="s">
        <v>378</v>
      </c>
      <c r="AQ118" s="949"/>
      <c r="AR118" s="949"/>
      <c r="AS118" s="949"/>
      <c r="AT118" s="950"/>
      <c r="AU118" s="979"/>
      <c r="AV118" s="980"/>
      <c r="AW118" s="980"/>
      <c r="AX118" s="980"/>
      <c r="AY118" s="980"/>
      <c r="AZ118" s="922" t="s">
        <v>407</v>
      </c>
      <c r="BA118" s="923"/>
      <c r="BB118" s="923"/>
      <c r="BC118" s="923"/>
      <c r="BD118" s="923"/>
      <c r="BE118" s="923"/>
      <c r="BF118" s="923"/>
      <c r="BG118" s="923"/>
      <c r="BH118" s="923"/>
      <c r="BI118" s="923"/>
      <c r="BJ118" s="923"/>
      <c r="BK118" s="923"/>
      <c r="BL118" s="923"/>
      <c r="BM118" s="923"/>
      <c r="BN118" s="923"/>
      <c r="BO118" s="923"/>
      <c r="BP118" s="924"/>
      <c r="BQ118" s="925" t="s">
        <v>64</v>
      </c>
      <c r="BR118" s="888"/>
      <c r="BS118" s="888"/>
      <c r="BT118" s="888"/>
      <c r="BU118" s="888"/>
      <c r="BV118" s="888" t="s">
        <v>64</v>
      </c>
      <c r="BW118" s="888"/>
      <c r="BX118" s="888"/>
      <c r="BY118" s="888"/>
      <c r="BZ118" s="888"/>
      <c r="CA118" s="888" t="s">
        <v>64</v>
      </c>
      <c r="CB118" s="888"/>
      <c r="CC118" s="888"/>
      <c r="CD118" s="888"/>
      <c r="CE118" s="888"/>
      <c r="CF118" s="918" t="s">
        <v>64</v>
      </c>
      <c r="CG118" s="919"/>
      <c r="CH118" s="919"/>
      <c r="CI118" s="919"/>
      <c r="CJ118" s="919"/>
      <c r="CK118" s="974"/>
      <c r="CL118" s="861"/>
      <c r="CM118" s="864" t="s">
        <v>408</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64</v>
      </c>
      <c r="DH118" s="820"/>
      <c r="DI118" s="820"/>
      <c r="DJ118" s="820"/>
      <c r="DK118" s="821"/>
      <c r="DL118" s="822" t="s">
        <v>64</v>
      </c>
      <c r="DM118" s="820"/>
      <c r="DN118" s="820"/>
      <c r="DO118" s="820"/>
      <c r="DP118" s="821"/>
      <c r="DQ118" s="822" t="s">
        <v>64</v>
      </c>
      <c r="DR118" s="820"/>
      <c r="DS118" s="820"/>
      <c r="DT118" s="820"/>
      <c r="DU118" s="821"/>
      <c r="DV118" s="867" t="s">
        <v>64</v>
      </c>
      <c r="DW118" s="868"/>
      <c r="DX118" s="868"/>
      <c r="DY118" s="868"/>
      <c r="DZ118" s="869"/>
    </row>
    <row r="119" spans="1:130" s="102" customFormat="1" ht="26.25" customHeight="1" x14ac:dyDescent="0.15">
      <c r="A119" s="858" t="s">
        <v>383</v>
      </c>
      <c r="B119" s="859"/>
      <c r="C119" s="934" t="s">
        <v>384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64</v>
      </c>
      <c r="AB119" s="938"/>
      <c r="AC119" s="938"/>
      <c r="AD119" s="938"/>
      <c r="AE119" s="939"/>
      <c r="AF119" s="940" t="s">
        <v>64</v>
      </c>
      <c r="AG119" s="938"/>
      <c r="AH119" s="938"/>
      <c r="AI119" s="938"/>
      <c r="AJ119" s="939"/>
      <c r="AK119" s="940" t="s">
        <v>64</v>
      </c>
      <c r="AL119" s="938"/>
      <c r="AM119" s="938"/>
      <c r="AN119" s="938"/>
      <c r="AO119" s="939"/>
      <c r="AP119" s="941" t="s">
        <v>64</v>
      </c>
      <c r="AQ119" s="942"/>
      <c r="AR119" s="942"/>
      <c r="AS119" s="942"/>
      <c r="AT119" s="943"/>
      <c r="AU119" s="981"/>
      <c r="AV119" s="982"/>
      <c r="AW119" s="982"/>
      <c r="AX119" s="982"/>
      <c r="AY119" s="982"/>
      <c r="AZ119" s="133" t="s">
        <v>118</v>
      </c>
      <c r="BA119" s="133"/>
      <c r="BB119" s="133"/>
      <c r="BC119" s="133"/>
      <c r="BD119" s="133"/>
      <c r="BE119" s="133"/>
      <c r="BF119" s="133"/>
      <c r="BG119" s="133"/>
      <c r="BH119" s="133"/>
      <c r="BI119" s="133"/>
      <c r="BJ119" s="133"/>
      <c r="BK119" s="133"/>
      <c r="BL119" s="133"/>
      <c r="BM119" s="133"/>
      <c r="BN119" s="133"/>
      <c r="BO119" s="920" t="s">
        <v>409</v>
      </c>
      <c r="BP119" s="921"/>
      <c r="BQ119" s="925">
        <v>128560392</v>
      </c>
      <c r="BR119" s="888"/>
      <c r="BS119" s="888"/>
      <c r="BT119" s="888"/>
      <c r="BU119" s="888"/>
      <c r="BV119" s="888">
        <v>128438063</v>
      </c>
      <c r="BW119" s="888"/>
      <c r="BX119" s="888"/>
      <c r="BY119" s="888"/>
      <c r="BZ119" s="888"/>
      <c r="CA119" s="888">
        <v>125374580</v>
      </c>
      <c r="CB119" s="888"/>
      <c r="CC119" s="888"/>
      <c r="CD119" s="888"/>
      <c r="CE119" s="888"/>
      <c r="CF119" s="786"/>
      <c r="CG119" s="787"/>
      <c r="CH119" s="787"/>
      <c r="CI119" s="787"/>
      <c r="CJ119" s="877"/>
      <c r="CK119" s="975"/>
      <c r="CL119" s="863"/>
      <c r="CM119" s="881" t="s">
        <v>410</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64</v>
      </c>
      <c r="DH119" s="803"/>
      <c r="DI119" s="803"/>
      <c r="DJ119" s="803"/>
      <c r="DK119" s="804"/>
      <c r="DL119" s="805" t="s">
        <v>64</v>
      </c>
      <c r="DM119" s="803"/>
      <c r="DN119" s="803"/>
      <c r="DO119" s="803"/>
      <c r="DP119" s="804"/>
      <c r="DQ119" s="805" t="s">
        <v>64</v>
      </c>
      <c r="DR119" s="803"/>
      <c r="DS119" s="803"/>
      <c r="DT119" s="803"/>
      <c r="DU119" s="804"/>
      <c r="DV119" s="891" t="s">
        <v>64</v>
      </c>
      <c r="DW119" s="892"/>
      <c r="DX119" s="892"/>
      <c r="DY119" s="892"/>
      <c r="DZ119" s="893"/>
    </row>
    <row r="120" spans="1:130" s="102" customFormat="1" ht="26.25" customHeight="1" x14ac:dyDescent="0.15">
      <c r="A120" s="860"/>
      <c r="B120" s="861"/>
      <c r="C120" s="864" t="s">
        <v>387</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64</v>
      </c>
      <c r="AB120" s="820"/>
      <c r="AC120" s="820"/>
      <c r="AD120" s="820"/>
      <c r="AE120" s="821"/>
      <c r="AF120" s="822" t="s">
        <v>64</v>
      </c>
      <c r="AG120" s="820"/>
      <c r="AH120" s="820"/>
      <c r="AI120" s="820"/>
      <c r="AJ120" s="821"/>
      <c r="AK120" s="822" t="s">
        <v>64</v>
      </c>
      <c r="AL120" s="820"/>
      <c r="AM120" s="820"/>
      <c r="AN120" s="820"/>
      <c r="AO120" s="821"/>
      <c r="AP120" s="867" t="s">
        <v>64</v>
      </c>
      <c r="AQ120" s="868"/>
      <c r="AR120" s="868"/>
      <c r="AS120" s="868"/>
      <c r="AT120" s="869"/>
      <c r="AU120" s="926" t="s">
        <v>411</v>
      </c>
      <c r="AV120" s="927"/>
      <c r="AW120" s="927"/>
      <c r="AX120" s="927"/>
      <c r="AY120" s="928"/>
      <c r="AZ120" s="903" t="s">
        <v>412</v>
      </c>
      <c r="BA120" s="848"/>
      <c r="BB120" s="848"/>
      <c r="BC120" s="848"/>
      <c r="BD120" s="848"/>
      <c r="BE120" s="848"/>
      <c r="BF120" s="848"/>
      <c r="BG120" s="848"/>
      <c r="BH120" s="848"/>
      <c r="BI120" s="848"/>
      <c r="BJ120" s="848"/>
      <c r="BK120" s="848"/>
      <c r="BL120" s="848"/>
      <c r="BM120" s="848"/>
      <c r="BN120" s="848"/>
      <c r="BO120" s="848"/>
      <c r="BP120" s="849"/>
      <c r="BQ120" s="904">
        <v>25360702</v>
      </c>
      <c r="BR120" s="885"/>
      <c r="BS120" s="885"/>
      <c r="BT120" s="885"/>
      <c r="BU120" s="885"/>
      <c r="BV120" s="885">
        <v>24190120</v>
      </c>
      <c r="BW120" s="885"/>
      <c r="BX120" s="885"/>
      <c r="BY120" s="885"/>
      <c r="BZ120" s="885"/>
      <c r="CA120" s="885">
        <v>20714334</v>
      </c>
      <c r="CB120" s="885"/>
      <c r="CC120" s="885"/>
      <c r="CD120" s="885"/>
      <c r="CE120" s="885"/>
      <c r="CF120" s="909">
        <v>48.1</v>
      </c>
      <c r="CG120" s="910"/>
      <c r="CH120" s="910"/>
      <c r="CI120" s="910"/>
      <c r="CJ120" s="910"/>
      <c r="CK120" s="911" t="s">
        <v>413</v>
      </c>
      <c r="CL120" s="895"/>
      <c r="CM120" s="895"/>
      <c r="CN120" s="895"/>
      <c r="CO120" s="896"/>
      <c r="CP120" s="915" t="s">
        <v>346</v>
      </c>
      <c r="CQ120" s="916"/>
      <c r="CR120" s="916"/>
      <c r="CS120" s="916"/>
      <c r="CT120" s="916"/>
      <c r="CU120" s="916"/>
      <c r="CV120" s="916"/>
      <c r="CW120" s="916"/>
      <c r="CX120" s="916"/>
      <c r="CY120" s="916"/>
      <c r="CZ120" s="916"/>
      <c r="DA120" s="916"/>
      <c r="DB120" s="916"/>
      <c r="DC120" s="916"/>
      <c r="DD120" s="916"/>
      <c r="DE120" s="916"/>
      <c r="DF120" s="917"/>
      <c r="DG120" s="904">
        <v>16920304</v>
      </c>
      <c r="DH120" s="885"/>
      <c r="DI120" s="885"/>
      <c r="DJ120" s="885"/>
      <c r="DK120" s="885"/>
      <c r="DL120" s="885">
        <v>16179966</v>
      </c>
      <c r="DM120" s="885"/>
      <c r="DN120" s="885"/>
      <c r="DO120" s="885"/>
      <c r="DP120" s="885"/>
      <c r="DQ120" s="885">
        <v>14709980</v>
      </c>
      <c r="DR120" s="885"/>
      <c r="DS120" s="885"/>
      <c r="DT120" s="885"/>
      <c r="DU120" s="885"/>
      <c r="DV120" s="886">
        <v>34.200000000000003</v>
      </c>
      <c r="DW120" s="886"/>
      <c r="DX120" s="886"/>
      <c r="DY120" s="886"/>
      <c r="DZ120" s="887"/>
    </row>
    <row r="121" spans="1:130" s="102" customFormat="1" ht="26.25" customHeight="1" x14ac:dyDescent="0.15">
      <c r="A121" s="860"/>
      <c r="B121" s="861"/>
      <c r="C121" s="906" t="s">
        <v>414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58264</v>
      </c>
      <c r="AB121" s="820"/>
      <c r="AC121" s="820"/>
      <c r="AD121" s="820"/>
      <c r="AE121" s="821"/>
      <c r="AF121" s="822">
        <v>49738</v>
      </c>
      <c r="AG121" s="820"/>
      <c r="AH121" s="820"/>
      <c r="AI121" s="820"/>
      <c r="AJ121" s="821"/>
      <c r="AK121" s="822">
        <v>47911</v>
      </c>
      <c r="AL121" s="820"/>
      <c r="AM121" s="820"/>
      <c r="AN121" s="820"/>
      <c r="AO121" s="821"/>
      <c r="AP121" s="867">
        <v>0.1</v>
      </c>
      <c r="AQ121" s="868"/>
      <c r="AR121" s="868"/>
      <c r="AS121" s="868"/>
      <c r="AT121" s="869"/>
      <c r="AU121" s="929"/>
      <c r="AV121" s="930"/>
      <c r="AW121" s="930"/>
      <c r="AX121" s="930"/>
      <c r="AY121" s="931"/>
      <c r="AZ121" s="855" t="s">
        <v>415</v>
      </c>
      <c r="BA121" s="790"/>
      <c r="BB121" s="790"/>
      <c r="BC121" s="790"/>
      <c r="BD121" s="790"/>
      <c r="BE121" s="790"/>
      <c r="BF121" s="790"/>
      <c r="BG121" s="790"/>
      <c r="BH121" s="790"/>
      <c r="BI121" s="790"/>
      <c r="BJ121" s="790"/>
      <c r="BK121" s="790"/>
      <c r="BL121" s="790"/>
      <c r="BM121" s="790"/>
      <c r="BN121" s="790"/>
      <c r="BO121" s="790"/>
      <c r="BP121" s="791"/>
      <c r="BQ121" s="856">
        <v>9929818</v>
      </c>
      <c r="BR121" s="857"/>
      <c r="BS121" s="857"/>
      <c r="BT121" s="857"/>
      <c r="BU121" s="857"/>
      <c r="BV121" s="857">
        <v>9333771</v>
      </c>
      <c r="BW121" s="857"/>
      <c r="BX121" s="857"/>
      <c r="BY121" s="857"/>
      <c r="BZ121" s="857"/>
      <c r="CA121" s="857">
        <v>9055113</v>
      </c>
      <c r="CB121" s="857"/>
      <c r="CC121" s="857"/>
      <c r="CD121" s="857"/>
      <c r="CE121" s="857"/>
      <c r="CF121" s="918">
        <v>21</v>
      </c>
      <c r="CG121" s="919"/>
      <c r="CH121" s="919"/>
      <c r="CI121" s="919"/>
      <c r="CJ121" s="919"/>
      <c r="CK121" s="912"/>
      <c r="CL121" s="898"/>
      <c r="CM121" s="898"/>
      <c r="CN121" s="898"/>
      <c r="CO121" s="899"/>
      <c r="CP121" s="878" t="s">
        <v>348</v>
      </c>
      <c r="CQ121" s="879"/>
      <c r="CR121" s="879"/>
      <c r="CS121" s="879"/>
      <c r="CT121" s="879"/>
      <c r="CU121" s="879"/>
      <c r="CV121" s="879"/>
      <c r="CW121" s="879"/>
      <c r="CX121" s="879"/>
      <c r="CY121" s="879"/>
      <c r="CZ121" s="879"/>
      <c r="DA121" s="879"/>
      <c r="DB121" s="879"/>
      <c r="DC121" s="879"/>
      <c r="DD121" s="879"/>
      <c r="DE121" s="879"/>
      <c r="DF121" s="880"/>
      <c r="DG121" s="856">
        <v>1438418</v>
      </c>
      <c r="DH121" s="857"/>
      <c r="DI121" s="857"/>
      <c r="DJ121" s="857"/>
      <c r="DK121" s="857"/>
      <c r="DL121" s="857">
        <v>1298130</v>
      </c>
      <c r="DM121" s="857"/>
      <c r="DN121" s="857"/>
      <c r="DO121" s="857"/>
      <c r="DP121" s="857"/>
      <c r="DQ121" s="857">
        <v>1184978</v>
      </c>
      <c r="DR121" s="857"/>
      <c r="DS121" s="857"/>
      <c r="DT121" s="857"/>
      <c r="DU121" s="857"/>
      <c r="DV121" s="834">
        <v>2.8</v>
      </c>
      <c r="DW121" s="834"/>
      <c r="DX121" s="834"/>
      <c r="DY121" s="834"/>
      <c r="DZ121" s="835"/>
    </row>
    <row r="122" spans="1:130" s="102" customFormat="1" ht="26.25" customHeight="1" x14ac:dyDescent="0.15">
      <c r="A122" s="860"/>
      <c r="B122" s="861"/>
      <c r="C122" s="864" t="s">
        <v>397</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64</v>
      </c>
      <c r="AB122" s="820"/>
      <c r="AC122" s="820"/>
      <c r="AD122" s="820"/>
      <c r="AE122" s="821"/>
      <c r="AF122" s="822" t="s">
        <v>64</v>
      </c>
      <c r="AG122" s="820"/>
      <c r="AH122" s="820"/>
      <c r="AI122" s="820"/>
      <c r="AJ122" s="821"/>
      <c r="AK122" s="822" t="s">
        <v>64</v>
      </c>
      <c r="AL122" s="820"/>
      <c r="AM122" s="820"/>
      <c r="AN122" s="820"/>
      <c r="AO122" s="821"/>
      <c r="AP122" s="867" t="s">
        <v>64</v>
      </c>
      <c r="AQ122" s="868"/>
      <c r="AR122" s="868"/>
      <c r="AS122" s="868"/>
      <c r="AT122" s="869"/>
      <c r="AU122" s="929"/>
      <c r="AV122" s="930"/>
      <c r="AW122" s="930"/>
      <c r="AX122" s="930"/>
      <c r="AY122" s="931"/>
      <c r="AZ122" s="922" t="s">
        <v>416</v>
      </c>
      <c r="BA122" s="923"/>
      <c r="BB122" s="923"/>
      <c r="BC122" s="923"/>
      <c r="BD122" s="923"/>
      <c r="BE122" s="923"/>
      <c r="BF122" s="923"/>
      <c r="BG122" s="923"/>
      <c r="BH122" s="923"/>
      <c r="BI122" s="923"/>
      <c r="BJ122" s="923"/>
      <c r="BK122" s="923"/>
      <c r="BL122" s="923"/>
      <c r="BM122" s="923"/>
      <c r="BN122" s="923"/>
      <c r="BO122" s="923"/>
      <c r="BP122" s="924"/>
      <c r="BQ122" s="925">
        <v>108491509</v>
      </c>
      <c r="BR122" s="888"/>
      <c r="BS122" s="888"/>
      <c r="BT122" s="888"/>
      <c r="BU122" s="888"/>
      <c r="BV122" s="888">
        <v>107863200</v>
      </c>
      <c r="BW122" s="888"/>
      <c r="BX122" s="888"/>
      <c r="BY122" s="888"/>
      <c r="BZ122" s="888"/>
      <c r="CA122" s="888">
        <v>106138756</v>
      </c>
      <c r="CB122" s="888"/>
      <c r="CC122" s="888"/>
      <c r="CD122" s="888"/>
      <c r="CE122" s="888"/>
      <c r="CF122" s="889">
        <v>246.6</v>
      </c>
      <c r="CG122" s="890"/>
      <c r="CH122" s="890"/>
      <c r="CI122" s="890"/>
      <c r="CJ122" s="890"/>
      <c r="CK122" s="912"/>
      <c r="CL122" s="898"/>
      <c r="CM122" s="898"/>
      <c r="CN122" s="898"/>
      <c r="CO122" s="899"/>
      <c r="CP122" s="878" t="s">
        <v>345</v>
      </c>
      <c r="CQ122" s="879"/>
      <c r="CR122" s="879"/>
      <c r="CS122" s="879"/>
      <c r="CT122" s="879"/>
      <c r="CU122" s="879"/>
      <c r="CV122" s="879"/>
      <c r="CW122" s="879"/>
      <c r="CX122" s="879"/>
      <c r="CY122" s="879"/>
      <c r="CZ122" s="879"/>
      <c r="DA122" s="879"/>
      <c r="DB122" s="879"/>
      <c r="DC122" s="879"/>
      <c r="DD122" s="879"/>
      <c r="DE122" s="879"/>
      <c r="DF122" s="880"/>
      <c r="DG122" s="856">
        <v>234433</v>
      </c>
      <c r="DH122" s="857"/>
      <c r="DI122" s="857"/>
      <c r="DJ122" s="857"/>
      <c r="DK122" s="857"/>
      <c r="DL122" s="857">
        <v>122456</v>
      </c>
      <c r="DM122" s="857"/>
      <c r="DN122" s="857"/>
      <c r="DO122" s="857"/>
      <c r="DP122" s="857"/>
      <c r="DQ122" s="857">
        <v>86128</v>
      </c>
      <c r="DR122" s="857"/>
      <c r="DS122" s="857"/>
      <c r="DT122" s="857"/>
      <c r="DU122" s="857"/>
      <c r="DV122" s="834">
        <v>0.2</v>
      </c>
      <c r="DW122" s="834"/>
      <c r="DX122" s="834"/>
      <c r="DY122" s="834"/>
      <c r="DZ122" s="835"/>
    </row>
    <row r="123" spans="1:130" s="102" customFormat="1" ht="26.25" customHeight="1" x14ac:dyDescent="0.15">
      <c r="A123" s="860"/>
      <c r="B123" s="861"/>
      <c r="C123" s="864" t="s">
        <v>403</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64</v>
      </c>
      <c r="AB123" s="820"/>
      <c r="AC123" s="820"/>
      <c r="AD123" s="820"/>
      <c r="AE123" s="821"/>
      <c r="AF123" s="822" t="s">
        <v>64</v>
      </c>
      <c r="AG123" s="820"/>
      <c r="AH123" s="820"/>
      <c r="AI123" s="820"/>
      <c r="AJ123" s="821"/>
      <c r="AK123" s="822" t="s">
        <v>64</v>
      </c>
      <c r="AL123" s="820"/>
      <c r="AM123" s="820"/>
      <c r="AN123" s="820"/>
      <c r="AO123" s="821"/>
      <c r="AP123" s="867" t="s">
        <v>64</v>
      </c>
      <c r="AQ123" s="868"/>
      <c r="AR123" s="868"/>
      <c r="AS123" s="868"/>
      <c r="AT123" s="869"/>
      <c r="AU123" s="932"/>
      <c r="AV123" s="933"/>
      <c r="AW123" s="933"/>
      <c r="AX123" s="933"/>
      <c r="AY123" s="933"/>
      <c r="AZ123" s="133" t="s">
        <v>118</v>
      </c>
      <c r="BA123" s="133"/>
      <c r="BB123" s="133"/>
      <c r="BC123" s="133"/>
      <c r="BD123" s="133"/>
      <c r="BE123" s="133"/>
      <c r="BF123" s="133"/>
      <c r="BG123" s="133"/>
      <c r="BH123" s="133"/>
      <c r="BI123" s="133"/>
      <c r="BJ123" s="133"/>
      <c r="BK123" s="133"/>
      <c r="BL123" s="133"/>
      <c r="BM123" s="133"/>
      <c r="BN123" s="133"/>
      <c r="BO123" s="920" t="s">
        <v>417</v>
      </c>
      <c r="BP123" s="921"/>
      <c r="BQ123" s="875">
        <v>143782029</v>
      </c>
      <c r="BR123" s="876"/>
      <c r="BS123" s="876"/>
      <c r="BT123" s="876"/>
      <c r="BU123" s="876"/>
      <c r="BV123" s="876">
        <v>141387091</v>
      </c>
      <c r="BW123" s="876"/>
      <c r="BX123" s="876"/>
      <c r="BY123" s="876"/>
      <c r="BZ123" s="876"/>
      <c r="CA123" s="876">
        <v>135908203</v>
      </c>
      <c r="CB123" s="876"/>
      <c r="CC123" s="876"/>
      <c r="CD123" s="876"/>
      <c r="CE123" s="876"/>
      <c r="CF123" s="786"/>
      <c r="CG123" s="787"/>
      <c r="CH123" s="787"/>
      <c r="CI123" s="787"/>
      <c r="CJ123" s="877"/>
      <c r="CK123" s="912"/>
      <c r="CL123" s="898"/>
      <c r="CM123" s="898"/>
      <c r="CN123" s="898"/>
      <c r="CO123" s="899"/>
      <c r="CP123" s="878" t="s">
        <v>418</v>
      </c>
      <c r="CQ123" s="879"/>
      <c r="CR123" s="879"/>
      <c r="CS123" s="879"/>
      <c r="CT123" s="879"/>
      <c r="CU123" s="879"/>
      <c r="CV123" s="879"/>
      <c r="CW123" s="879"/>
      <c r="CX123" s="879"/>
      <c r="CY123" s="879"/>
      <c r="CZ123" s="879"/>
      <c r="DA123" s="879"/>
      <c r="DB123" s="879"/>
      <c r="DC123" s="879"/>
      <c r="DD123" s="879"/>
      <c r="DE123" s="879"/>
      <c r="DF123" s="880"/>
      <c r="DG123" s="819" t="s">
        <v>64</v>
      </c>
      <c r="DH123" s="820"/>
      <c r="DI123" s="820"/>
      <c r="DJ123" s="820"/>
      <c r="DK123" s="821"/>
      <c r="DL123" s="822" t="s">
        <v>64</v>
      </c>
      <c r="DM123" s="820"/>
      <c r="DN123" s="820"/>
      <c r="DO123" s="820"/>
      <c r="DP123" s="821"/>
      <c r="DQ123" s="822">
        <v>75680</v>
      </c>
      <c r="DR123" s="820"/>
      <c r="DS123" s="820"/>
      <c r="DT123" s="820"/>
      <c r="DU123" s="821"/>
      <c r="DV123" s="867">
        <v>0.2</v>
      </c>
      <c r="DW123" s="868"/>
      <c r="DX123" s="868"/>
      <c r="DY123" s="868"/>
      <c r="DZ123" s="869"/>
    </row>
    <row r="124" spans="1:130" s="102" customFormat="1" ht="26.25" customHeight="1" thickBot="1" x14ac:dyDescent="0.2">
      <c r="A124" s="860"/>
      <c r="B124" s="861"/>
      <c r="C124" s="864" t="s">
        <v>406</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64</v>
      </c>
      <c r="AB124" s="820"/>
      <c r="AC124" s="820"/>
      <c r="AD124" s="820"/>
      <c r="AE124" s="821"/>
      <c r="AF124" s="822" t="s">
        <v>64</v>
      </c>
      <c r="AG124" s="820"/>
      <c r="AH124" s="820"/>
      <c r="AI124" s="820"/>
      <c r="AJ124" s="821"/>
      <c r="AK124" s="822" t="s">
        <v>64</v>
      </c>
      <c r="AL124" s="820"/>
      <c r="AM124" s="820"/>
      <c r="AN124" s="820"/>
      <c r="AO124" s="821"/>
      <c r="AP124" s="867" t="s">
        <v>64</v>
      </c>
      <c r="AQ124" s="868"/>
      <c r="AR124" s="868"/>
      <c r="AS124" s="868"/>
      <c r="AT124" s="869"/>
      <c r="AU124" s="870" t="s">
        <v>419</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64</v>
      </c>
      <c r="BR124" s="874"/>
      <c r="BS124" s="874"/>
      <c r="BT124" s="874"/>
      <c r="BU124" s="874"/>
      <c r="BV124" s="874" t="s">
        <v>64</v>
      </c>
      <c r="BW124" s="874"/>
      <c r="BX124" s="874"/>
      <c r="BY124" s="874"/>
      <c r="BZ124" s="874"/>
      <c r="CA124" s="874" t="s">
        <v>64</v>
      </c>
      <c r="CB124" s="874"/>
      <c r="CC124" s="874"/>
      <c r="CD124" s="874"/>
      <c r="CE124" s="874"/>
      <c r="CF124" s="764"/>
      <c r="CG124" s="765"/>
      <c r="CH124" s="765"/>
      <c r="CI124" s="765"/>
      <c r="CJ124" s="905"/>
      <c r="CK124" s="913"/>
      <c r="CL124" s="913"/>
      <c r="CM124" s="913"/>
      <c r="CN124" s="913"/>
      <c r="CO124" s="914"/>
      <c r="CP124" s="878" t="s">
        <v>420</v>
      </c>
      <c r="CQ124" s="879"/>
      <c r="CR124" s="879"/>
      <c r="CS124" s="879"/>
      <c r="CT124" s="879"/>
      <c r="CU124" s="879"/>
      <c r="CV124" s="879"/>
      <c r="CW124" s="879"/>
      <c r="CX124" s="879"/>
      <c r="CY124" s="879"/>
      <c r="CZ124" s="879"/>
      <c r="DA124" s="879"/>
      <c r="DB124" s="879"/>
      <c r="DC124" s="879"/>
      <c r="DD124" s="879"/>
      <c r="DE124" s="879"/>
      <c r="DF124" s="880"/>
      <c r="DG124" s="802">
        <v>42268</v>
      </c>
      <c r="DH124" s="803"/>
      <c r="DI124" s="803"/>
      <c r="DJ124" s="803"/>
      <c r="DK124" s="804"/>
      <c r="DL124" s="805">
        <v>49930</v>
      </c>
      <c r="DM124" s="803"/>
      <c r="DN124" s="803"/>
      <c r="DO124" s="803"/>
      <c r="DP124" s="804"/>
      <c r="DQ124" s="805">
        <v>45010</v>
      </c>
      <c r="DR124" s="803"/>
      <c r="DS124" s="803"/>
      <c r="DT124" s="803"/>
      <c r="DU124" s="804"/>
      <c r="DV124" s="891">
        <v>0.1</v>
      </c>
      <c r="DW124" s="892"/>
      <c r="DX124" s="892"/>
      <c r="DY124" s="892"/>
      <c r="DZ124" s="893"/>
    </row>
    <row r="125" spans="1:130" s="102" customFormat="1" ht="26.25" customHeight="1" x14ac:dyDescent="0.15">
      <c r="A125" s="860"/>
      <c r="B125" s="861"/>
      <c r="C125" s="864" t="s">
        <v>408</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64</v>
      </c>
      <c r="AB125" s="820"/>
      <c r="AC125" s="820"/>
      <c r="AD125" s="820"/>
      <c r="AE125" s="821"/>
      <c r="AF125" s="822" t="s">
        <v>64</v>
      </c>
      <c r="AG125" s="820"/>
      <c r="AH125" s="820"/>
      <c r="AI125" s="820"/>
      <c r="AJ125" s="821"/>
      <c r="AK125" s="822" t="s">
        <v>64</v>
      </c>
      <c r="AL125" s="820"/>
      <c r="AM125" s="820"/>
      <c r="AN125" s="820"/>
      <c r="AO125" s="821"/>
      <c r="AP125" s="867" t="s">
        <v>64</v>
      </c>
      <c r="AQ125" s="868"/>
      <c r="AR125" s="868"/>
      <c r="AS125" s="868"/>
      <c r="AT125" s="869"/>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94" t="s">
        <v>421</v>
      </c>
      <c r="CL125" s="895"/>
      <c r="CM125" s="895"/>
      <c r="CN125" s="895"/>
      <c r="CO125" s="896"/>
      <c r="CP125" s="903" t="s">
        <v>422</v>
      </c>
      <c r="CQ125" s="848"/>
      <c r="CR125" s="848"/>
      <c r="CS125" s="848"/>
      <c r="CT125" s="848"/>
      <c r="CU125" s="848"/>
      <c r="CV125" s="848"/>
      <c r="CW125" s="848"/>
      <c r="CX125" s="848"/>
      <c r="CY125" s="848"/>
      <c r="CZ125" s="848"/>
      <c r="DA125" s="848"/>
      <c r="DB125" s="848"/>
      <c r="DC125" s="848"/>
      <c r="DD125" s="848"/>
      <c r="DE125" s="848"/>
      <c r="DF125" s="849"/>
      <c r="DG125" s="904" t="s">
        <v>64</v>
      </c>
      <c r="DH125" s="885"/>
      <c r="DI125" s="885"/>
      <c r="DJ125" s="885"/>
      <c r="DK125" s="885"/>
      <c r="DL125" s="885" t="s">
        <v>64</v>
      </c>
      <c r="DM125" s="885"/>
      <c r="DN125" s="885"/>
      <c r="DO125" s="885"/>
      <c r="DP125" s="885"/>
      <c r="DQ125" s="885" t="s">
        <v>64</v>
      </c>
      <c r="DR125" s="885"/>
      <c r="DS125" s="885"/>
      <c r="DT125" s="885"/>
      <c r="DU125" s="885"/>
      <c r="DV125" s="886" t="s">
        <v>64</v>
      </c>
      <c r="DW125" s="886"/>
      <c r="DX125" s="886"/>
      <c r="DY125" s="886"/>
      <c r="DZ125" s="887"/>
    </row>
    <row r="126" spans="1:130" s="102" customFormat="1" ht="26.25" customHeight="1" thickBot="1" x14ac:dyDescent="0.2">
      <c r="A126" s="860"/>
      <c r="B126" s="861"/>
      <c r="C126" s="864" t="s">
        <v>410</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18143</v>
      </c>
      <c r="AB126" s="820"/>
      <c r="AC126" s="820"/>
      <c r="AD126" s="820"/>
      <c r="AE126" s="821"/>
      <c r="AF126" s="822">
        <v>16952</v>
      </c>
      <c r="AG126" s="820"/>
      <c r="AH126" s="820"/>
      <c r="AI126" s="820"/>
      <c r="AJ126" s="821"/>
      <c r="AK126" s="822">
        <v>14858</v>
      </c>
      <c r="AL126" s="820"/>
      <c r="AM126" s="820"/>
      <c r="AN126" s="820"/>
      <c r="AO126" s="821"/>
      <c r="AP126" s="867">
        <v>0</v>
      </c>
      <c r="AQ126" s="868"/>
      <c r="AR126" s="868"/>
      <c r="AS126" s="868"/>
      <c r="AT126" s="869"/>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97"/>
      <c r="CL126" s="898"/>
      <c r="CM126" s="898"/>
      <c r="CN126" s="898"/>
      <c r="CO126" s="899"/>
      <c r="CP126" s="855" t="s">
        <v>423</v>
      </c>
      <c r="CQ126" s="790"/>
      <c r="CR126" s="790"/>
      <c r="CS126" s="790"/>
      <c r="CT126" s="790"/>
      <c r="CU126" s="790"/>
      <c r="CV126" s="790"/>
      <c r="CW126" s="790"/>
      <c r="CX126" s="790"/>
      <c r="CY126" s="790"/>
      <c r="CZ126" s="790"/>
      <c r="DA126" s="790"/>
      <c r="DB126" s="790"/>
      <c r="DC126" s="790"/>
      <c r="DD126" s="790"/>
      <c r="DE126" s="790"/>
      <c r="DF126" s="791"/>
      <c r="DG126" s="856" t="s">
        <v>64</v>
      </c>
      <c r="DH126" s="857"/>
      <c r="DI126" s="857"/>
      <c r="DJ126" s="857"/>
      <c r="DK126" s="857"/>
      <c r="DL126" s="857" t="s">
        <v>64</v>
      </c>
      <c r="DM126" s="857"/>
      <c r="DN126" s="857"/>
      <c r="DO126" s="857"/>
      <c r="DP126" s="857"/>
      <c r="DQ126" s="857" t="s">
        <v>64</v>
      </c>
      <c r="DR126" s="857"/>
      <c r="DS126" s="857"/>
      <c r="DT126" s="857"/>
      <c r="DU126" s="857"/>
      <c r="DV126" s="834" t="s">
        <v>64</v>
      </c>
      <c r="DW126" s="834"/>
      <c r="DX126" s="834"/>
      <c r="DY126" s="834"/>
      <c r="DZ126" s="835"/>
    </row>
    <row r="127" spans="1:130" s="102" customFormat="1" ht="26.25" customHeight="1" x14ac:dyDescent="0.15">
      <c r="A127" s="862"/>
      <c r="B127" s="863"/>
      <c r="C127" s="881" t="s">
        <v>424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64</v>
      </c>
      <c r="AB127" s="820"/>
      <c r="AC127" s="820"/>
      <c r="AD127" s="820"/>
      <c r="AE127" s="821"/>
      <c r="AF127" s="822" t="s">
        <v>64</v>
      </c>
      <c r="AG127" s="820"/>
      <c r="AH127" s="820"/>
      <c r="AI127" s="820"/>
      <c r="AJ127" s="821"/>
      <c r="AK127" s="822" t="s">
        <v>64</v>
      </c>
      <c r="AL127" s="820"/>
      <c r="AM127" s="820"/>
      <c r="AN127" s="820"/>
      <c r="AO127" s="821"/>
      <c r="AP127" s="867" t="s">
        <v>64</v>
      </c>
      <c r="AQ127" s="868"/>
      <c r="AR127" s="868"/>
      <c r="AS127" s="868"/>
      <c r="AT127" s="869"/>
      <c r="AU127" s="138"/>
      <c r="AV127" s="138"/>
      <c r="AW127" s="138"/>
      <c r="AX127" s="884" t="s">
        <v>425</v>
      </c>
      <c r="AY127" s="852"/>
      <c r="AZ127" s="852"/>
      <c r="BA127" s="852"/>
      <c r="BB127" s="852"/>
      <c r="BC127" s="852"/>
      <c r="BD127" s="852"/>
      <c r="BE127" s="853"/>
      <c r="BF127" s="851" t="s">
        <v>426</v>
      </c>
      <c r="BG127" s="852"/>
      <c r="BH127" s="852"/>
      <c r="BI127" s="852"/>
      <c r="BJ127" s="852"/>
      <c r="BK127" s="852"/>
      <c r="BL127" s="853"/>
      <c r="BM127" s="851" t="s">
        <v>427</v>
      </c>
      <c r="BN127" s="852"/>
      <c r="BO127" s="852"/>
      <c r="BP127" s="852"/>
      <c r="BQ127" s="852"/>
      <c r="BR127" s="852"/>
      <c r="BS127" s="853"/>
      <c r="BT127" s="851" t="s">
        <v>428</v>
      </c>
      <c r="BU127" s="852"/>
      <c r="BV127" s="852"/>
      <c r="BW127" s="852"/>
      <c r="BX127" s="852"/>
      <c r="BY127" s="852"/>
      <c r="BZ127" s="854"/>
      <c r="CA127" s="138"/>
      <c r="CB127" s="138"/>
      <c r="CC127" s="138"/>
      <c r="CD127" s="139"/>
      <c r="CE127" s="139"/>
      <c r="CF127" s="139"/>
      <c r="CG127" s="136"/>
      <c r="CH127" s="136"/>
      <c r="CI127" s="136"/>
      <c r="CJ127" s="137"/>
      <c r="CK127" s="897"/>
      <c r="CL127" s="898"/>
      <c r="CM127" s="898"/>
      <c r="CN127" s="898"/>
      <c r="CO127" s="899"/>
      <c r="CP127" s="855" t="s">
        <v>429</v>
      </c>
      <c r="CQ127" s="790"/>
      <c r="CR127" s="790"/>
      <c r="CS127" s="790"/>
      <c r="CT127" s="790"/>
      <c r="CU127" s="790"/>
      <c r="CV127" s="790"/>
      <c r="CW127" s="790"/>
      <c r="CX127" s="790"/>
      <c r="CY127" s="790"/>
      <c r="CZ127" s="790"/>
      <c r="DA127" s="790"/>
      <c r="DB127" s="790"/>
      <c r="DC127" s="790"/>
      <c r="DD127" s="790"/>
      <c r="DE127" s="790"/>
      <c r="DF127" s="791"/>
      <c r="DG127" s="856" t="s">
        <v>64</v>
      </c>
      <c r="DH127" s="857"/>
      <c r="DI127" s="857"/>
      <c r="DJ127" s="857"/>
      <c r="DK127" s="857"/>
      <c r="DL127" s="857" t="s">
        <v>64</v>
      </c>
      <c r="DM127" s="857"/>
      <c r="DN127" s="857"/>
      <c r="DO127" s="857"/>
      <c r="DP127" s="857"/>
      <c r="DQ127" s="857" t="s">
        <v>64</v>
      </c>
      <c r="DR127" s="857"/>
      <c r="DS127" s="857"/>
      <c r="DT127" s="857"/>
      <c r="DU127" s="857"/>
      <c r="DV127" s="834" t="s">
        <v>64</v>
      </c>
      <c r="DW127" s="834"/>
      <c r="DX127" s="834"/>
      <c r="DY127" s="834"/>
      <c r="DZ127" s="835"/>
    </row>
    <row r="128" spans="1:130" s="102" customFormat="1" ht="26.25" customHeight="1" thickBot="1" x14ac:dyDescent="0.2">
      <c r="A128" s="836" t="s">
        <v>430</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431</v>
      </c>
      <c r="X128" s="838"/>
      <c r="Y128" s="838"/>
      <c r="Z128" s="839"/>
      <c r="AA128" s="840">
        <v>997295</v>
      </c>
      <c r="AB128" s="841"/>
      <c r="AC128" s="841"/>
      <c r="AD128" s="841"/>
      <c r="AE128" s="842"/>
      <c r="AF128" s="843">
        <v>979180</v>
      </c>
      <c r="AG128" s="841"/>
      <c r="AH128" s="841"/>
      <c r="AI128" s="841"/>
      <c r="AJ128" s="842"/>
      <c r="AK128" s="843">
        <v>962704</v>
      </c>
      <c r="AL128" s="841"/>
      <c r="AM128" s="841"/>
      <c r="AN128" s="841"/>
      <c r="AO128" s="842"/>
      <c r="AP128" s="844"/>
      <c r="AQ128" s="845"/>
      <c r="AR128" s="845"/>
      <c r="AS128" s="845"/>
      <c r="AT128" s="846"/>
      <c r="AU128" s="138"/>
      <c r="AV128" s="138"/>
      <c r="AW128" s="138"/>
      <c r="AX128" s="847" t="s">
        <v>432</v>
      </c>
      <c r="AY128" s="848"/>
      <c r="AZ128" s="848"/>
      <c r="BA128" s="848"/>
      <c r="BB128" s="848"/>
      <c r="BC128" s="848"/>
      <c r="BD128" s="848"/>
      <c r="BE128" s="849"/>
      <c r="BF128" s="826" t="s">
        <v>64</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139"/>
      <c r="CB128" s="139"/>
      <c r="CC128" s="139"/>
      <c r="CD128" s="139"/>
      <c r="CE128" s="139"/>
      <c r="CF128" s="139"/>
      <c r="CG128" s="136"/>
      <c r="CH128" s="136"/>
      <c r="CI128" s="136"/>
      <c r="CJ128" s="137"/>
      <c r="CK128" s="900"/>
      <c r="CL128" s="901"/>
      <c r="CM128" s="901"/>
      <c r="CN128" s="901"/>
      <c r="CO128" s="902"/>
      <c r="CP128" s="829" t="s">
        <v>433</v>
      </c>
      <c r="CQ128" s="768"/>
      <c r="CR128" s="768"/>
      <c r="CS128" s="768"/>
      <c r="CT128" s="768"/>
      <c r="CU128" s="768"/>
      <c r="CV128" s="768"/>
      <c r="CW128" s="768"/>
      <c r="CX128" s="768"/>
      <c r="CY128" s="768"/>
      <c r="CZ128" s="768"/>
      <c r="DA128" s="768"/>
      <c r="DB128" s="768"/>
      <c r="DC128" s="768"/>
      <c r="DD128" s="768"/>
      <c r="DE128" s="768"/>
      <c r="DF128" s="769"/>
      <c r="DG128" s="830">
        <v>1042</v>
      </c>
      <c r="DH128" s="831"/>
      <c r="DI128" s="831"/>
      <c r="DJ128" s="831"/>
      <c r="DK128" s="831"/>
      <c r="DL128" s="831">
        <v>781</v>
      </c>
      <c r="DM128" s="831"/>
      <c r="DN128" s="831"/>
      <c r="DO128" s="831"/>
      <c r="DP128" s="831"/>
      <c r="DQ128" s="831">
        <v>520</v>
      </c>
      <c r="DR128" s="831"/>
      <c r="DS128" s="831"/>
      <c r="DT128" s="831"/>
      <c r="DU128" s="831"/>
      <c r="DV128" s="832">
        <v>0</v>
      </c>
      <c r="DW128" s="832"/>
      <c r="DX128" s="832"/>
      <c r="DY128" s="832"/>
      <c r="DZ128" s="833"/>
    </row>
    <row r="129" spans="1:131" s="102" customFormat="1" ht="26.25" customHeight="1" x14ac:dyDescent="0.15">
      <c r="A129" s="814" t="s">
        <v>44</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434</v>
      </c>
      <c r="X129" s="817"/>
      <c r="Y129" s="817"/>
      <c r="Z129" s="818"/>
      <c r="AA129" s="819">
        <v>53795230</v>
      </c>
      <c r="AB129" s="820"/>
      <c r="AC129" s="820"/>
      <c r="AD129" s="820"/>
      <c r="AE129" s="821"/>
      <c r="AF129" s="822">
        <v>53235932</v>
      </c>
      <c r="AG129" s="820"/>
      <c r="AH129" s="820"/>
      <c r="AI129" s="820"/>
      <c r="AJ129" s="821"/>
      <c r="AK129" s="822">
        <v>52247519</v>
      </c>
      <c r="AL129" s="820"/>
      <c r="AM129" s="820"/>
      <c r="AN129" s="820"/>
      <c r="AO129" s="821"/>
      <c r="AP129" s="823"/>
      <c r="AQ129" s="824"/>
      <c r="AR129" s="824"/>
      <c r="AS129" s="824"/>
      <c r="AT129" s="825"/>
      <c r="AU129" s="140"/>
      <c r="AV129" s="140"/>
      <c r="AW129" s="140"/>
      <c r="AX129" s="789" t="s">
        <v>435</v>
      </c>
      <c r="AY129" s="790"/>
      <c r="AZ129" s="790"/>
      <c r="BA129" s="790"/>
      <c r="BB129" s="790"/>
      <c r="BC129" s="790"/>
      <c r="BD129" s="790"/>
      <c r="BE129" s="791"/>
      <c r="BF129" s="809" t="s">
        <v>64</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4" t="s">
        <v>436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437</v>
      </c>
      <c r="X130" s="817"/>
      <c r="Y130" s="817"/>
      <c r="Z130" s="818"/>
      <c r="AA130" s="819">
        <v>9080888</v>
      </c>
      <c r="AB130" s="820"/>
      <c r="AC130" s="820"/>
      <c r="AD130" s="820"/>
      <c r="AE130" s="821"/>
      <c r="AF130" s="822">
        <v>9187252</v>
      </c>
      <c r="AG130" s="820"/>
      <c r="AH130" s="820"/>
      <c r="AI130" s="820"/>
      <c r="AJ130" s="821"/>
      <c r="AK130" s="822">
        <v>9208536</v>
      </c>
      <c r="AL130" s="820"/>
      <c r="AM130" s="820"/>
      <c r="AN130" s="820"/>
      <c r="AO130" s="821"/>
      <c r="AP130" s="823"/>
      <c r="AQ130" s="824"/>
      <c r="AR130" s="824"/>
      <c r="AS130" s="824"/>
      <c r="AT130" s="825"/>
      <c r="AU130" s="140"/>
      <c r="AV130" s="140"/>
      <c r="AW130" s="140"/>
      <c r="AX130" s="789" t="s">
        <v>438</v>
      </c>
      <c r="AY130" s="790"/>
      <c r="AZ130" s="790"/>
      <c r="BA130" s="790"/>
      <c r="BB130" s="790"/>
      <c r="BC130" s="790"/>
      <c r="BD130" s="790"/>
      <c r="BE130" s="791"/>
      <c r="BF130" s="792">
        <v>2.2999999999999998</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439</v>
      </c>
      <c r="X131" s="800"/>
      <c r="Y131" s="800"/>
      <c r="Z131" s="801"/>
      <c r="AA131" s="802">
        <v>44714342</v>
      </c>
      <c r="AB131" s="803"/>
      <c r="AC131" s="803"/>
      <c r="AD131" s="803"/>
      <c r="AE131" s="804"/>
      <c r="AF131" s="805">
        <v>44048680</v>
      </c>
      <c r="AG131" s="803"/>
      <c r="AH131" s="803"/>
      <c r="AI131" s="803"/>
      <c r="AJ131" s="804"/>
      <c r="AK131" s="805">
        <v>43038983</v>
      </c>
      <c r="AL131" s="803"/>
      <c r="AM131" s="803"/>
      <c r="AN131" s="803"/>
      <c r="AO131" s="804"/>
      <c r="AP131" s="806"/>
      <c r="AQ131" s="807"/>
      <c r="AR131" s="807"/>
      <c r="AS131" s="807"/>
      <c r="AT131" s="808"/>
      <c r="AU131" s="140"/>
      <c r="AV131" s="140"/>
      <c r="AW131" s="140"/>
      <c r="AX131" s="767" t="s">
        <v>440</v>
      </c>
      <c r="AY131" s="768"/>
      <c r="AZ131" s="768"/>
      <c r="BA131" s="768"/>
      <c r="BB131" s="768"/>
      <c r="BC131" s="768"/>
      <c r="BD131" s="768"/>
      <c r="BE131" s="769"/>
      <c r="BF131" s="770" t="s">
        <v>64</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6" t="s">
        <v>441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442</v>
      </c>
      <c r="W132" s="780"/>
      <c r="X132" s="780"/>
      <c r="Y132" s="780"/>
      <c r="Z132" s="781"/>
      <c r="AA132" s="782">
        <v>3.2138435580000002</v>
      </c>
      <c r="AB132" s="783"/>
      <c r="AC132" s="783"/>
      <c r="AD132" s="783"/>
      <c r="AE132" s="784"/>
      <c r="AF132" s="785">
        <v>2.0176382130000001</v>
      </c>
      <c r="AG132" s="783"/>
      <c r="AH132" s="783"/>
      <c r="AI132" s="783"/>
      <c r="AJ132" s="784"/>
      <c r="AK132" s="785">
        <v>1.745169025</v>
      </c>
      <c r="AL132" s="783"/>
      <c r="AM132" s="783"/>
      <c r="AN132" s="783"/>
      <c r="AO132" s="784"/>
      <c r="AP132" s="786"/>
      <c r="AQ132" s="787"/>
      <c r="AR132" s="787"/>
      <c r="AS132" s="787"/>
      <c r="AT132" s="788"/>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443</v>
      </c>
      <c r="W133" s="759"/>
      <c r="X133" s="759"/>
      <c r="Y133" s="759"/>
      <c r="Z133" s="760"/>
      <c r="AA133" s="761">
        <v>2.9</v>
      </c>
      <c r="AB133" s="762"/>
      <c r="AC133" s="762"/>
      <c r="AD133" s="762"/>
      <c r="AE133" s="763"/>
      <c r="AF133" s="761">
        <v>2.6</v>
      </c>
      <c r="AG133" s="762"/>
      <c r="AH133" s="762"/>
      <c r="AI133" s="762"/>
      <c r="AJ133" s="763"/>
      <c r="AK133" s="761">
        <v>2.2999999999999998</v>
      </c>
      <c r="AL133" s="762"/>
      <c r="AM133" s="762"/>
      <c r="AN133" s="762"/>
      <c r="AO133" s="763"/>
      <c r="AP133" s="764"/>
      <c r="AQ133" s="765"/>
      <c r="AR133" s="765"/>
      <c r="AS133" s="765"/>
      <c r="AT133" s="766"/>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p+yYQUIA723BzIoZm91SV7SOKm42xzzlz5MxH72bbSWetgenMnlh/DaMRe4HMiAA5exFqwkW0UnpRkL8qkoe2g==" saltValue="ZuazA+mCnFzn2tiOBND4t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3" zoomScale="55" zoomScaleNormal="85" zoomScaleSheetLayoutView="55"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Zw7yyOjI8xHJxMcj4mRWbBwpkwRKrJxf8BfxOYEc4aC/T8mN2XA44wiBTzIGSXgaWwgYt4lwZwMX+dRshYFFog==" saltValue="TRO9o67OxTvZigMpWDmey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22"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hkxxgkfy7XmMDR5ZfXIztT4I1EHtlK9O3r0VsEC+ljbKW7y8Zx6FoyliV4h9CmWoVeJB8wmUZ1DoB83OC5e5A==" saltValue="SNfts09wL/ja9hba+qczeA==" spinCount="100000" sheet="1" objects="1" scenarios="1"/>
  <dataConsolidate/>
  <phoneticPr fontId="2"/>
  <printOptions horizontalCentered="1" verticalCentered="1"/>
  <pageMargins left="0" right="0" top="0" bottom="0" header="0" footer="0"/>
  <pageSetup paperSize="9" scale="5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25" zoomScale="40" zoomScaleSheetLayoutView="40"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444</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445</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4" t="s">
        <v>446</v>
      </c>
      <c r="AP7" s="157"/>
      <c r="AQ7" s="158" t="s">
        <v>447</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5"/>
      <c r="AP8" s="163" t="s">
        <v>448</v>
      </c>
      <c r="AQ8" s="164" t="s">
        <v>449</v>
      </c>
      <c r="AR8" s="165" t="s">
        <v>450</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8" t="s">
        <v>451</v>
      </c>
      <c r="AL9" s="1189"/>
      <c r="AM9" s="1189"/>
      <c r="AN9" s="1190"/>
      <c r="AO9" s="166">
        <v>14538759</v>
      </c>
      <c r="AP9" s="166">
        <v>62539</v>
      </c>
      <c r="AQ9" s="167">
        <v>56972</v>
      </c>
      <c r="AR9" s="168">
        <v>9.8000000000000007</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8" t="s">
        <v>452</v>
      </c>
      <c r="AL10" s="1189"/>
      <c r="AM10" s="1189"/>
      <c r="AN10" s="1190"/>
      <c r="AO10" s="169">
        <v>505731</v>
      </c>
      <c r="AP10" s="169">
        <v>2175</v>
      </c>
      <c r="AQ10" s="170">
        <v>4161</v>
      </c>
      <c r="AR10" s="171">
        <v>-47.7</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8" t="s">
        <v>453</v>
      </c>
      <c r="AL11" s="1189"/>
      <c r="AM11" s="1189"/>
      <c r="AN11" s="1190"/>
      <c r="AO11" s="169">
        <v>2428351</v>
      </c>
      <c r="AP11" s="169">
        <v>10446</v>
      </c>
      <c r="AQ11" s="170">
        <v>2113</v>
      </c>
      <c r="AR11" s="171">
        <v>394.4</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8" t="s">
        <v>454</v>
      </c>
      <c r="AL12" s="1189"/>
      <c r="AM12" s="1189"/>
      <c r="AN12" s="1190"/>
      <c r="AO12" s="169">
        <v>56445</v>
      </c>
      <c r="AP12" s="169">
        <v>243</v>
      </c>
      <c r="AQ12" s="170">
        <v>1531</v>
      </c>
      <c r="AR12" s="171">
        <v>-84.1</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8" t="s">
        <v>455</v>
      </c>
      <c r="AL13" s="1189"/>
      <c r="AM13" s="1189"/>
      <c r="AN13" s="1190"/>
      <c r="AO13" s="169" t="s">
        <v>456</v>
      </c>
      <c r="AP13" s="169" t="s">
        <v>456</v>
      </c>
      <c r="AQ13" s="170">
        <v>63</v>
      </c>
      <c r="AR13" s="171" t="s">
        <v>456</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8" t="s">
        <v>457</v>
      </c>
      <c r="AL14" s="1189"/>
      <c r="AM14" s="1189"/>
      <c r="AN14" s="1190"/>
      <c r="AO14" s="169">
        <v>500420</v>
      </c>
      <c r="AP14" s="169">
        <v>2153</v>
      </c>
      <c r="AQ14" s="170">
        <v>1595</v>
      </c>
      <c r="AR14" s="171">
        <v>35</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8" t="s">
        <v>458</v>
      </c>
      <c r="AL15" s="1189"/>
      <c r="AM15" s="1189"/>
      <c r="AN15" s="1190"/>
      <c r="AO15" s="169">
        <v>143569</v>
      </c>
      <c r="AP15" s="169">
        <v>618</v>
      </c>
      <c r="AQ15" s="170">
        <v>1299</v>
      </c>
      <c r="AR15" s="171">
        <v>-52.4</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91" t="s">
        <v>459</v>
      </c>
      <c r="AL16" s="1192"/>
      <c r="AM16" s="1192"/>
      <c r="AN16" s="1193"/>
      <c r="AO16" s="169">
        <v>-1137312</v>
      </c>
      <c r="AP16" s="169">
        <v>-4892</v>
      </c>
      <c r="AQ16" s="170">
        <v>-3680</v>
      </c>
      <c r="AR16" s="171">
        <v>32.9</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91" t="s">
        <v>118</v>
      </c>
      <c r="AL17" s="1192"/>
      <c r="AM17" s="1192"/>
      <c r="AN17" s="1193"/>
      <c r="AO17" s="169">
        <v>17035963</v>
      </c>
      <c r="AP17" s="169">
        <v>73281</v>
      </c>
      <c r="AQ17" s="170">
        <v>64053</v>
      </c>
      <c r="AR17" s="171">
        <v>14.4</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460</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461</v>
      </c>
      <c r="AP20" s="177" t="s">
        <v>462</v>
      </c>
      <c r="AQ20" s="178" t="s">
        <v>463</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5" t="s">
        <v>464</v>
      </c>
      <c r="AL21" s="1186"/>
      <c r="AM21" s="1186"/>
      <c r="AN21" s="1187"/>
      <c r="AO21" s="181">
        <v>6.13</v>
      </c>
      <c r="AP21" s="182">
        <v>6.41</v>
      </c>
      <c r="AQ21" s="183">
        <v>-0.28000000000000003</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5" t="s">
        <v>465</v>
      </c>
      <c r="AL22" s="1186"/>
      <c r="AM22" s="1186"/>
      <c r="AN22" s="1187"/>
      <c r="AO22" s="186">
        <v>99.8</v>
      </c>
      <c r="AP22" s="187">
        <v>99.9</v>
      </c>
      <c r="AQ22" s="188">
        <v>-0.1</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466</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467</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468</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4" t="s">
        <v>446</v>
      </c>
      <c r="AP30" s="157"/>
      <c r="AQ30" s="158" t="s">
        <v>447</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5"/>
      <c r="AP31" s="163" t="s">
        <v>448</v>
      </c>
      <c r="AQ31" s="164" t="s">
        <v>449</v>
      </c>
      <c r="AR31" s="165" t="s">
        <v>450</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76" t="s">
        <v>469</v>
      </c>
      <c r="AL32" s="1177"/>
      <c r="AM32" s="1177"/>
      <c r="AN32" s="1178"/>
      <c r="AO32" s="196">
        <v>9300858</v>
      </c>
      <c r="AP32" s="196">
        <v>40008</v>
      </c>
      <c r="AQ32" s="197">
        <v>28685</v>
      </c>
      <c r="AR32" s="198">
        <v>39.5</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76" t="s">
        <v>470</v>
      </c>
      <c r="AL33" s="1177"/>
      <c r="AM33" s="1177"/>
      <c r="AN33" s="1178"/>
      <c r="AO33" s="196" t="s">
        <v>456</v>
      </c>
      <c r="AP33" s="196" t="s">
        <v>456</v>
      </c>
      <c r="AQ33" s="197">
        <v>2</v>
      </c>
      <c r="AR33" s="198" t="s">
        <v>456</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76" t="s">
        <v>471</v>
      </c>
      <c r="AL34" s="1177"/>
      <c r="AM34" s="1177"/>
      <c r="AN34" s="1178"/>
      <c r="AO34" s="196" t="s">
        <v>456</v>
      </c>
      <c r="AP34" s="196" t="s">
        <v>456</v>
      </c>
      <c r="AQ34" s="197">
        <v>37</v>
      </c>
      <c r="AR34" s="198" t="s">
        <v>456</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76" t="s">
        <v>472</v>
      </c>
      <c r="AL35" s="1177"/>
      <c r="AM35" s="1177"/>
      <c r="AN35" s="1178"/>
      <c r="AO35" s="196">
        <v>1215627</v>
      </c>
      <c r="AP35" s="196">
        <v>5229</v>
      </c>
      <c r="AQ35" s="197">
        <v>9040</v>
      </c>
      <c r="AR35" s="198">
        <v>-42.2</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76" t="s">
        <v>473</v>
      </c>
      <c r="AL36" s="1177"/>
      <c r="AM36" s="1177"/>
      <c r="AN36" s="1178"/>
      <c r="AO36" s="196">
        <v>343089</v>
      </c>
      <c r="AP36" s="196">
        <v>1476</v>
      </c>
      <c r="AQ36" s="197">
        <v>445</v>
      </c>
      <c r="AR36" s="198">
        <v>231.7</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76" t="s">
        <v>474</v>
      </c>
      <c r="AL37" s="1177"/>
      <c r="AM37" s="1177"/>
      <c r="AN37" s="1178"/>
      <c r="AO37" s="196">
        <v>62769</v>
      </c>
      <c r="AP37" s="196">
        <v>270</v>
      </c>
      <c r="AQ37" s="197">
        <v>676</v>
      </c>
      <c r="AR37" s="198">
        <v>-60.1</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9" t="s">
        <v>475</v>
      </c>
      <c r="AL38" s="1180"/>
      <c r="AM38" s="1180"/>
      <c r="AN38" s="1181"/>
      <c r="AO38" s="199" t="s">
        <v>456</v>
      </c>
      <c r="AP38" s="199" t="s">
        <v>456</v>
      </c>
      <c r="AQ38" s="200">
        <v>0</v>
      </c>
      <c r="AR38" s="188" t="s">
        <v>456</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9" t="s">
        <v>476</v>
      </c>
      <c r="AL39" s="1180"/>
      <c r="AM39" s="1180"/>
      <c r="AN39" s="1181"/>
      <c r="AO39" s="196">
        <v>-962704</v>
      </c>
      <c r="AP39" s="196">
        <v>-4141</v>
      </c>
      <c r="AQ39" s="197">
        <v>-7187</v>
      </c>
      <c r="AR39" s="198">
        <v>-42.4</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76" t="s">
        <v>477</v>
      </c>
      <c r="AL40" s="1177"/>
      <c r="AM40" s="1177"/>
      <c r="AN40" s="1178"/>
      <c r="AO40" s="196">
        <v>-9208536</v>
      </c>
      <c r="AP40" s="196">
        <v>-39611</v>
      </c>
      <c r="AQ40" s="197">
        <v>-25299</v>
      </c>
      <c r="AR40" s="198">
        <v>56.6</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2" t="s">
        <v>228</v>
      </c>
      <c r="AL41" s="1183"/>
      <c r="AM41" s="1183"/>
      <c r="AN41" s="1184"/>
      <c r="AO41" s="196">
        <v>751103</v>
      </c>
      <c r="AP41" s="196">
        <v>3231</v>
      </c>
      <c r="AQ41" s="197">
        <v>6399</v>
      </c>
      <c r="AR41" s="198">
        <v>-49.5</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478</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479</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480</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69" t="s">
        <v>446</v>
      </c>
      <c r="AN49" s="1171" t="s">
        <v>481</v>
      </c>
      <c r="AO49" s="1172"/>
      <c r="AP49" s="1172"/>
      <c r="AQ49" s="1172"/>
      <c r="AR49" s="1173"/>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0"/>
      <c r="AN50" s="212" t="s">
        <v>482</v>
      </c>
      <c r="AO50" s="213" t="s">
        <v>483</v>
      </c>
      <c r="AP50" s="214" t="s">
        <v>484</v>
      </c>
      <c r="AQ50" s="215" t="s">
        <v>485</v>
      </c>
      <c r="AR50" s="216" t="s">
        <v>486</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487</v>
      </c>
      <c r="AL51" s="209"/>
      <c r="AM51" s="217">
        <v>10691282</v>
      </c>
      <c r="AN51" s="218">
        <v>45394</v>
      </c>
      <c r="AO51" s="219">
        <v>-18.5</v>
      </c>
      <c r="AP51" s="220">
        <v>43554</v>
      </c>
      <c r="AQ51" s="221">
        <v>4</v>
      </c>
      <c r="AR51" s="222">
        <v>-22.5</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488</v>
      </c>
      <c r="AM52" s="225">
        <v>5994411</v>
      </c>
      <c r="AN52" s="226">
        <v>25451</v>
      </c>
      <c r="AO52" s="227">
        <v>-21.9</v>
      </c>
      <c r="AP52" s="228">
        <v>24811</v>
      </c>
      <c r="AQ52" s="229">
        <v>4.5999999999999996</v>
      </c>
      <c r="AR52" s="230">
        <v>-26.5</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489</v>
      </c>
      <c r="AL53" s="209"/>
      <c r="AM53" s="217">
        <v>15049388</v>
      </c>
      <c r="AN53" s="218">
        <v>64106</v>
      </c>
      <c r="AO53" s="219">
        <v>41.2</v>
      </c>
      <c r="AP53" s="220">
        <v>42581</v>
      </c>
      <c r="AQ53" s="221">
        <v>-2.2000000000000002</v>
      </c>
      <c r="AR53" s="222">
        <v>43.4</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488</v>
      </c>
      <c r="AM54" s="225">
        <v>7998015</v>
      </c>
      <c r="AN54" s="226">
        <v>34069</v>
      </c>
      <c r="AO54" s="227">
        <v>33.9</v>
      </c>
      <c r="AP54" s="228">
        <v>24354</v>
      </c>
      <c r="AQ54" s="229">
        <v>-1.8</v>
      </c>
      <c r="AR54" s="230">
        <v>35.700000000000003</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490</v>
      </c>
      <c r="AL55" s="209"/>
      <c r="AM55" s="217">
        <v>15665715</v>
      </c>
      <c r="AN55" s="218">
        <v>66911</v>
      </c>
      <c r="AO55" s="219">
        <v>4.4000000000000004</v>
      </c>
      <c r="AP55" s="220">
        <v>45426</v>
      </c>
      <c r="AQ55" s="221">
        <v>6.7</v>
      </c>
      <c r="AR55" s="222">
        <v>-2.2999999999999998</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488</v>
      </c>
      <c r="AM56" s="225">
        <v>8860000</v>
      </c>
      <c r="AN56" s="226">
        <v>37843</v>
      </c>
      <c r="AO56" s="227">
        <v>11.1</v>
      </c>
      <c r="AP56" s="228">
        <v>24508</v>
      </c>
      <c r="AQ56" s="229">
        <v>0.6</v>
      </c>
      <c r="AR56" s="230">
        <v>10.5</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491</v>
      </c>
      <c r="AL57" s="209"/>
      <c r="AM57" s="217">
        <v>12809688</v>
      </c>
      <c r="AN57" s="218">
        <v>54879</v>
      </c>
      <c r="AO57" s="219">
        <v>-18</v>
      </c>
      <c r="AP57" s="220">
        <v>45022</v>
      </c>
      <c r="AQ57" s="221">
        <v>-0.9</v>
      </c>
      <c r="AR57" s="222">
        <v>-17.100000000000001</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488</v>
      </c>
      <c r="AM58" s="225">
        <v>7017178</v>
      </c>
      <c r="AN58" s="226">
        <v>30063</v>
      </c>
      <c r="AO58" s="227">
        <v>-20.6</v>
      </c>
      <c r="AP58" s="228">
        <v>25247</v>
      </c>
      <c r="AQ58" s="229">
        <v>3</v>
      </c>
      <c r="AR58" s="230">
        <v>-23.6</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492</v>
      </c>
      <c r="AL59" s="209"/>
      <c r="AM59" s="217">
        <v>9936296</v>
      </c>
      <c r="AN59" s="218">
        <v>42741</v>
      </c>
      <c r="AO59" s="219">
        <v>-22.1</v>
      </c>
      <c r="AP59" s="220">
        <v>46035</v>
      </c>
      <c r="AQ59" s="221">
        <v>2.2999999999999998</v>
      </c>
      <c r="AR59" s="222">
        <v>-24.4</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488</v>
      </c>
      <c r="AM60" s="225">
        <v>5072224</v>
      </c>
      <c r="AN60" s="226">
        <v>21818</v>
      </c>
      <c r="AO60" s="227">
        <v>-27.4</v>
      </c>
      <c r="AP60" s="228">
        <v>25158</v>
      </c>
      <c r="AQ60" s="229">
        <v>-0.4</v>
      </c>
      <c r="AR60" s="230">
        <v>-27</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493</v>
      </c>
      <c r="AL61" s="231"/>
      <c r="AM61" s="232">
        <v>12830474</v>
      </c>
      <c r="AN61" s="233">
        <v>54806</v>
      </c>
      <c r="AO61" s="234">
        <v>-2.6</v>
      </c>
      <c r="AP61" s="235">
        <v>44524</v>
      </c>
      <c r="AQ61" s="236">
        <v>2</v>
      </c>
      <c r="AR61" s="222">
        <v>-4.5999999999999996</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488</v>
      </c>
      <c r="AM62" s="225">
        <v>6988366</v>
      </c>
      <c r="AN62" s="226">
        <v>29849</v>
      </c>
      <c r="AO62" s="227">
        <v>-5</v>
      </c>
      <c r="AP62" s="228">
        <v>24816</v>
      </c>
      <c r="AQ62" s="229">
        <v>1.2</v>
      </c>
      <c r="AR62" s="230">
        <v>-6.2</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L0e3fUYP0RSMMaSemb2Y/j3ouVR80W+O4zvyHn2JMK6wfVVVjwZ+A1u0xmaYHbKcr2cgRrv6Xkv37YWTaRYLVw==" saltValue="DtkC+Rp2vEzXFZQHHhjU3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40" zoomScaleNormal="4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QXorGixC27PZ/d02sbil1AUsQFXaYA3RTKckj41crj98iRuNFWZePiUn0VC+XWFil0NAyV3MW76u2cKkC1GDAg==" saltValue="pG9GVhNkXfjrqEJ1MO7rh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7" zoomScale="40" zoomScaleNormal="4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b0lUOCBzDNgy/tpaZpdQBPvnL/VCKKhcDRlG6HUASN8/ro8llk5oh/fw2+ozCAEcA9BZDWm5eMdnbwy+TtIcTg==" saltValue="DBS9qMgLoGaISLU0uCPnz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topLeftCell="A25" zoomScale="40" zoomScaleNormal="4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494</v>
      </c>
    </row>
    <row r="46" spans="2:10" ht="29.25" customHeight="1" thickBot="1" x14ac:dyDescent="0.25">
      <c r="B46" s="242" t="s">
        <v>24</v>
      </c>
      <c r="C46" s="243"/>
      <c r="D46" s="243"/>
      <c r="E46" s="244" t="s">
        <v>495</v>
      </c>
      <c r="F46" s="245" t="s">
        <v>4</v>
      </c>
      <c r="G46" s="246" t="s">
        <v>5</v>
      </c>
      <c r="H46" s="246" t="s">
        <v>6</v>
      </c>
      <c r="I46" s="246" t="s">
        <v>7</v>
      </c>
      <c r="J46" s="247" t="s">
        <v>8</v>
      </c>
    </row>
    <row r="47" spans="2:10" ht="57.75" customHeight="1" x14ac:dyDescent="0.15">
      <c r="B47" s="248"/>
      <c r="C47" s="1194" t="s">
        <v>496</v>
      </c>
      <c r="D47" s="1194"/>
      <c r="E47" s="1195"/>
      <c r="F47" s="249">
        <v>21.07</v>
      </c>
      <c r="G47" s="250">
        <v>22.1</v>
      </c>
      <c r="H47" s="250">
        <v>20.98</v>
      </c>
      <c r="I47" s="250">
        <v>19.29</v>
      </c>
      <c r="J47" s="251">
        <v>13.04</v>
      </c>
    </row>
    <row r="48" spans="2:10" ht="57.75" customHeight="1" x14ac:dyDescent="0.15">
      <c r="B48" s="252"/>
      <c r="C48" s="1196" t="s">
        <v>497</v>
      </c>
      <c r="D48" s="1196"/>
      <c r="E48" s="1197"/>
      <c r="F48" s="253">
        <v>2.83</v>
      </c>
      <c r="G48" s="254">
        <v>2.54</v>
      </c>
      <c r="H48" s="254">
        <v>3.84</v>
      </c>
      <c r="I48" s="254">
        <v>2.2200000000000002</v>
      </c>
      <c r="J48" s="255">
        <v>2.4300000000000002</v>
      </c>
    </row>
    <row r="49" spans="2:10" ht="57.75" customHeight="1" thickBot="1" x14ac:dyDescent="0.2">
      <c r="B49" s="256"/>
      <c r="C49" s="1198" t="s">
        <v>498</v>
      </c>
      <c r="D49" s="1198"/>
      <c r="E49" s="1199"/>
      <c r="F49" s="257">
        <v>1.67</v>
      </c>
      <c r="G49" s="258">
        <v>0.64</v>
      </c>
      <c r="H49" s="258" t="s">
        <v>499</v>
      </c>
      <c r="I49" s="258" t="s">
        <v>500</v>
      </c>
      <c r="J49" s="259" t="s">
        <v>501</v>
      </c>
    </row>
    <row r="50" spans="2:10" ht="13.5" customHeight="1" x14ac:dyDescent="0.15"/>
  </sheetData>
  <sheetProtection algorithmName="SHA-512" hashValue="4wfKSEMspy6sTUUBRFwuW6teopQQSvRoFCwYNDj4tPGed+8IRQCRe5d1Ghd9Z3o7BjvfaRl8QkrGtm4g04nNBA==" saltValue="R0fO4OyS/KwhSyDKG59I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2021-11-11T06:44:37Z</cp:lastPrinted>
  <dcterms:created xsi:type="dcterms:W3CDTF">2021-07-27T01:23:08Z</dcterms:created>
  <dcterms:modified xsi:type="dcterms:W3CDTF">2021-11-11T06:45:01Z</dcterms:modified>
  <cp:category/>
</cp:coreProperties>
</file>